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8" i="1"/>
  <c r="K8" s="1"/>
  <c r="K7"/>
  <c r="K6"/>
  <c r="K5"/>
  <c r="K4"/>
  <c r="K3"/>
  <c r="K2"/>
  <c r="J7"/>
  <c r="L7" s="1"/>
  <c r="L6"/>
  <c r="J6"/>
  <c r="M5"/>
  <c r="L5"/>
  <c r="J5"/>
  <c r="M8" l="1"/>
  <c r="L8"/>
  <c r="M7"/>
  <c r="M6"/>
  <c r="L3"/>
  <c r="M2"/>
  <c r="M4"/>
  <c r="L4"/>
  <c r="J4"/>
  <c r="M3"/>
  <c r="J3"/>
  <c r="L2"/>
  <c r="J2"/>
</calcChain>
</file>

<file path=xl/sharedStrings.xml><?xml version="1.0" encoding="utf-8"?>
<sst xmlns="http://schemas.openxmlformats.org/spreadsheetml/2006/main" count="27" uniqueCount="23">
  <si>
    <t>Split</t>
  </si>
  <si>
    <t>PAs vs. RHP</t>
  </si>
  <si>
    <t>Pas vs. LHP</t>
  </si>
  <si>
    <t>Player</t>
  </si>
  <si>
    <t>Matt Joyce</t>
  </si>
  <si>
    <t>Batter Handedness</t>
  </si>
  <si>
    <t>L</t>
  </si>
  <si>
    <t>PAs</t>
  </si>
  <si>
    <t>Regressed Split</t>
  </si>
  <si>
    <t>R</t>
  </si>
  <si>
    <t>Career wOBA</t>
  </si>
  <si>
    <t>Career wOBA vs. RHP</t>
  </si>
  <si>
    <t xml:space="preserve"> Career wOBA vs. LHP</t>
  </si>
  <si>
    <t>Projected wOBA</t>
  </si>
  <si>
    <t>Projected wOBA vs. RHP</t>
  </si>
  <si>
    <t>Projected wOBA vs. LHP</t>
  </si>
  <si>
    <t>Sean Rodriguez</t>
  </si>
  <si>
    <t>Luke Scott</t>
  </si>
  <si>
    <t>Carlos Pena</t>
  </si>
  <si>
    <t>Jeff Keppingcer</t>
  </si>
  <si>
    <t>Evan Longoria</t>
  </si>
  <si>
    <t>Ben Zobrist</t>
  </si>
  <si>
    <t>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</si>
</sst>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I8" sqref="I8"/>
    </sheetView>
  </sheetViews>
  <sheetFormatPr defaultRowHeight="15"/>
  <cols>
    <col min="1" max="1" width="16.140625" style="5" customWidth="1"/>
    <col min="2" max="2" width="18" style="2" bestFit="1" customWidth="1"/>
    <col min="3" max="3" width="15.5703125" style="7" bestFit="1" customWidth="1"/>
    <col min="4" max="4" width="12.7109375" style="2" bestFit="1" customWidth="1"/>
    <col min="5" max="5" width="5" style="2" bestFit="1" customWidth="1"/>
    <col min="6" max="6" width="19.85546875" style="2" bestFit="1" customWidth="1"/>
    <col min="7" max="7" width="11.140625" style="2" bestFit="1" customWidth="1"/>
    <col min="8" max="8" width="20" style="2" bestFit="1" customWidth="1"/>
    <col min="9" max="9" width="10.5703125" style="2" bestFit="1" customWidth="1"/>
    <col min="10" max="10" width="11" style="12" bestFit="1" customWidth="1"/>
    <col min="11" max="11" width="14.7109375" style="13" bestFit="1" customWidth="1"/>
    <col min="12" max="12" width="22.7109375" style="9" bestFit="1" customWidth="1"/>
    <col min="13" max="13" width="22.42578125" style="15" bestFit="1" customWidth="1"/>
    <col min="14" max="16384" width="9.140625" style="1"/>
  </cols>
  <sheetData>
    <row r="1" spans="1:13">
      <c r="A1" s="3" t="s">
        <v>3</v>
      </c>
      <c r="B1" s="4" t="s">
        <v>5</v>
      </c>
      <c r="C1" s="6" t="s">
        <v>13</v>
      </c>
      <c r="D1" s="4" t="s">
        <v>10</v>
      </c>
      <c r="E1" s="4" t="s">
        <v>7</v>
      </c>
      <c r="F1" s="4" t="s">
        <v>11</v>
      </c>
      <c r="G1" s="4" t="s">
        <v>1</v>
      </c>
      <c r="H1" s="4" t="s">
        <v>12</v>
      </c>
      <c r="I1" s="4" t="s">
        <v>2</v>
      </c>
      <c r="J1" s="10" t="s">
        <v>0</v>
      </c>
      <c r="K1" s="11" t="s">
        <v>8</v>
      </c>
      <c r="L1" s="8" t="s">
        <v>14</v>
      </c>
      <c r="M1" s="14" t="s">
        <v>15</v>
      </c>
    </row>
    <row r="2" spans="1:13">
      <c r="A2" s="5" t="s">
        <v>4</v>
      </c>
      <c r="B2" s="2" t="s">
        <v>6</v>
      </c>
      <c r="C2" s="7">
        <v>0.35599999999999998</v>
      </c>
      <c r="D2" s="2">
        <v>0.35599999999999998</v>
      </c>
      <c r="E2" s="2">
        <v>1097</v>
      </c>
      <c r="F2" s="2">
        <v>0.36899999999999999</v>
      </c>
      <c r="G2" s="2">
        <v>936</v>
      </c>
      <c r="H2" s="2">
        <v>0.27200000000000002</v>
      </c>
      <c r="I2" s="2">
        <v>161</v>
      </c>
      <c r="J2" s="12">
        <f>ABS((F2-D2)/D2)+ABS((H2-D2)/D2)</f>
        <v>0.27247191011235949</v>
      </c>
      <c r="K2" s="13">
        <f>IF(B2="R",(J2*E2+2200*0.061)/(E2+2200),IF(B2="L",(J2*E2+1000*0.086)/(E2+1000),IF(B2="S",(J2*E2+600*0)/(E2+600),"Fail")))</f>
        <v>0.18354872932439598</v>
      </c>
      <c r="L2" s="9">
        <f>IF(F2&gt;H2,C2*(1+((1-(G2/E2))*K2)),IF(H2&gt;F2,C2*(1-((1-(G2/E2))*K2)),"Fail"))</f>
        <v>0.36559004463988792</v>
      </c>
      <c r="M2" s="15">
        <f>IF(F2&gt;H2,C2*(1-((1-(I2/E2))*K2)),IF(H2&gt;F2,C2*(1+((1-(I2/E2))*K2)),"Fail"))</f>
        <v>0.30024669700040296</v>
      </c>
    </row>
    <row r="3" spans="1:13">
      <c r="A3" s="5" t="s">
        <v>16</v>
      </c>
      <c r="B3" s="2" t="s">
        <v>9</v>
      </c>
      <c r="C3" s="7">
        <v>0.30199999999999999</v>
      </c>
      <c r="D3" s="2">
        <v>0.30199999999999999</v>
      </c>
      <c r="E3" s="2">
        <v>1030</v>
      </c>
      <c r="F3" s="2">
        <v>0.27500000000000002</v>
      </c>
      <c r="G3" s="2">
        <v>662</v>
      </c>
      <c r="H3" s="2">
        <v>0.34599999999999997</v>
      </c>
      <c r="I3" s="2">
        <v>368</v>
      </c>
      <c r="J3" s="12">
        <f>ABS((F3-D3)/D3)+ABS((H3-D3)/D3)</f>
        <v>0.23509933774834421</v>
      </c>
      <c r="K3" s="13">
        <f t="shared" ref="K3:K8" si="0">IF(B3="R",(J3*E3+2200*0.061)/(E3+2200),IF(B3="L",(J3*E3+1000*0.086)/(E3+1000),IF(B3="S",(J3*E3+600*0)/(E3+600),"Fail")))</f>
        <v>0.11651774547393019</v>
      </c>
      <c r="L3" s="9">
        <f>IF(F3&gt;H3,C3*(1+((1-(G3/E3))*K3)),IF(H3&gt;F3,C3*(1-((1-(G3/E3))*K3)),"Fail"))</f>
        <v>0.28942784838738767</v>
      </c>
      <c r="M3" s="15">
        <f>IF(F3&gt;H3,C3*(1-((1-(I3/E3))*K3)),IF(H3&gt;F3,C3*(1+((1-(I3/E3))*K3)),"Fail"))</f>
        <v>0.32461620752051457</v>
      </c>
    </row>
    <row r="4" spans="1:13">
      <c r="A4" s="5" t="s">
        <v>17</v>
      </c>
      <c r="B4" s="2" t="s">
        <v>6</v>
      </c>
      <c r="C4" s="7">
        <v>0.35699999999999998</v>
      </c>
      <c r="D4" s="2">
        <v>0.36</v>
      </c>
      <c r="E4" s="2">
        <v>2558</v>
      </c>
      <c r="F4" s="2">
        <v>0.36599999999999999</v>
      </c>
      <c r="G4" s="2">
        <v>1989</v>
      </c>
      <c r="H4" s="2">
        <v>0.33900000000000002</v>
      </c>
      <c r="I4" s="2">
        <v>569</v>
      </c>
      <c r="J4" s="12">
        <f>ABS((F4-D4)/D4)+ABS((H4-D4)/D4)</f>
        <v>7.4999999999999914E-2</v>
      </c>
      <c r="K4" s="13">
        <f t="shared" si="0"/>
        <v>7.8091624508150589E-2</v>
      </c>
      <c r="L4" s="9">
        <f>IF(F4&gt;H4,C4*(1+((1-(G4/E4))*K4)),IF(H4&gt;F4,C4*(1-((1-(G4/E4))*K4)),"Fail"))</f>
        <v>0.36320132367522057</v>
      </c>
      <c r="M4" s="15">
        <f>IF(F4&gt;H4,C4*(1-((1-(I4/E4))*K4)),IF(H4&gt;F4,C4*(1+((1-(I4/E4))*K4)),"Fail"))</f>
        <v>0.33532261372581079</v>
      </c>
    </row>
    <row r="5" spans="1:13">
      <c r="A5" s="5" t="s">
        <v>18</v>
      </c>
      <c r="B5" s="2" t="s">
        <v>6</v>
      </c>
      <c r="C5" s="7">
        <v>0.36</v>
      </c>
      <c r="D5" s="2">
        <v>0.35899999999999999</v>
      </c>
      <c r="E5" s="2">
        <v>4902</v>
      </c>
      <c r="F5" s="2">
        <v>0.376</v>
      </c>
      <c r="G5" s="2">
        <v>3377</v>
      </c>
      <c r="H5" s="2">
        <v>0.32200000000000001</v>
      </c>
      <c r="I5" s="2">
        <v>1453</v>
      </c>
      <c r="J5" s="12">
        <f>ABS((F5-D5)/D5)+ABS((H5-D5)/D5)</f>
        <v>0.15041782729805012</v>
      </c>
      <c r="K5" s="13">
        <f t="shared" si="0"/>
        <v>0.13950325134107788</v>
      </c>
      <c r="L5" s="9">
        <f>IF(F5&gt;H5,C5*(1+((1-(G5/E5))*K5)),IF(H5&gt;F5,C5*(1-((1-(G5/E5))*K5)),"Fail"))</f>
        <v>0.37562368114774614</v>
      </c>
      <c r="M5" s="15">
        <f>IF(F5&gt;H5,C5*(1-((1-(I5/E5))*K5)),IF(H5&gt;F5,C5*(1+((1-(I5/E5))*K5)),"Fail"))</f>
        <v>0.32466486801404815</v>
      </c>
    </row>
    <row r="6" spans="1:13">
      <c r="A6" s="5" t="s">
        <v>19</v>
      </c>
      <c r="B6" s="2" t="s">
        <v>9</v>
      </c>
      <c r="C6" s="7">
        <v>0.318</v>
      </c>
      <c r="D6" s="2">
        <v>0.317</v>
      </c>
      <c r="E6" s="2">
        <v>2287</v>
      </c>
      <c r="F6" s="2">
        <v>0.29699999999999999</v>
      </c>
      <c r="G6" s="2">
        <v>1627</v>
      </c>
      <c r="H6" s="2">
        <v>0.36799999999999999</v>
      </c>
      <c r="I6" s="2">
        <v>660</v>
      </c>
      <c r="J6" s="12">
        <f>ABS((F6-D6)/D6)+ABS((H6-D6)/D6)</f>
        <v>0.22397476340694009</v>
      </c>
      <c r="K6" s="13">
        <f t="shared" si="0"/>
        <v>0.14406736882363982</v>
      </c>
      <c r="L6" s="9">
        <f>IF(F6&gt;H6,C6*(1+((1-(G6/E6))*K6)),IF(H6&gt;F6,C6*(1-((1-(G6/E6))*K6)),"Fail"))</f>
        <v>0.30477881094503478</v>
      </c>
      <c r="M6" s="15">
        <f>IF(F6&gt;H6,C6*(1-((1-(I6/E6))*K6)),IF(H6&gt;F6,C6*(1+((1-(I6/E6))*K6)),"Fail"))</f>
        <v>0.35059223423095226</v>
      </c>
    </row>
    <row r="7" spans="1:13">
      <c r="A7" s="5" t="s">
        <v>20</v>
      </c>
      <c r="B7" s="2" t="s">
        <v>9</v>
      </c>
      <c r="C7" s="7">
        <v>0.38</v>
      </c>
      <c r="D7" s="2">
        <v>0.374</v>
      </c>
      <c r="E7" s="2">
        <v>2414</v>
      </c>
      <c r="F7" s="2">
        <v>0.36699999999999999</v>
      </c>
      <c r="G7" s="2">
        <v>1729</v>
      </c>
      <c r="H7" s="2">
        <v>0.38300000000000001</v>
      </c>
      <c r="I7" s="2">
        <v>685</v>
      </c>
      <c r="J7" s="12">
        <f>ABS((F7-D7)/D7)+ABS((H7-D7)/D7)</f>
        <v>4.2780748663101636E-2</v>
      </c>
      <c r="K7" s="13">
        <f t="shared" si="0"/>
        <v>5.1467864601804802E-2</v>
      </c>
      <c r="L7" s="9">
        <f>IF(F7&gt;H7,C7*(1+((1-(G7/E7))*K7)),IF(H7&gt;F7,C7*(1-((1-(G7/E7))*K7)),"Fail"))</f>
        <v>0.37445025469931659</v>
      </c>
      <c r="M7" s="15">
        <f>IF(F7&gt;H7,C7*(1-((1-(I7/E7))*K7)),IF(H7&gt;F7,C7*(1+((1-(I7/E7))*K7)),"Fail"))</f>
        <v>0.39400804324800243</v>
      </c>
    </row>
    <row r="8" spans="1:13">
      <c r="A8" s="5" t="s">
        <v>21</v>
      </c>
      <c r="B8" s="2" t="s">
        <v>22</v>
      </c>
      <c r="C8" s="7">
        <v>0.35199999999999998</v>
      </c>
      <c r="D8" s="2">
        <v>0.34499999999999997</v>
      </c>
      <c r="E8" s="2">
        <v>2458</v>
      </c>
      <c r="F8" s="2">
        <v>0.33300000000000002</v>
      </c>
      <c r="G8" s="2">
        <v>1423</v>
      </c>
      <c r="H8" s="2">
        <v>0.35799999999999998</v>
      </c>
      <c r="I8" s="2">
        <v>776</v>
      </c>
      <c r="J8" s="12">
        <f>ABS((F8-D8)/D8)+ABS((H8-D8)/D8)</f>
        <v>7.2463768115941934E-2</v>
      </c>
      <c r="K8" s="13">
        <f t="shared" si="0"/>
        <v>5.8245893403853916E-2</v>
      </c>
      <c r="L8" s="9">
        <f>IF(F8&gt;H8,C8*(1+((1-(G8/E8))*K8)),IF(H8&gt;F8,C8*(1-((1-(G8/E8))*K8)),"Fail"))</f>
        <v>0.34336690647482015</v>
      </c>
      <c r="M8" s="15">
        <f>IF(F8&gt;H8,C8*(1-((1-(I8/E8))*K8)),IF(H8&gt;F8,C8*(1+((1-(I8/E8))*K8)),"Fail"))</f>
        <v>0.36602981962256281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Malinowski</dc:creator>
  <cp:lastModifiedBy>Ian</cp:lastModifiedBy>
  <dcterms:created xsi:type="dcterms:W3CDTF">2012-01-13T15:32:18Z</dcterms:created>
  <dcterms:modified xsi:type="dcterms:W3CDTF">2012-01-28T00:03:56Z</dcterms:modified>
</cp:coreProperties>
</file>