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Pac-12" sheetId="1" r:id="rId1"/>
  </sheets>
  <externalReferences>
    <externalReference r:id="rId2"/>
  </externalReferences>
  <definedNames>
    <definedName name="AVG_NORTH">[1]AVERAGE!$C$11:$D$16</definedName>
    <definedName name="AVG_SOUTH">[1]AVERAGE!$C$3:$D$8</definedName>
    <definedName name="North">'Pac-12'!$A$16:$Q$27</definedName>
    <definedName name="South">'Pac-12'!$A$3:$Q$14</definedName>
  </definedNames>
  <calcPr calcId="144525"/>
</workbook>
</file>

<file path=xl/calcChain.xml><?xml version="1.0" encoding="utf-8"?>
<calcChain xmlns="http://schemas.openxmlformats.org/spreadsheetml/2006/main">
  <c r="P26" i="1" l="1"/>
  <c r="Q26" i="1" s="1"/>
  <c r="P24" i="1"/>
  <c r="P22" i="1"/>
  <c r="Q22" i="1" s="1"/>
  <c r="P20" i="1"/>
  <c r="Q20" i="1" s="1"/>
  <c r="Q18" i="1"/>
  <c r="P18" i="1"/>
  <c r="P16" i="1"/>
  <c r="P13" i="1"/>
  <c r="Q13" i="1" s="1"/>
  <c r="P11" i="1"/>
  <c r="Q11" i="1" s="1"/>
  <c r="Q9" i="1"/>
  <c r="P9" i="1"/>
  <c r="P7" i="1"/>
  <c r="P5" i="1"/>
  <c r="Q5" i="1" s="1"/>
  <c r="P3" i="1"/>
  <c r="Q3" i="1" s="1"/>
  <c r="B16" i="1" l="1"/>
  <c r="B18" i="1"/>
  <c r="B22" i="1"/>
  <c r="B24" i="1"/>
  <c r="B13" i="1"/>
  <c r="B5" i="1"/>
  <c r="B3" i="1"/>
  <c r="Q7" i="1"/>
  <c r="B11" i="1"/>
  <c r="Q16" i="1"/>
  <c r="B20" i="1"/>
  <c r="Q24" i="1"/>
  <c r="B9" i="1"/>
  <c r="B26" i="1"/>
  <c r="B7" i="1"/>
  <c r="I35" i="1" l="1"/>
  <c r="J35" i="1" s="1"/>
  <c r="K35" i="1" s="1"/>
  <c r="I33" i="1"/>
  <c r="J33" i="1" s="1"/>
  <c r="K33" i="1" s="1"/>
  <c r="I36" i="1"/>
  <c r="J36" i="1" s="1"/>
  <c r="K36" i="1" s="1"/>
  <c r="I34" i="1"/>
  <c r="J34" i="1" s="1"/>
  <c r="K34" i="1" s="1"/>
  <c r="D36" i="1"/>
  <c r="E36" i="1" s="1"/>
  <c r="F36" i="1" s="1"/>
  <c r="D34" i="1"/>
  <c r="E34" i="1" s="1"/>
  <c r="F34" i="1" s="1"/>
  <c r="D32" i="1"/>
  <c r="E32" i="1" s="1"/>
  <c r="F32" i="1" s="1"/>
  <c r="D35" i="1"/>
  <c r="E35" i="1" s="1"/>
  <c r="F35" i="1" s="1"/>
  <c r="D33" i="1"/>
  <c r="E33" i="1" s="1"/>
  <c r="F33" i="1" s="1"/>
  <c r="D31" i="1"/>
  <c r="E31" i="1" s="1"/>
  <c r="F31" i="1" s="1"/>
  <c r="I31" i="1"/>
  <c r="J31" i="1" s="1"/>
  <c r="K31" i="1" s="1"/>
  <c r="I32" i="1"/>
  <c r="J32" i="1" s="1"/>
  <c r="K32" i="1" s="1"/>
</calcChain>
</file>

<file path=xl/sharedStrings.xml><?xml version="1.0" encoding="utf-8"?>
<sst xmlns="http://schemas.openxmlformats.org/spreadsheetml/2006/main" count="130" uniqueCount="40">
  <si>
    <t>W</t>
  </si>
  <si>
    <t>L</t>
  </si>
  <si>
    <t>Arizona</t>
  </si>
  <si>
    <t>Stanford</t>
  </si>
  <si>
    <t>Oregon</t>
  </si>
  <si>
    <t>at U$C</t>
  </si>
  <si>
    <t>at OSU</t>
  </si>
  <si>
    <t>UCLA (Oct 20)</t>
  </si>
  <si>
    <t>at UW</t>
  </si>
  <si>
    <t>Utah</t>
  </si>
  <si>
    <t>at Colorado</t>
  </si>
  <si>
    <t>at ASU</t>
  </si>
  <si>
    <t>ASU</t>
  </si>
  <si>
    <t>U$C</t>
  </si>
  <si>
    <t>OSU</t>
  </si>
  <si>
    <t>at Utah</t>
  </si>
  <si>
    <t>at Oregon</t>
  </si>
  <si>
    <t>Colorado</t>
  </si>
  <si>
    <t>at UCLA</t>
  </si>
  <si>
    <t>at WSU</t>
  </si>
  <si>
    <t>Cal (Nov 25)</t>
  </si>
  <si>
    <t>Cal</t>
  </si>
  <si>
    <t>WSU</t>
  </si>
  <si>
    <t>at Stanford</t>
  </si>
  <si>
    <t>at Utah (Nov 25)</t>
  </si>
  <si>
    <t>UCLA</t>
  </si>
  <si>
    <t>at Arizona (Oct 20)</t>
  </si>
  <si>
    <t>USC</t>
  </si>
  <si>
    <t>at Cal (Oct 13)</t>
  </si>
  <si>
    <t>at Colorado (Nov 4)</t>
  </si>
  <si>
    <t>UW</t>
  </si>
  <si>
    <t>at Cal</t>
  </si>
  <si>
    <t>at Arizona</t>
  </si>
  <si>
    <t>Colorado (Nov 25)</t>
  </si>
  <si>
    <t>at Oregon (Oct 6)</t>
  </si>
  <si>
    <t>U$C (Oct 13)</t>
  </si>
  <si>
    <t>at ASU (Nov 25)</t>
  </si>
  <si>
    <t>Cal (Oct 6)</t>
  </si>
  <si>
    <t>South</t>
  </si>
  <si>
    <t>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</si>
</sst>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46">
    <xf numFmtId="0" fontId="0" fillId="0" borderId="0" xfId="0"/>
    <xf numFmtId="1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1" fillId="0" borderId="4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2" fillId="0" borderId="0" xfId="0" applyFont="1"/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7" xfId="0" applyFont="1" applyBorder="1"/>
    <xf numFmtId="0" fontId="0" fillId="0" borderId="8" xfId="0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/>
    <xf numFmtId="0" fontId="1" fillId="0" borderId="8" xfId="0" applyFont="1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0" fillId="0" borderId="10" xfId="0" applyBorder="1"/>
    <xf numFmtId="0" fontId="2" fillId="0" borderId="11" xfId="0" applyFont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Fill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0" xfId="0" applyNumberFormat="1" applyFont="1"/>
    <xf numFmtId="49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i/pac12sch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ec"/>
      <sheetName val="Greg"/>
      <sheetName val="Dustin"/>
      <sheetName val="Murshed"/>
      <sheetName val="Brad"/>
      <sheetName val="Michael"/>
      <sheetName val="Tyler"/>
      <sheetName val="Ryan"/>
      <sheetName val="AVER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C3" t="str">
            <v>Arizona</v>
          </cell>
          <cell r="D3">
            <v>3.625</v>
          </cell>
        </row>
        <row r="4">
          <cell r="C4" t="str">
            <v>ASU</v>
          </cell>
          <cell r="D4">
            <v>6.625</v>
          </cell>
        </row>
        <row r="5">
          <cell r="C5" t="str">
            <v>Colorado</v>
          </cell>
          <cell r="D5">
            <v>1.375</v>
          </cell>
        </row>
        <row r="6">
          <cell r="C6" t="str">
            <v>UCLA</v>
          </cell>
          <cell r="D6">
            <v>5</v>
          </cell>
        </row>
        <row r="7">
          <cell r="C7" t="str">
            <v>USC</v>
          </cell>
          <cell r="D7">
            <v>5.375</v>
          </cell>
        </row>
        <row r="8">
          <cell r="C8" t="str">
            <v>Utah</v>
          </cell>
          <cell r="D8">
            <v>5.375</v>
          </cell>
        </row>
        <row r="11">
          <cell r="C11" t="str">
            <v>Cal</v>
          </cell>
          <cell r="D11">
            <v>3.75</v>
          </cell>
        </row>
        <row r="12">
          <cell r="C12" t="str">
            <v>Oregon</v>
          </cell>
          <cell r="D12">
            <v>8.25</v>
          </cell>
        </row>
        <row r="13">
          <cell r="C13" t="str">
            <v>OSU</v>
          </cell>
          <cell r="D13">
            <v>2.875</v>
          </cell>
        </row>
        <row r="14">
          <cell r="C14" t="str">
            <v>Stanford</v>
          </cell>
          <cell r="D14">
            <v>7.75</v>
          </cell>
        </row>
        <row r="15">
          <cell r="C15" t="str">
            <v>UW</v>
          </cell>
          <cell r="D15">
            <v>3.875</v>
          </cell>
        </row>
        <row r="16">
          <cell r="C16" t="str">
            <v>WSU</v>
          </cell>
          <cell r="D16">
            <v>0.875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6"/>
  <sheetViews>
    <sheetView tabSelected="1" zoomScale="90" zoomScaleNormal="90" workbookViewId="0">
      <selection activeCell="I27" sqref="I27"/>
    </sheetView>
  </sheetViews>
  <sheetFormatPr defaultRowHeight="12.75" x14ac:dyDescent="0.2"/>
  <cols>
    <col min="1" max="1" width="18.140625" customWidth="1"/>
    <col min="2" max="2" width="9.140625" customWidth="1"/>
    <col min="3" max="14" width="14.140625" customWidth="1"/>
  </cols>
  <sheetData>
    <row r="2" spans="1:17" ht="36" customHeight="1" x14ac:dyDescent="0.2">
      <c r="C2" s="1">
        <v>40796</v>
      </c>
      <c r="D2" s="1">
        <v>40803</v>
      </c>
      <c r="E2" s="1">
        <v>40810</v>
      </c>
      <c r="F2" s="1">
        <v>40817</v>
      </c>
      <c r="G2" s="1">
        <v>40824</v>
      </c>
      <c r="H2" s="1">
        <v>40831</v>
      </c>
      <c r="I2" s="1">
        <v>40838</v>
      </c>
      <c r="J2" s="1">
        <v>40845</v>
      </c>
      <c r="K2" s="1">
        <v>40852</v>
      </c>
      <c r="L2" s="1">
        <v>40859</v>
      </c>
      <c r="M2" s="1">
        <v>40866</v>
      </c>
      <c r="N2" s="1">
        <v>40873</v>
      </c>
      <c r="P2" s="2" t="s">
        <v>0</v>
      </c>
      <c r="Q2" s="2" t="s">
        <v>1</v>
      </c>
    </row>
    <row r="3" spans="1:17" ht="27.75" customHeight="1" x14ac:dyDescent="0.2">
      <c r="A3" s="3" t="s">
        <v>2</v>
      </c>
      <c r="B3" s="4">
        <f>RANK(P3,$P$3:$P$14,0)+COUNTIF($P$3:P3,P3)-1</f>
        <v>1</v>
      </c>
      <c r="C3" s="5"/>
      <c r="D3" s="5" t="s">
        <v>3</v>
      </c>
      <c r="E3" s="5" t="s">
        <v>4</v>
      </c>
      <c r="F3" s="5" t="s">
        <v>5</v>
      </c>
      <c r="G3" s="5" t="s">
        <v>6</v>
      </c>
      <c r="H3" s="5"/>
      <c r="I3" s="6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/>
      <c r="O3" s="7"/>
      <c r="P3" s="8">
        <f>COUNTIF(C4:N4,"X")</f>
        <v>0</v>
      </c>
      <c r="Q3" s="8">
        <f>9-P3</f>
        <v>9</v>
      </c>
    </row>
    <row r="4" spans="1:17" ht="11.25" customHeight="1" x14ac:dyDescent="0.2">
      <c r="A4" s="9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7"/>
      <c r="P4" s="8"/>
      <c r="Q4" s="8"/>
    </row>
    <row r="5" spans="1:17" ht="27.75" customHeight="1" x14ac:dyDescent="0.2">
      <c r="A5" s="3" t="s">
        <v>12</v>
      </c>
      <c r="B5" s="4">
        <f>RANK(P5,$P$3:$P$14,0)+COUNTIF($P$3:P5,P5)-1</f>
        <v>2</v>
      </c>
      <c r="C5" s="5"/>
      <c r="D5" s="5"/>
      <c r="E5" s="5" t="s">
        <v>13</v>
      </c>
      <c r="F5" s="5" t="s">
        <v>14</v>
      </c>
      <c r="G5" s="5" t="s">
        <v>15</v>
      </c>
      <c r="H5" s="5" t="s">
        <v>16</v>
      </c>
      <c r="I5" s="5"/>
      <c r="J5" s="5" t="s">
        <v>17</v>
      </c>
      <c r="K5" s="5" t="s">
        <v>18</v>
      </c>
      <c r="L5" s="5" t="s">
        <v>19</v>
      </c>
      <c r="M5" s="5" t="s">
        <v>2</v>
      </c>
      <c r="N5" s="12" t="s">
        <v>20</v>
      </c>
      <c r="O5" s="7"/>
      <c r="P5" s="8">
        <f>COUNTIF(C6:N6,"X")</f>
        <v>0</v>
      </c>
      <c r="Q5" s="8">
        <f>9-P5</f>
        <v>9</v>
      </c>
    </row>
    <row r="6" spans="1:17" ht="11.25" customHeight="1" x14ac:dyDescent="0.2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7"/>
      <c r="P6" s="8"/>
      <c r="Q6" s="8"/>
    </row>
    <row r="7" spans="1:17" ht="27.75" customHeight="1" x14ac:dyDescent="0.2">
      <c r="A7" s="3" t="s">
        <v>17</v>
      </c>
      <c r="B7" s="4">
        <f>RANK(P7,$P$3:$P$14,0)+COUNTIF($P$3:P7,P7)-1</f>
        <v>3</v>
      </c>
      <c r="C7" s="5" t="s">
        <v>21</v>
      </c>
      <c r="D7" s="5"/>
      <c r="E7" s="5"/>
      <c r="F7" s="5" t="s">
        <v>22</v>
      </c>
      <c r="G7" s="5" t="s">
        <v>23</v>
      </c>
      <c r="H7" s="5" t="s">
        <v>8</v>
      </c>
      <c r="I7" s="5" t="s">
        <v>4</v>
      </c>
      <c r="J7" s="5" t="s">
        <v>11</v>
      </c>
      <c r="K7" s="6" t="s">
        <v>13</v>
      </c>
      <c r="L7" s="5" t="s">
        <v>2</v>
      </c>
      <c r="M7" s="5" t="s">
        <v>18</v>
      </c>
      <c r="N7" s="12" t="s">
        <v>24</v>
      </c>
      <c r="O7" s="7"/>
      <c r="P7" s="8">
        <f>COUNTIF(C8:N8,"X")</f>
        <v>0</v>
      </c>
      <c r="Q7" s="8">
        <f>9-P7</f>
        <v>9</v>
      </c>
    </row>
    <row r="8" spans="1:17" ht="11.25" customHeight="1" x14ac:dyDescent="0.2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7"/>
      <c r="P8" s="8"/>
      <c r="Q8" s="8"/>
    </row>
    <row r="9" spans="1:17" ht="27.75" customHeight="1" x14ac:dyDescent="0.2">
      <c r="A9" s="3" t="s">
        <v>25</v>
      </c>
      <c r="B9" s="4">
        <f>RANK(P9,$P$3:$P$14,0)+COUNTIF($P$3:P9,P9)-1</f>
        <v>4</v>
      </c>
      <c r="C9" s="5"/>
      <c r="D9" s="5"/>
      <c r="E9" s="5" t="s">
        <v>6</v>
      </c>
      <c r="F9" s="5" t="s">
        <v>23</v>
      </c>
      <c r="G9" s="5" t="s">
        <v>22</v>
      </c>
      <c r="H9" s="5"/>
      <c r="I9" s="12" t="s">
        <v>26</v>
      </c>
      <c r="J9" s="5" t="s">
        <v>21</v>
      </c>
      <c r="K9" s="5" t="s">
        <v>12</v>
      </c>
      <c r="L9" s="5" t="s">
        <v>15</v>
      </c>
      <c r="M9" s="5" t="s">
        <v>17</v>
      </c>
      <c r="N9" s="5" t="s">
        <v>5</v>
      </c>
      <c r="O9" s="7"/>
      <c r="P9" s="8">
        <f>COUNTIF(C10:N10,"X")</f>
        <v>0</v>
      </c>
      <c r="Q9" s="8">
        <f>9-P9</f>
        <v>9</v>
      </c>
    </row>
    <row r="10" spans="1:17" ht="12.75" customHeight="1" x14ac:dyDescent="0.2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7"/>
      <c r="P10" s="8"/>
      <c r="Q10" s="8"/>
    </row>
    <row r="11" spans="1:17" ht="27.75" customHeight="1" x14ac:dyDescent="0.2">
      <c r="A11" s="3" t="s">
        <v>27</v>
      </c>
      <c r="B11" s="4">
        <f>RANK(P11,$P$3:$P$14,0)+COUNTIF($P$3:P11,P11)-1</f>
        <v>5</v>
      </c>
      <c r="C11" s="5" t="s">
        <v>9</v>
      </c>
      <c r="D11" s="5"/>
      <c r="E11" s="5" t="s">
        <v>11</v>
      </c>
      <c r="F11" s="5" t="s">
        <v>2</v>
      </c>
      <c r="G11" s="5"/>
      <c r="H11" s="12" t="s">
        <v>28</v>
      </c>
      <c r="I11" s="5"/>
      <c r="J11" s="5" t="s">
        <v>3</v>
      </c>
      <c r="K11" s="12" t="s">
        <v>29</v>
      </c>
      <c r="L11" s="5" t="s">
        <v>30</v>
      </c>
      <c r="M11" s="5" t="s">
        <v>16</v>
      </c>
      <c r="N11" s="5" t="s">
        <v>25</v>
      </c>
      <c r="O11" s="7"/>
      <c r="P11" s="8">
        <f>COUNTIF(C12:N12,"X")</f>
        <v>0</v>
      </c>
      <c r="Q11" s="8">
        <f>9-P11</f>
        <v>9</v>
      </c>
    </row>
    <row r="12" spans="1:17" ht="12" customHeight="1" x14ac:dyDescent="0.2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7"/>
      <c r="P12" s="8"/>
      <c r="Q12" s="8"/>
    </row>
    <row r="13" spans="1:17" ht="27.75" customHeight="1" x14ac:dyDescent="0.2">
      <c r="A13" s="3" t="s">
        <v>9</v>
      </c>
      <c r="B13" s="4">
        <f>RANK(P13,$P$3:$P$14,0)+COUNTIF($P$3:P13,P13)-1</f>
        <v>6</v>
      </c>
      <c r="C13" s="5" t="s">
        <v>5</v>
      </c>
      <c r="D13" s="5"/>
      <c r="E13" s="5"/>
      <c r="F13" s="5" t="s">
        <v>30</v>
      </c>
      <c r="G13" s="5" t="s">
        <v>12</v>
      </c>
      <c r="H13" s="5"/>
      <c r="I13" s="5" t="s">
        <v>31</v>
      </c>
      <c r="J13" s="5" t="s">
        <v>14</v>
      </c>
      <c r="K13" s="5" t="s">
        <v>32</v>
      </c>
      <c r="L13" s="5" t="s">
        <v>25</v>
      </c>
      <c r="M13" s="5" t="s">
        <v>19</v>
      </c>
      <c r="N13" s="12" t="s">
        <v>33</v>
      </c>
      <c r="O13" s="7"/>
      <c r="P13" s="8">
        <f>COUNTIF(C14:N14,"X")</f>
        <v>0</v>
      </c>
      <c r="Q13" s="8">
        <f>9-P13</f>
        <v>9</v>
      </c>
    </row>
    <row r="14" spans="1:17" ht="12" customHeight="1" x14ac:dyDescent="0.2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7"/>
      <c r="P14" s="8"/>
      <c r="Q14" s="8"/>
    </row>
    <row r="15" spans="1:17" ht="12" customHeight="1" x14ac:dyDescent="0.2">
      <c r="A15" s="13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7"/>
      <c r="P15" s="15"/>
      <c r="Q15" s="16"/>
    </row>
    <row r="16" spans="1:17" ht="27.75" customHeight="1" x14ac:dyDescent="0.2">
      <c r="A16" s="17" t="s">
        <v>21</v>
      </c>
      <c r="B16" s="18">
        <f>RANK(P16,$P$16:$P$27,0)+COUNTIF($P$16:P16,P16)-1</f>
        <v>1</v>
      </c>
      <c r="C16" s="5" t="s">
        <v>10</v>
      </c>
      <c r="D16" s="5"/>
      <c r="E16" s="5" t="s">
        <v>8</v>
      </c>
      <c r="F16" s="5"/>
      <c r="G16" s="12" t="s">
        <v>34</v>
      </c>
      <c r="H16" s="12" t="s">
        <v>35</v>
      </c>
      <c r="I16" s="5" t="s">
        <v>9</v>
      </c>
      <c r="J16" s="5" t="s">
        <v>18</v>
      </c>
      <c r="K16" s="5" t="s">
        <v>22</v>
      </c>
      <c r="L16" s="5" t="s">
        <v>14</v>
      </c>
      <c r="M16" s="5" t="s">
        <v>23</v>
      </c>
      <c r="N16" s="12" t="s">
        <v>36</v>
      </c>
      <c r="O16" s="7"/>
      <c r="P16" s="8">
        <f>COUNTIF(C17:N17,"X")</f>
        <v>0</v>
      </c>
      <c r="Q16" s="8">
        <f>9-P16</f>
        <v>9</v>
      </c>
    </row>
    <row r="17" spans="1:17" ht="11.25" customHeight="1" x14ac:dyDescent="0.2">
      <c r="A17" s="9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7"/>
      <c r="P17" s="8"/>
      <c r="Q17" s="8"/>
    </row>
    <row r="18" spans="1:17" ht="27.75" customHeight="1" x14ac:dyDescent="0.2">
      <c r="A18" s="3" t="s">
        <v>4</v>
      </c>
      <c r="B18" s="18">
        <f>RANK(P18,$P$16:$P$27,0)+COUNTIF($P$16:P18,P18)-1</f>
        <v>2</v>
      </c>
      <c r="C18" s="5"/>
      <c r="D18" s="5"/>
      <c r="E18" s="5" t="s">
        <v>32</v>
      </c>
      <c r="F18" s="5"/>
      <c r="G18" s="6" t="s">
        <v>37</v>
      </c>
      <c r="H18" s="5" t="s">
        <v>12</v>
      </c>
      <c r="I18" s="5" t="s">
        <v>10</v>
      </c>
      <c r="J18" s="5" t="s">
        <v>22</v>
      </c>
      <c r="K18" s="5" t="s">
        <v>8</v>
      </c>
      <c r="L18" s="5" t="s">
        <v>23</v>
      </c>
      <c r="M18" s="5" t="s">
        <v>13</v>
      </c>
      <c r="N18" s="5" t="s">
        <v>14</v>
      </c>
      <c r="O18" s="7"/>
      <c r="P18" s="8">
        <f>COUNTIF(C19:N19,"X")</f>
        <v>0</v>
      </c>
      <c r="Q18" s="8">
        <f>9-P18</f>
        <v>9</v>
      </c>
    </row>
    <row r="19" spans="1:17" ht="12" customHeight="1" x14ac:dyDescent="0.2">
      <c r="A19" s="9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7"/>
      <c r="P19" s="8"/>
      <c r="Q19" s="8"/>
    </row>
    <row r="20" spans="1:17" ht="27.75" customHeight="1" x14ac:dyDescent="0.2">
      <c r="A20" s="3" t="s">
        <v>14</v>
      </c>
      <c r="B20" s="18">
        <f>RANK(P20,$P$16:$P$27,0)+COUNTIF($P$16:P20,P20)-1</f>
        <v>3</v>
      </c>
      <c r="C20" s="5"/>
      <c r="D20" s="5"/>
      <c r="E20" s="5" t="s">
        <v>25</v>
      </c>
      <c r="F20" s="5" t="s">
        <v>11</v>
      </c>
      <c r="G20" s="5" t="s">
        <v>2</v>
      </c>
      <c r="H20" s="5"/>
      <c r="I20" s="5" t="s">
        <v>19</v>
      </c>
      <c r="J20" s="5" t="s">
        <v>15</v>
      </c>
      <c r="K20" s="5" t="s">
        <v>3</v>
      </c>
      <c r="L20" s="5" t="s">
        <v>31</v>
      </c>
      <c r="M20" s="5" t="s">
        <v>30</v>
      </c>
      <c r="N20" s="5" t="s">
        <v>16</v>
      </c>
      <c r="O20" s="7"/>
      <c r="P20" s="8">
        <f>COUNTIF(C21:N21,"X")</f>
        <v>0</v>
      </c>
      <c r="Q20" s="8">
        <f>9-P20</f>
        <v>9</v>
      </c>
    </row>
    <row r="21" spans="1:17" ht="11.25" customHeight="1" x14ac:dyDescent="0.2">
      <c r="A21" s="9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7"/>
      <c r="P21" s="8"/>
      <c r="Q21" s="8"/>
    </row>
    <row r="22" spans="1:17" ht="27.75" customHeight="1" x14ac:dyDescent="0.2">
      <c r="A22" s="3" t="s">
        <v>3</v>
      </c>
      <c r="B22" s="18">
        <f>RANK(P22,$P$16:$P$27,0)+COUNTIF($P$16:P22,P22)-1</f>
        <v>4</v>
      </c>
      <c r="C22" s="5"/>
      <c r="D22" s="5" t="s">
        <v>32</v>
      </c>
      <c r="E22" s="5"/>
      <c r="F22" s="5" t="s">
        <v>25</v>
      </c>
      <c r="G22" s="5" t="s">
        <v>17</v>
      </c>
      <c r="H22" s="5" t="s">
        <v>19</v>
      </c>
      <c r="I22" s="5" t="s">
        <v>30</v>
      </c>
      <c r="J22" s="5" t="s">
        <v>5</v>
      </c>
      <c r="K22" s="5" t="s">
        <v>6</v>
      </c>
      <c r="L22" s="5" t="s">
        <v>4</v>
      </c>
      <c r="M22" s="5" t="s">
        <v>21</v>
      </c>
      <c r="N22" s="5"/>
      <c r="O22" s="7"/>
      <c r="P22" s="8">
        <f>COUNTIF(C23:N23,"X")</f>
        <v>0</v>
      </c>
      <c r="Q22" s="8">
        <f>9-P22</f>
        <v>9</v>
      </c>
    </row>
    <row r="23" spans="1:17" ht="13.5" customHeight="1" x14ac:dyDescent="0.2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7"/>
      <c r="P23" s="8"/>
      <c r="Q23" s="8"/>
    </row>
    <row r="24" spans="1:17" ht="27.75" customHeight="1" x14ac:dyDescent="0.2">
      <c r="A24" s="3" t="s">
        <v>30</v>
      </c>
      <c r="B24" s="18">
        <f>RANK(P24,$P$16:$P$27,0)+COUNTIF($P$16:P24,P24)-1</f>
        <v>5</v>
      </c>
      <c r="C24" s="5"/>
      <c r="D24" s="5"/>
      <c r="E24" s="5" t="s">
        <v>21</v>
      </c>
      <c r="F24" s="5" t="s">
        <v>15</v>
      </c>
      <c r="G24" s="5"/>
      <c r="H24" s="5" t="s">
        <v>17</v>
      </c>
      <c r="I24" s="5" t="s">
        <v>23</v>
      </c>
      <c r="J24" s="5" t="s">
        <v>2</v>
      </c>
      <c r="K24" s="5" t="s">
        <v>4</v>
      </c>
      <c r="L24" s="5" t="s">
        <v>5</v>
      </c>
      <c r="M24" s="5" t="s">
        <v>6</v>
      </c>
      <c r="N24" s="5" t="s">
        <v>22</v>
      </c>
      <c r="O24" s="7"/>
      <c r="P24" s="8">
        <f>COUNTIF(C25:N25,"X")</f>
        <v>0</v>
      </c>
      <c r="Q24" s="8">
        <f>9-P24</f>
        <v>9</v>
      </c>
    </row>
    <row r="25" spans="1:17" ht="10.5" customHeight="1" x14ac:dyDescent="0.2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7"/>
      <c r="P25" s="8"/>
      <c r="Q25" s="8"/>
    </row>
    <row r="26" spans="1:17" ht="27.75" customHeight="1" x14ac:dyDescent="0.2">
      <c r="A26" s="3" t="s">
        <v>22</v>
      </c>
      <c r="B26" s="18">
        <f>RANK(P26,$P$16:$P$27,0)+COUNTIF($P$16:P26,P26)-1</f>
        <v>6</v>
      </c>
      <c r="C26" s="5"/>
      <c r="D26" s="5"/>
      <c r="E26" s="5"/>
      <c r="F26" s="5" t="s">
        <v>10</v>
      </c>
      <c r="G26" s="5" t="s">
        <v>18</v>
      </c>
      <c r="H26" s="5" t="s">
        <v>3</v>
      </c>
      <c r="I26" s="5" t="s">
        <v>14</v>
      </c>
      <c r="J26" s="5" t="s">
        <v>16</v>
      </c>
      <c r="K26" s="5" t="s">
        <v>31</v>
      </c>
      <c r="L26" s="5" t="s">
        <v>12</v>
      </c>
      <c r="M26" s="5" t="s">
        <v>9</v>
      </c>
      <c r="N26" s="5" t="s">
        <v>8</v>
      </c>
      <c r="O26" s="7"/>
      <c r="P26" s="8">
        <f>COUNTIF(C27:N27,"X")</f>
        <v>0</v>
      </c>
      <c r="Q26" s="8">
        <f>9-P26</f>
        <v>9</v>
      </c>
    </row>
    <row r="27" spans="1:17" x14ac:dyDescent="0.2">
      <c r="A27" s="9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P27" s="8"/>
      <c r="Q27" s="8"/>
    </row>
    <row r="28" spans="1:17" x14ac:dyDescent="0.2"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7" x14ac:dyDescent="0.2">
      <c r="C29" s="20" t="s">
        <v>38</v>
      </c>
      <c r="D29" s="21"/>
      <c r="E29" s="21"/>
      <c r="F29" s="22"/>
      <c r="G29" s="19"/>
      <c r="H29" s="20" t="s">
        <v>39</v>
      </c>
      <c r="I29" s="21"/>
      <c r="J29" s="21"/>
      <c r="K29" s="22"/>
      <c r="L29" s="19"/>
      <c r="M29" s="19"/>
      <c r="N29" s="19"/>
    </row>
    <row r="30" spans="1:17" x14ac:dyDescent="0.2">
      <c r="C30" s="23"/>
      <c r="D30" s="24"/>
      <c r="E30" s="25" t="s">
        <v>0</v>
      </c>
      <c r="F30" s="26" t="s">
        <v>1</v>
      </c>
      <c r="G30" s="19"/>
      <c r="H30" s="27"/>
      <c r="I30" s="24"/>
      <c r="J30" s="25" t="s">
        <v>0</v>
      </c>
      <c r="K30" s="26" t="s">
        <v>1</v>
      </c>
      <c r="L30" s="19"/>
      <c r="M30" s="19"/>
      <c r="N30" s="19"/>
    </row>
    <row r="31" spans="1:17" x14ac:dyDescent="0.2">
      <c r="C31" s="28">
        <v>1</v>
      </c>
      <c r="D31" s="29" t="str">
        <f t="shared" ref="D31:D36" ca="1" si="0">OFFSET(A$3,MATCH(SMALL(B$3:B$14,ROW()-ROW(D$31)+1),B$3:B$14,0)-1,0)</f>
        <v>Arizona</v>
      </c>
      <c r="E31" s="30">
        <f t="shared" ref="E31:E36" ca="1" si="1">VLOOKUP(D31,South,16)</f>
        <v>0</v>
      </c>
      <c r="F31" s="31">
        <f t="shared" ref="F31:F36" ca="1" si="2">9-E31</f>
        <v>9</v>
      </c>
      <c r="G31" s="19"/>
      <c r="H31" s="28">
        <v>1</v>
      </c>
      <c r="I31" s="32" t="str">
        <f t="shared" ref="I31:I36" ca="1" si="3">OFFSET(A$16,MATCH(SMALL(B$16:B$27,ROW()-ROW(I$31)+1),B$16:B$27,0)-1,0)</f>
        <v>Cal</v>
      </c>
      <c r="J31" s="33">
        <f t="shared" ref="J31:J36" ca="1" si="4">VLOOKUP(I31,North,16)</f>
        <v>0</v>
      </c>
      <c r="K31" s="34">
        <f t="shared" ref="K31:K36" ca="1" si="5">9-J31</f>
        <v>9</v>
      </c>
      <c r="L31" s="19"/>
      <c r="M31" s="19"/>
      <c r="N31" s="19"/>
    </row>
    <row r="32" spans="1:17" x14ac:dyDescent="0.2">
      <c r="C32" s="23">
        <v>2</v>
      </c>
      <c r="D32" s="35" t="str">
        <f t="shared" ca="1" si="0"/>
        <v>ASU</v>
      </c>
      <c r="E32" s="30">
        <f t="shared" ca="1" si="1"/>
        <v>0</v>
      </c>
      <c r="F32" s="31">
        <f t="shared" ca="1" si="2"/>
        <v>9</v>
      </c>
      <c r="H32" s="23">
        <v>2</v>
      </c>
      <c r="I32" s="36" t="str">
        <f t="shared" ca="1" si="3"/>
        <v>Oregon</v>
      </c>
      <c r="J32" s="33">
        <f t="shared" ca="1" si="4"/>
        <v>0</v>
      </c>
      <c r="K32" s="34">
        <f t="shared" ca="1" si="5"/>
        <v>9</v>
      </c>
    </row>
    <row r="33" spans="3:11" x14ac:dyDescent="0.2">
      <c r="C33" s="23">
        <v>3</v>
      </c>
      <c r="D33" s="35" t="str">
        <f t="shared" ca="1" si="0"/>
        <v>Colorado</v>
      </c>
      <c r="E33" s="30">
        <f t="shared" ca="1" si="1"/>
        <v>0</v>
      </c>
      <c r="F33" s="31">
        <f t="shared" ca="1" si="2"/>
        <v>9</v>
      </c>
      <c r="H33" s="23">
        <v>3</v>
      </c>
      <c r="I33" s="36" t="str">
        <f t="shared" ca="1" si="3"/>
        <v>OSU</v>
      </c>
      <c r="J33" s="33">
        <f t="shared" ca="1" si="4"/>
        <v>0</v>
      </c>
      <c r="K33" s="34">
        <f t="shared" ca="1" si="5"/>
        <v>9</v>
      </c>
    </row>
    <row r="34" spans="3:11" x14ac:dyDescent="0.2">
      <c r="C34" s="23">
        <v>4</v>
      </c>
      <c r="D34" s="35" t="str">
        <f t="shared" ca="1" si="0"/>
        <v>UCLA</v>
      </c>
      <c r="E34" s="30">
        <f t="shared" ca="1" si="1"/>
        <v>0</v>
      </c>
      <c r="F34" s="31">
        <f t="shared" ca="1" si="2"/>
        <v>9</v>
      </c>
      <c r="H34" s="23">
        <v>4</v>
      </c>
      <c r="I34" s="36" t="str">
        <f t="shared" ca="1" si="3"/>
        <v>Stanford</v>
      </c>
      <c r="J34" s="33">
        <f t="shared" ca="1" si="4"/>
        <v>0</v>
      </c>
      <c r="K34" s="34">
        <f t="shared" ca="1" si="5"/>
        <v>9</v>
      </c>
    </row>
    <row r="35" spans="3:11" x14ac:dyDescent="0.2">
      <c r="C35" s="23">
        <v>5</v>
      </c>
      <c r="D35" s="35" t="str">
        <f t="shared" ca="1" si="0"/>
        <v>USC</v>
      </c>
      <c r="E35" s="30">
        <f t="shared" ca="1" si="1"/>
        <v>0</v>
      </c>
      <c r="F35" s="31">
        <f t="shared" ca="1" si="2"/>
        <v>9</v>
      </c>
      <c r="H35" s="23">
        <v>5</v>
      </c>
      <c r="I35" s="36" t="str">
        <f t="shared" ca="1" si="3"/>
        <v>UW</v>
      </c>
      <c r="J35" s="33">
        <f t="shared" ca="1" si="4"/>
        <v>0</v>
      </c>
      <c r="K35" s="34">
        <f t="shared" ca="1" si="5"/>
        <v>9</v>
      </c>
    </row>
    <row r="36" spans="3:11" x14ac:dyDescent="0.2">
      <c r="C36" s="37">
        <v>6</v>
      </c>
      <c r="D36" s="38" t="str">
        <f t="shared" ca="1" si="0"/>
        <v>Utah</v>
      </c>
      <c r="E36" s="39">
        <f t="shared" ca="1" si="1"/>
        <v>0</v>
      </c>
      <c r="F36" s="40">
        <f t="shared" ca="1" si="2"/>
        <v>9</v>
      </c>
      <c r="H36" s="37">
        <v>6</v>
      </c>
      <c r="I36" s="41" t="str">
        <f t="shared" ca="1" si="3"/>
        <v>WSU</v>
      </c>
      <c r="J36" s="42">
        <f t="shared" ca="1" si="4"/>
        <v>0</v>
      </c>
      <c r="K36" s="43">
        <f t="shared" ca="1" si="5"/>
        <v>9</v>
      </c>
    </row>
    <row r="37" spans="3:11" x14ac:dyDescent="0.2">
      <c r="F37" s="19"/>
    </row>
    <row r="38" spans="3:11" x14ac:dyDescent="0.2">
      <c r="F38" s="19"/>
    </row>
    <row r="39" spans="3:11" x14ac:dyDescent="0.2">
      <c r="F39" s="19"/>
    </row>
    <row r="40" spans="3:11" x14ac:dyDescent="0.2">
      <c r="F40" s="19"/>
    </row>
    <row r="41" spans="3:11" x14ac:dyDescent="0.2">
      <c r="F41" s="19"/>
    </row>
    <row r="42" spans="3:11" x14ac:dyDescent="0.2">
      <c r="E42" s="44"/>
    </row>
    <row r="43" spans="3:11" x14ac:dyDescent="0.2">
      <c r="E43" s="44"/>
    </row>
    <row r="44" spans="3:11" x14ac:dyDescent="0.2">
      <c r="E44" s="45"/>
    </row>
    <row r="45" spans="3:11" x14ac:dyDescent="0.2">
      <c r="E45" s="45"/>
    </row>
    <row r="46" spans="3:11" x14ac:dyDescent="0.2">
      <c r="E46" s="45"/>
    </row>
  </sheetData>
  <mergeCells count="36">
    <mergeCell ref="A24:A25"/>
    <mergeCell ref="P24:P25"/>
    <mergeCell ref="Q24:Q25"/>
    <mergeCell ref="A26:A27"/>
    <mergeCell ref="P26:P27"/>
    <mergeCell ref="Q26:Q27"/>
    <mergeCell ref="A20:A21"/>
    <mergeCell ref="P20:P21"/>
    <mergeCell ref="Q20:Q21"/>
    <mergeCell ref="A22:A23"/>
    <mergeCell ref="P22:P23"/>
    <mergeCell ref="Q22:Q23"/>
    <mergeCell ref="A16:A17"/>
    <mergeCell ref="P16:P17"/>
    <mergeCell ref="Q16:Q17"/>
    <mergeCell ref="A18:A19"/>
    <mergeCell ref="P18:P19"/>
    <mergeCell ref="Q18:Q19"/>
    <mergeCell ref="A11:A12"/>
    <mergeCell ref="P11:P12"/>
    <mergeCell ref="Q11:Q12"/>
    <mergeCell ref="A13:A14"/>
    <mergeCell ref="P13:P14"/>
    <mergeCell ref="Q13:Q14"/>
    <mergeCell ref="A7:A8"/>
    <mergeCell ref="P7:P8"/>
    <mergeCell ref="Q7:Q8"/>
    <mergeCell ref="A9:A10"/>
    <mergeCell ref="P9:P10"/>
    <mergeCell ref="Q9:Q10"/>
    <mergeCell ref="A3:A4"/>
    <mergeCell ref="P3:P4"/>
    <mergeCell ref="Q3:Q4"/>
    <mergeCell ref="A5:A6"/>
    <mergeCell ref="P5:P6"/>
    <mergeCell ref="Q5:Q6"/>
  </mergeCells>
  <pageMargins left="0.75" right="0.75" top="1" bottom="1" header="0.5" footer="0.5"/>
  <pageSetup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Pac-12</vt:lpstr>
      <vt:lpstr>North</vt:lpstr>
      <vt:lpstr>South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setali</dc:creator>
  <cp:lastModifiedBy>setali</cp:lastModifiedBy>
  <dcterms:created xsi:type="dcterms:W3CDTF">2011-08-27T20:29:01Z</dcterms:created>
  <dcterms:modified xsi:type="dcterms:W3CDTF">2011-08-27T20:30:05Z</dcterms:modified>
</cp:coreProperties>
</file>