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tabRatio="849"/>
  </bookViews>
  <sheets>
    <sheet name="Totals" sheetId="12" r:id="rId1"/>
    <sheet name="1963" sheetId="1" r:id="rId2"/>
    <sheet name="1964" sheetId="2" r:id="rId3"/>
    <sheet name="1965" sheetId="3" r:id="rId4"/>
    <sheet name="1966" sheetId="4" r:id="rId5"/>
    <sheet name="1967" sheetId="5" r:id="rId6"/>
    <sheet name="1968" sheetId="6" r:id="rId7"/>
    <sheet name="1969" sheetId="7" r:id="rId8"/>
    <sheet name="1970" sheetId="8" r:id="rId9"/>
    <sheet name="1971" sheetId="9" r:id="rId10"/>
    <sheet name="1972" sheetId="10" r:id="rId11"/>
    <sheet name="1973" sheetId="11" r:id="rId12"/>
    <sheet name="1974" sheetId="15" r:id="rId13"/>
    <sheet name="1975" sheetId="16" r:id="rId14"/>
    <sheet name="1976" sheetId="17" r:id="rId15"/>
    <sheet name="1977" sheetId="18" r:id="rId16"/>
    <sheet name="1978" sheetId="19" r:id="rId17"/>
    <sheet name="1979" sheetId="20" r:id="rId18"/>
    <sheet name="1980" sheetId="21" r:id="rId19"/>
    <sheet name="1981" sheetId="22" r:id="rId20"/>
    <sheet name="1982" sheetId="23" r:id="rId21"/>
    <sheet name="1983" sheetId="24" r:id="rId22"/>
    <sheet name="1984" sheetId="25" r:id="rId23"/>
    <sheet name="1985" sheetId="26" r:id="rId24"/>
    <sheet name="1986" sheetId="27" r:id="rId25"/>
    <sheet name="1987" sheetId="28" r:id="rId26"/>
    <sheet name="1988" sheetId="29" r:id="rId27"/>
    <sheet name="1989" sheetId="30" r:id="rId28"/>
    <sheet name="1990" sheetId="40" r:id="rId29"/>
    <sheet name="1991" sheetId="32" r:id="rId30"/>
    <sheet name="1992" sheetId="33" r:id="rId31"/>
    <sheet name="1993" sheetId="34" r:id="rId32"/>
    <sheet name="1994" sheetId="35" r:id="rId33"/>
    <sheet name="1995" sheetId="36" r:id="rId34"/>
    <sheet name="1996" sheetId="37" r:id="rId35"/>
    <sheet name="1997" sheetId="38" r:id="rId36"/>
    <sheet name="1998" sheetId="39" r:id="rId37"/>
    <sheet name="1999" sheetId="31" r:id="rId38"/>
    <sheet name="2000" sheetId="50" r:id="rId39"/>
    <sheet name="2001" sheetId="42" r:id="rId40"/>
    <sheet name="2002" sheetId="43" r:id="rId41"/>
    <sheet name="2003" sheetId="44" r:id="rId42"/>
    <sheet name="2004" sheetId="45" r:id="rId43"/>
    <sheet name="2005" sheetId="46" r:id="rId44"/>
    <sheet name="2006" sheetId="47" r:id="rId45"/>
    <sheet name="2007" sheetId="48" r:id="rId46"/>
    <sheet name="2008" sheetId="49" r:id="rId47"/>
    <sheet name="2009" sheetId="41" r:id="rId48"/>
  </sheets>
  <definedNames>
    <definedName name="_xlnm._FilterDatabase" localSheetId="2" hidden="1">'1964'!$A$2:$K$25</definedName>
    <definedName name="_xlnm._FilterDatabase" localSheetId="3" hidden="1">'1965'!$A$2:$K$12</definedName>
    <definedName name="_xlnm._FilterDatabase" localSheetId="4" hidden="1">'1966'!$A$2:$K$24</definedName>
    <definedName name="_xlnm._FilterDatabase" localSheetId="5" hidden="1">'1967'!$A$2:$K$19</definedName>
    <definedName name="_xlnm._FilterDatabase" localSheetId="6" hidden="1">'1968'!$A$2:$K$23</definedName>
    <definedName name="_xlnm._FilterDatabase" localSheetId="7" hidden="1">'1969'!$A$2:$K$78</definedName>
    <definedName name="_xlnm._FilterDatabase" localSheetId="8" hidden="1">'1970'!$A$2:$K$105</definedName>
    <definedName name="_xlnm._FilterDatabase" localSheetId="9" hidden="1">'1971'!$A$2:$K$110</definedName>
    <definedName name="_xlnm._FilterDatabase" localSheetId="10" hidden="1">'1972'!$A$2:$K$138</definedName>
    <definedName name="_xlnm._FilterDatabase" localSheetId="11" hidden="1">'1973'!$A$2:$K$158</definedName>
    <definedName name="_xlnm._FilterDatabase" localSheetId="12" hidden="1">'1974'!$A$2:$K$224</definedName>
    <definedName name="_xlnm._FilterDatabase" localSheetId="13" hidden="1">'1975'!$A$2:$K$192</definedName>
    <definedName name="_xlnm._FilterDatabase" localSheetId="14" hidden="1">'1976'!$A$2:$K$137</definedName>
    <definedName name="_xlnm._FilterDatabase" localSheetId="15" hidden="1">'1977'!$A$2:$K$187</definedName>
    <definedName name="_xlnm._FilterDatabase" localSheetId="16" hidden="1">'1978'!$A$2:$K$236</definedName>
    <definedName name="_xlnm._FilterDatabase" localSheetId="17" hidden="1">'1979'!$A$2:$K$117</definedName>
    <definedName name="_xlnm._FilterDatabase" localSheetId="18" hidden="1">'1980'!$A$2:$K$195</definedName>
    <definedName name="_xlnm._FilterDatabase" localSheetId="19" hidden="1">'1981'!$A$2:$K$189</definedName>
    <definedName name="_xlnm._FilterDatabase" localSheetId="20" hidden="1">'1982'!$A$2:$K$238</definedName>
    <definedName name="_xlnm._FilterDatabase" localSheetId="21" hidden="1">'1983'!$A$2:$K$223</definedName>
    <definedName name="_xlnm._FilterDatabase" localSheetId="22" hidden="1">'1984'!$A$2:$K$232</definedName>
    <definedName name="_xlnm._FilterDatabase" localSheetId="23" hidden="1">'1985'!$A$2:$K$231</definedName>
    <definedName name="_xlnm._FilterDatabase" localSheetId="24" hidden="1">'1986'!$A$2:$K$236</definedName>
    <definedName name="_xlnm._FilterDatabase" localSheetId="25" hidden="1">'1987'!$A$2:$K$230</definedName>
    <definedName name="_xlnm._FilterDatabase" localSheetId="26" hidden="1">'1988'!$A$2:$K$232</definedName>
    <definedName name="_xlnm._FilterDatabase" localSheetId="27" hidden="1">'1989'!$A$2:$K$235</definedName>
    <definedName name="_xlnm._FilterDatabase" localSheetId="28" hidden="1">'1990'!$A$2:$K$231</definedName>
    <definedName name="_xlnm._FilterDatabase" localSheetId="29" hidden="1">'1991'!$A$2:$K$237</definedName>
    <definedName name="_xlnm._FilterDatabase" localSheetId="30" hidden="1">'1992'!$A$2:$K$243</definedName>
    <definedName name="_xlnm._FilterDatabase" localSheetId="31" hidden="1">'1993'!$A$2:$K$252</definedName>
    <definedName name="_xlnm._FilterDatabase" localSheetId="32" hidden="1">'1994'!$A$2:$K$258</definedName>
    <definedName name="_xlnm._FilterDatabase" localSheetId="33" hidden="1">'1995'!$A$2:$K$209</definedName>
    <definedName name="_xlnm._FilterDatabase" localSheetId="34" hidden="1">'1996'!$A$2:$K$220</definedName>
    <definedName name="_xlnm._FilterDatabase" localSheetId="35" hidden="1">'1997'!$A$2:$K$229</definedName>
    <definedName name="_xlnm._FilterDatabase" localSheetId="36" hidden="1">'1998'!$A$2:$K$237</definedName>
    <definedName name="_xlnm._FilterDatabase" localSheetId="37" hidden="1">'1999'!$A$2:$K$244</definedName>
    <definedName name="_xlnm._FilterDatabase" localSheetId="38" hidden="1">'2000'!$A$2:$K$263</definedName>
    <definedName name="_xlnm._FilterDatabase" localSheetId="39" hidden="1">'2001'!$A$2:$K$257</definedName>
    <definedName name="_xlnm._FilterDatabase" localSheetId="40" hidden="1">'2002'!$A$2:$K$260</definedName>
    <definedName name="_xlnm._FilterDatabase" localSheetId="41" hidden="1">'2003'!$A$2:$K$266</definedName>
    <definedName name="_xlnm._FilterDatabase" localSheetId="42" hidden="1">'2004'!$A$2:$K$260</definedName>
    <definedName name="_xlnm._FilterDatabase" localSheetId="43" hidden="1">'2005'!$A$2:$K$209</definedName>
    <definedName name="_xlnm._FilterDatabase" localSheetId="44" hidden="1">'2006'!$A$2:$K$189</definedName>
    <definedName name="_xlnm._FilterDatabase" localSheetId="45" hidden="1">'2007'!$A$2:$K$193</definedName>
    <definedName name="_xlnm._FilterDatabase" localSheetId="46" hidden="1">'2008'!$A$2:$K$190</definedName>
    <definedName name="_xlnm._FilterDatabase" localSheetId="47" hidden="1">'2009'!$A$2:$K$191</definedName>
    <definedName name="_xlnm._FilterDatabase" localSheetId="0" hidden="1">Totals!$A$1:$F$48</definedName>
  </definedNames>
  <calcPr calcId="125725"/>
</workbook>
</file>

<file path=xl/calcChain.xml><?xml version="1.0" encoding="utf-8"?>
<calcChain xmlns="http://schemas.openxmlformats.org/spreadsheetml/2006/main">
  <c r="L4" i="4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3"/>
  <c r="D48" i="12"/>
  <c r="E48"/>
  <c r="F48"/>
  <c r="C48"/>
  <c r="B48"/>
  <c r="D47"/>
  <c r="E47"/>
  <c r="F47"/>
  <c r="C47"/>
  <c r="B47"/>
  <c r="D46"/>
  <c r="E46"/>
  <c r="F46"/>
  <c r="C46"/>
  <c r="B46"/>
  <c r="D45"/>
  <c r="E45"/>
  <c r="F45"/>
  <c r="C45"/>
  <c r="B45"/>
  <c r="D44"/>
  <c r="E44"/>
  <c r="F44"/>
  <c r="C44"/>
  <c r="B44"/>
  <c r="D43"/>
  <c r="E43"/>
  <c r="F43"/>
  <c r="C43"/>
  <c r="B43"/>
  <c r="B42"/>
  <c r="D41"/>
  <c r="E41"/>
  <c r="F41"/>
  <c r="C41"/>
  <c r="B41"/>
  <c r="D40"/>
  <c r="E40"/>
  <c r="F40"/>
  <c r="C40"/>
  <c r="B40"/>
  <c r="D39"/>
  <c r="E39"/>
  <c r="F39"/>
  <c r="C39"/>
  <c r="B39"/>
  <c r="D38"/>
  <c r="E38"/>
  <c r="F38"/>
  <c r="C38"/>
  <c r="B38"/>
  <c r="D37"/>
  <c r="E37"/>
  <c r="F37"/>
  <c r="C37"/>
  <c r="B37"/>
  <c r="D36"/>
  <c r="E36"/>
  <c r="F36"/>
  <c r="C36"/>
  <c r="B36"/>
  <c r="D35"/>
  <c r="E35"/>
  <c r="F35"/>
  <c r="C35"/>
  <c r="B35"/>
  <c r="D34"/>
  <c r="E34"/>
  <c r="F34"/>
  <c r="C34"/>
  <c r="B34"/>
  <c r="D33"/>
  <c r="E33"/>
  <c r="F33"/>
  <c r="C33"/>
  <c r="B33"/>
  <c r="D32"/>
  <c r="E32"/>
  <c r="F32"/>
  <c r="C32"/>
  <c r="B32"/>
  <c r="D31"/>
  <c r="E31"/>
  <c r="F31"/>
  <c r="C31"/>
  <c r="B31"/>
  <c r="D30"/>
  <c r="E30"/>
  <c r="F30"/>
  <c r="C30"/>
  <c r="B30"/>
  <c r="D29"/>
  <c r="E29"/>
  <c r="F29"/>
  <c r="C29"/>
  <c r="B29"/>
  <c r="D28"/>
  <c r="E28"/>
  <c r="F28"/>
  <c r="C28"/>
  <c r="B28"/>
  <c r="D27"/>
  <c r="E27"/>
  <c r="F27"/>
  <c r="C27"/>
  <c r="B27"/>
  <c r="D26"/>
  <c r="E26"/>
  <c r="F26"/>
  <c r="C26"/>
  <c r="B26"/>
  <c r="D25"/>
  <c r="E25"/>
  <c r="F25"/>
  <c r="C25"/>
  <c r="B25"/>
  <c r="D24"/>
  <c r="E24"/>
  <c r="F24"/>
  <c r="C24"/>
  <c r="B24"/>
  <c r="D23"/>
  <c r="E23"/>
  <c r="F23"/>
  <c r="C23"/>
  <c r="B23"/>
  <c r="D22"/>
  <c r="E22"/>
  <c r="F22"/>
  <c r="C22"/>
  <c r="B22"/>
  <c r="D21"/>
  <c r="E21"/>
  <c r="F21"/>
  <c r="C21"/>
  <c r="B21"/>
  <c r="D20"/>
  <c r="E20"/>
  <c r="F20"/>
  <c r="C20"/>
  <c r="B20"/>
  <c r="D19"/>
  <c r="E19"/>
  <c r="F19"/>
  <c r="C19"/>
  <c r="B19"/>
  <c r="D18"/>
  <c r="E18"/>
  <c r="F18"/>
  <c r="C18"/>
  <c r="B18"/>
  <c r="D17"/>
  <c r="E17"/>
  <c r="F17"/>
  <c r="C17"/>
  <c r="B17"/>
  <c r="D16"/>
  <c r="E16"/>
  <c r="F16"/>
  <c r="C16"/>
  <c r="B16"/>
  <c r="D15"/>
  <c r="E15"/>
  <c r="F15"/>
  <c r="C15"/>
  <c r="B15"/>
  <c r="D14"/>
  <c r="E14"/>
  <c r="F14"/>
  <c r="C14"/>
  <c r="B14"/>
  <c r="D13"/>
  <c r="E13"/>
  <c r="F13"/>
  <c r="C13"/>
  <c r="B13"/>
  <c r="D12"/>
  <c r="E12"/>
  <c r="F12"/>
  <c r="C12"/>
  <c r="B12"/>
  <c r="D11"/>
  <c r="E11"/>
  <c r="F11"/>
  <c r="C11"/>
  <c r="B11"/>
  <c r="D10"/>
  <c r="E10"/>
  <c r="F10"/>
  <c r="C10"/>
  <c r="B10"/>
  <c r="D9"/>
  <c r="E9"/>
  <c r="F9"/>
  <c r="C9"/>
  <c r="B9"/>
  <c r="D8"/>
  <c r="E8"/>
  <c r="F8"/>
  <c r="C8"/>
  <c r="B8"/>
  <c r="D7"/>
  <c r="E7"/>
  <c r="F7"/>
  <c r="C7"/>
  <c r="B7"/>
  <c r="D6"/>
  <c r="E6"/>
  <c r="F6"/>
  <c r="C6"/>
  <c r="B6"/>
  <c r="D5"/>
  <c r="E5"/>
  <c r="F5"/>
  <c r="C5"/>
  <c r="B5"/>
  <c r="D4"/>
  <c r="E4"/>
  <c r="F4"/>
  <c r="C4"/>
  <c r="B4"/>
  <c r="D3"/>
  <c r="E3"/>
  <c r="F3"/>
  <c r="C3"/>
  <c r="B3"/>
  <c r="D2"/>
  <c r="E2"/>
  <c r="F2"/>
  <c r="C2"/>
  <c r="B2"/>
  <c r="H29" i="2"/>
  <c r="I29"/>
  <c r="J29"/>
  <c r="K29"/>
  <c r="G29"/>
  <c r="H23" i="5"/>
  <c r="I23"/>
  <c r="J23"/>
  <c r="K23"/>
  <c r="G23"/>
  <c r="H27" i="6"/>
  <c r="I27"/>
  <c r="J27"/>
  <c r="K27"/>
  <c r="G27"/>
  <c r="H82" i="7"/>
  <c r="I82"/>
  <c r="J82"/>
  <c r="K82"/>
  <c r="G82"/>
  <c r="H109" i="8"/>
  <c r="I109"/>
  <c r="J109"/>
  <c r="K109"/>
  <c r="G109"/>
  <c r="H114" i="9"/>
  <c r="I114"/>
  <c r="J114"/>
  <c r="K114"/>
  <c r="G114"/>
  <c r="H142" i="10"/>
  <c r="I142"/>
  <c r="J142"/>
  <c r="K142"/>
  <c r="G142"/>
  <c r="H162" i="11"/>
  <c r="I162"/>
  <c r="J162"/>
  <c r="K162"/>
  <c r="G162"/>
  <c r="H228" i="15"/>
  <c r="I228"/>
  <c r="J228"/>
  <c r="K228"/>
  <c r="G228"/>
  <c r="I141" i="17"/>
  <c r="K141"/>
  <c r="H191" i="18"/>
  <c r="I191"/>
  <c r="J191"/>
  <c r="K191"/>
  <c r="G191"/>
  <c r="H121" i="20"/>
  <c r="I121"/>
  <c r="J121"/>
  <c r="K121"/>
  <c r="G121"/>
  <c r="H199" i="21"/>
  <c r="I199"/>
  <c r="J199"/>
  <c r="K199"/>
  <c r="G199"/>
  <c r="H193" i="22"/>
  <c r="I193"/>
  <c r="J193"/>
  <c r="K193"/>
  <c r="G193"/>
  <c r="H242" i="23"/>
  <c r="I242"/>
  <c r="J242"/>
  <c r="K242"/>
  <c r="G242"/>
  <c r="H227" i="24"/>
  <c r="I227"/>
  <c r="J227"/>
  <c r="K227"/>
  <c r="G227"/>
  <c r="H236" i="25"/>
  <c r="I236"/>
  <c r="J236"/>
  <c r="K236"/>
  <c r="G236"/>
  <c r="H235" i="26"/>
  <c r="I235"/>
  <c r="J235"/>
  <c r="K235"/>
  <c r="G235"/>
  <c r="H240" i="27"/>
  <c r="I240"/>
  <c r="J240"/>
  <c r="K240"/>
  <c r="G240"/>
  <c r="H234" i="28"/>
  <c r="I234"/>
  <c r="J234"/>
  <c r="K234"/>
  <c r="G234"/>
  <c r="H236" i="29"/>
  <c r="I236"/>
  <c r="J236"/>
  <c r="K236"/>
  <c r="G236"/>
  <c r="H239" i="30"/>
  <c r="I239"/>
  <c r="J239"/>
  <c r="K239"/>
  <c r="G239"/>
  <c r="H235" i="40"/>
  <c r="I235"/>
  <c r="J235"/>
  <c r="K235"/>
  <c r="G235"/>
  <c r="H241" i="32"/>
  <c r="I241"/>
  <c r="J241"/>
  <c r="K241"/>
  <c r="G241"/>
  <c r="H247" i="33"/>
  <c r="I247"/>
  <c r="J247"/>
  <c r="K247"/>
  <c r="G247"/>
  <c r="H256" i="34"/>
  <c r="I256"/>
  <c r="J256"/>
  <c r="K256"/>
  <c r="G256"/>
  <c r="H262" i="35"/>
  <c r="I262"/>
  <c r="J262"/>
  <c r="K262"/>
  <c r="H213" i="36"/>
  <c r="I213"/>
  <c r="J213"/>
  <c r="K213"/>
  <c r="G213"/>
  <c r="H224" i="37"/>
  <c r="I224"/>
  <c r="J224"/>
  <c r="K224"/>
  <c r="G224"/>
  <c r="H233" i="38"/>
  <c r="I233"/>
  <c r="J233"/>
  <c r="K233"/>
  <c r="G233"/>
  <c r="H241" i="39"/>
  <c r="I241"/>
  <c r="J241"/>
  <c r="K241"/>
  <c r="G241"/>
  <c r="H248" i="31"/>
  <c r="I248"/>
  <c r="J248"/>
  <c r="K248"/>
  <c r="G248"/>
  <c r="H267" i="50"/>
  <c r="I267"/>
  <c r="J267"/>
  <c r="K267"/>
  <c r="G267"/>
  <c r="H261" i="42"/>
  <c r="I261"/>
  <c r="J261"/>
  <c r="K261"/>
  <c r="G261"/>
  <c r="H193" i="47"/>
  <c r="I193"/>
  <c r="J193"/>
  <c r="K193"/>
  <c r="G193"/>
  <c r="H264" i="43"/>
  <c r="I264"/>
  <c r="J264"/>
  <c r="K264"/>
  <c r="H270" i="44"/>
  <c r="J270"/>
  <c r="G270"/>
  <c r="G264" i="43"/>
  <c r="H213" i="46"/>
  <c r="I213"/>
  <c r="J213"/>
  <c r="K213"/>
  <c r="G213"/>
  <c r="H264" i="45"/>
  <c r="I264"/>
  <c r="J264"/>
  <c r="K264"/>
  <c r="G264"/>
  <c r="H197" i="48"/>
  <c r="I197"/>
  <c r="J197"/>
  <c r="K197"/>
  <c r="H194" i="49"/>
  <c r="I194"/>
  <c r="J194"/>
  <c r="K194"/>
  <c r="G194"/>
  <c r="H193" i="41"/>
  <c r="H195" s="1"/>
  <c r="I193"/>
  <c r="I195" s="1"/>
  <c r="J193"/>
  <c r="J195" s="1"/>
  <c r="K193"/>
  <c r="K195" s="1"/>
  <c r="G193"/>
  <c r="G195" s="1"/>
  <c r="H192" i="49"/>
  <c r="I192"/>
  <c r="J192"/>
  <c r="K192"/>
  <c r="G192"/>
  <c r="H195" i="48"/>
  <c r="I195"/>
  <c r="J195"/>
  <c r="K195"/>
  <c r="G195"/>
  <c r="G197" s="1"/>
  <c r="H191" i="47"/>
  <c r="I191"/>
  <c r="J191"/>
  <c r="K191"/>
  <c r="G191"/>
  <c r="H211" i="46"/>
  <c r="I211"/>
  <c r="J211"/>
  <c r="K211"/>
  <c r="G211"/>
  <c r="H262" i="45"/>
  <c r="I262"/>
  <c r="J262"/>
  <c r="K262"/>
  <c r="G262"/>
  <c r="H268" i="44"/>
  <c r="I268"/>
  <c r="I270" s="1"/>
  <c r="J268"/>
  <c r="K268"/>
  <c r="K270" s="1"/>
  <c r="G268"/>
  <c r="H262" i="43"/>
  <c r="I262"/>
  <c r="J262"/>
  <c r="K262"/>
  <c r="G262"/>
  <c r="H259" i="42"/>
  <c r="I259"/>
  <c r="J259"/>
  <c r="K259"/>
  <c r="G259"/>
  <c r="H265" i="50"/>
  <c r="I265"/>
  <c r="J265"/>
  <c r="K265"/>
  <c r="G265"/>
  <c r="H246" i="31"/>
  <c r="I246"/>
  <c r="J246"/>
  <c r="K246"/>
  <c r="G246"/>
  <c r="H239" i="39"/>
  <c r="I239"/>
  <c r="J239"/>
  <c r="K239"/>
  <c r="G239"/>
  <c r="H231" i="38"/>
  <c r="I231"/>
  <c r="J231"/>
  <c r="K231"/>
  <c r="G231"/>
  <c r="H222" i="37"/>
  <c r="I222"/>
  <c r="J222"/>
  <c r="K222"/>
  <c r="G222"/>
  <c r="H211" i="36"/>
  <c r="I211"/>
  <c r="J211"/>
  <c r="K211"/>
  <c r="G211"/>
  <c r="H260" i="35"/>
  <c r="I260"/>
  <c r="J260"/>
  <c r="K260"/>
  <c r="G260"/>
  <c r="G262" s="1"/>
  <c r="H254" i="34"/>
  <c r="I254"/>
  <c r="J254"/>
  <c r="K254"/>
  <c r="G254"/>
  <c r="H245" i="33"/>
  <c r="I245"/>
  <c r="J245"/>
  <c r="K245"/>
  <c r="G245"/>
  <c r="H239" i="32"/>
  <c r="I239"/>
  <c r="J239"/>
  <c r="K239"/>
  <c r="G239"/>
  <c r="H233" i="40"/>
  <c r="I233"/>
  <c r="J233"/>
  <c r="K233"/>
  <c r="G233"/>
  <c r="H237" i="30"/>
  <c r="I237"/>
  <c r="J237"/>
  <c r="K237"/>
  <c r="G237"/>
  <c r="H234" i="29"/>
  <c r="I234"/>
  <c r="J234"/>
  <c r="K234"/>
  <c r="G234"/>
  <c r="H232" i="28"/>
  <c r="I232"/>
  <c r="J232"/>
  <c r="K232"/>
  <c r="G232"/>
  <c r="H238" i="27"/>
  <c r="I238"/>
  <c r="J238"/>
  <c r="K238"/>
  <c r="G238"/>
  <c r="H233" i="26"/>
  <c r="I233"/>
  <c r="J233"/>
  <c r="K233"/>
  <c r="G233"/>
  <c r="H234" i="25"/>
  <c r="I234"/>
  <c r="J234"/>
  <c r="K234"/>
  <c r="G234"/>
  <c r="H225" i="24"/>
  <c r="I225"/>
  <c r="J225"/>
  <c r="K225"/>
  <c r="G225"/>
  <c r="K240" i="23"/>
  <c r="H240"/>
  <c r="I240"/>
  <c r="J240"/>
  <c r="G240"/>
  <c r="H191" i="22"/>
  <c r="I191"/>
  <c r="J191"/>
  <c r="K191"/>
  <c r="G191"/>
  <c r="H197" i="21"/>
  <c r="I197"/>
  <c r="J197"/>
  <c r="K197"/>
  <c r="G197"/>
  <c r="H119" i="20"/>
  <c r="I119"/>
  <c r="J119"/>
  <c r="K119"/>
  <c r="G119"/>
  <c r="H238" i="19"/>
  <c r="H240" s="1"/>
  <c r="I238"/>
  <c r="I240" s="1"/>
  <c r="J238"/>
  <c r="J240" s="1"/>
  <c r="K238"/>
  <c r="K240" s="1"/>
  <c r="G238"/>
  <c r="G240" s="1"/>
  <c r="H189" i="18"/>
  <c r="I189"/>
  <c r="J189"/>
  <c r="K189"/>
  <c r="G189"/>
  <c r="H139" i="17"/>
  <c r="H141" s="1"/>
  <c r="I139"/>
  <c r="J139"/>
  <c r="K139"/>
  <c r="G139"/>
  <c r="G141" s="1"/>
  <c r="H194" i="16"/>
  <c r="H196" s="1"/>
  <c r="I194"/>
  <c r="I196" s="1"/>
  <c r="J194"/>
  <c r="J196" s="1"/>
  <c r="K194"/>
  <c r="K196" s="1"/>
  <c r="G194"/>
  <c r="G196" s="1"/>
  <c r="H226" i="15"/>
  <c r="I226"/>
  <c r="J226"/>
  <c r="K226"/>
  <c r="G226"/>
  <c r="H160" i="11"/>
  <c r="I160"/>
  <c r="J160"/>
  <c r="K160"/>
  <c r="G160"/>
  <c r="H140" i="10"/>
  <c r="I140"/>
  <c r="J140"/>
  <c r="K140"/>
  <c r="G140"/>
  <c r="H112" i="9"/>
  <c r="I112"/>
  <c r="J112"/>
  <c r="K112"/>
  <c r="G112"/>
  <c r="H107" i="8"/>
  <c r="I107"/>
  <c r="J107"/>
  <c r="K107"/>
  <c r="G107"/>
  <c r="H80" i="7"/>
  <c r="I80"/>
  <c r="J80"/>
  <c r="K80"/>
  <c r="G80"/>
  <c r="H26" i="1"/>
  <c r="I26"/>
  <c r="J26"/>
  <c r="K26"/>
  <c r="G26"/>
  <c r="H25" i="6"/>
  <c r="I25"/>
  <c r="J25"/>
  <c r="K25"/>
  <c r="G25"/>
  <c r="H21" i="5"/>
  <c r="I21"/>
  <c r="I22" s="1"/>
  <c r="J21"/>
  <c r="K21"/>
  <c r="K22" s="1"/>
  <c r="G21"/>
  <c r="H26" i="4"/>
  <c r="H28" s="1"/>
  <c r="I26"/>
  <c r="I28" s="1"/>
  <c r="J26"/>
  <c r="J28" s="1"/>
  <c r="K26"/>
  <c r="K28" s="1"/>
  <c r="G26"/>
  <c r="G28" s="1"/>
  <c r="H14" i="3"/>
  <c r="H15" s="1"/>
  <c r="I14"/>
  <c r="I16" s="1"/>
  <c r="J14"/>
  <c r="J15" s="1"/>
  <c r="K14"/>
  <c r="K16" s="1"/>
  <c r="G14"/>
  <c r="G16" s="1"/>
  <c r="H27" i="2"/>
  <c r="I27"/>
  <c r="J27"/>
  <c r="K27"/>
  <c r="G27"/>
  <c r="I25" i="1"/>
  <c r="J25"/>
  <c r="K25"/>
  <c r="H25"/>
  <c r="H24"/>
  <c r="I24"/>
  <c r="J24"/>
  <c r="K24"/>
  <c r="G24"/>
  <c r="B50" i="12" l="1"/>
  <c r="J28" i="2"/>
  <c r="H28"/>
  <c r="K28"/>
  <c r="I28"/>
  <c r="K15" i="3"/>
  <c r="I15"/>
  <c r="J16"/>
  <c r="H16"/>
  <c r="H27" i="4"/>
  <c r="J27"/>
  <c r="K27"/>
  <c r="I27"/>
  <c r="H22" i="5"/>
  <c r="J22"/>
  <c r="K26" i="6"/>
  <c r="I26"/>
  <c r="H26"/>
  <c r="J26"/>
  <c r="J81" i="7"/>
  <c r="H81"/>
  <c r="K81"/>
  <c r="I81"/>
  <c r="K108" i="8"/>
  <c r="I108"/>
  <c r="H108"/>
  <c r="J108"/>
  <c r="H113" i="9"/>
  <c r="J113"/>
  <c r="K113"/>
  <c r="I113"/>
  <c r="H141" i="10"/>
  <c r="J141"/>
  <c r="K141"/>
  <c r="I141"/>
  <c r="J161" i="11"/>
  <c r="H161"/>
  <c r="K161"/>
  <c r="I161"/>
  <c r="H227" i="15"/>
  <c r="J227"/>
  <c r="K227"/>
  <c r="I227"/>
  <c r="K195" i="16"/>
  <c r="I195"/>
  <c r="H195"/>
  <c r="J195"/>
  <c r="J140" i="17"/>
  <c r="J141"/>
  <c r="K140"/>
  <c r="I140"/>
  <c r="H140"/>
  <c r="H190" i="18"/>
  <c r="J190"/>
  <c r="K190"/>
  <c r="I190"/>
  <c r="K239" i="19"/>
  <c r="I239"/>
  <c r="H239"/>
  <c r="J239"/>
  <c r="K120" i="20"/>
  <c r="I120"/>
  <c r="H120"/>
  <c r="J120"/>
  <c r="K198" i="21"/>
  <c r="I198"/>
  <c r="H198"/>
  <c r="J198"/>
  <c r="J192" i="22"/>
  <c r="H192"/>
  <c r="K241" i="23"/>
  <c r="I241"/>
  <c r="H241"/>
  <c r="J241"/>
  <c r="K226" i="24"/>
  <c r="I226"/>
  <c r="H226"/>
  <c r="J226"/>
  <c r="K235" i="25"/>
  <c r="I235"/>
  <c r="H235"/>
  <c r="J235"/>
  <c r="K239" i="27"/>
  <c r="I239"/>
  <c r="H239"/>
  <c r="J239"/>
  <c r="K233" i="28"/>
  <c r="I233"/>
  <c r="H233"/>
  <c r="J233"/>
  <c r="K235" i="29"/>
  <c r="I235"/>
  <c r="H235"/>
  <c r="J235"/>
  <c r="K238" i="30"/>
  <c r="I238"/>
  <c r="H238"/>
  <c r="J238"/>
  <c r="J234" i="40"/>
  <c r="H234"/>
  <c r="K234"/>
  <c r="I234"/>
  <c r="K240" i="32"/>
  <c r="I240"/>
  <c r="H240"/>
  <c r="J240"/>
  <c r="K246" i="33"/>
  <c r="I246"/>
  <c r="H246"/>
  <c r="J246"/>
  <c r="K255" i="34"/>
  <c r="I255"/>
  <c r="H255"/>
  <c r="J255"/>
  <c r="H261" i="35"/>
  <c r="J261"/>
  <c r="K261"/>
  <c r="I261"/>
  <c r="H212" i="36"/>
  <c r="J212"/>
  <c r="K212"/>
  <c r="I212"/>
  <c r="H223" i="37"/>
  <c r="J223"/>
  <c r="K223"/>
  <c r="I223"/>
  <c r="H232" i="38"/>
  <c r="J232"/>
  <c r="K232"/>
  <c r="I232"/>
  <c r="J240" i="39"/>
  <c r="H240"/>
  <c r="I240"/>
  <c r="K240"/>
  <c r="K247" i="31"/>
  <c r="I247"/>
  <c r="H247"/>
  <c r="J247"/>
  <c r="H266" i="50"/>
  <c r="J266"/>
  <c r="K266"/>
  <c r="I266"/>
  <c r="H260" i="42"/>
  <c r="J260"/>
  <c r="K260"/>
  <c r="I260"/>
  <c r="H263" i="43"/>
  <c r="J263"/>
  <c r="K263"/>
  <c r="I263"/>
  <c r="K269" i="44"/>
  <c r="F42" i="12" s="1"/>
  <c r="F50" s="1"/>
  <c r="I269" i="44"/>
  <c r="D42" i="12" s="1"/>
  <c r="D50" s="1"/>
  <c r="H269" i="44"/>
  <c r="C42" i="12" s="1"/>
  <c r="C50" s="1"/>
  <c r="J269" i="44"/>
  <c r="E42" i="12" s="1"/>
  <c r="E50" s="1"/>
  <c r="H263" i="45"/>
  <c r="J263"/>
  <c r="K263"/>
  <c r="I263"/>
  <c r="K212" i="46"/>
  <c r="I212"/>
  <c r="H212"/>
  <c r="J212"/>
  <c r="K192" i="47"/>
  <c r="I192"/>
  <c r="H192"/>
  <c r="J192"/>
  <c r="K196" i="48"/>
  <c r="I196"/>
  <c r="H196"/>
  <c r="J196"/>
  <c r="K193" i="49"/>
  <c r="I193"/>
  <c r="H193"/>
  <c r="J193"/>
  <c r="K194" i="41"/>
  <c r="I194"/>
  <c r="H194"/>
  <c r="J194"/>
  <c r="H234" i="26"/>
  <c r="J234"/>
  <c r="K234"/>
  <c r="I234"/>
  <c r="K192" i="22"/>
  <c r="I192"/>
</calcChain>
</file>

<file path=xl/sharedStrings.xml><?xml version="1.0" encoding="utf-8"?>
<sst xmlns="http://schemas.openxmlformats.org/spreadsheetml/2006/main" count="38436" uniqueCount="10722">
  <si>
    <t xml:space="preserve">Round </t>
  </si>
  <si>
    <t xml:space="preserve">Num. </t>
  </si>
  <si>
    <t xml:space="preserve">Drafted By </t>
  </si>
  <si>
    <t xml:space="preserve">Player </t>
  </si>
  <si>
    <t xml:space="preserve">Pos </t>
  </si>
  <si>
    <t xml:space="preserve">Drafted From </t>
  </si>
  <si>
    <t xml:space="preserve">GP </t>
  </si>
  <si>
    <t xml:space="preserve">G </t>
  </si>
  <si>
    <t xml:space="preserve">A </t>
  </si>
  <si>
    <t xml:space="preserve">Pts </t>
  </si>
  <si>
    <t>PIM</t>
  </si>
  <si>
    <t xml:space="preserve">Mtl. Canadiens </t>
  </si>
  <si>
    <t xml:space="preserve">Garry Monahan </t>
  </si>
  <si>
    <t xml:space="preserve">C </t>
  </si>
  <si>
    <t xml:space="preserve">St. Michael's Juveniles </t>
  </si>
  <si>
    <t xml:space="preserve">Detroit </t>
  </si>
  <si>
    <t xml:space="preserve">Pete Mahovlich </t>
  </si>
  <si>
    <t xml:space="preserve">L </t>
  </si>
  <si>
    <t xml:space="preserve">Boston </t>
  </si>
  <si>
    <t xml:space="preserve">Orest Romashyna </t>
  </si>
  <si>
    <t xml:space="preserve">New Hamburg (Jr C) </t>
  </si>
  <si>
    <t xml:space="preserve">NY Rangers </t>
  </si>
  <si>
    <t xml:space="preserve">Al Osborne </t>
  </si>
  <si>
    <t xml:space="preserve">R </t>
  </si>
  <si>
    <t xml:space="preserve">Weston Jr. B </t>
  </si>
  <si>
    <t xml:space="preserve">Chicago </t>
  </si>
  <si>
    <t xml:space="preserve">Art Hampson </t>
  </si>
  <si>
    <t xml:space="preserve">Trenton Midgets </t>
  </si>
  <si>
    <t xml:space="preserve">Toronto </t>
  </si>
  <si>
    <t xml:space="preserve">Walt McKechnie </t>
  </si>
  <si>
    <t xml:space="preserve">London Jr. B </t>
  </si>
  <si>
    <t xml:space="preserve">Rodney Presswood </t>
  </si>
  <si>
    <t xml:space="preserve">Georgetown Midgets </t>
  </si>
  <si>
    <t xml:space="preserve">Bill Cosburn </t>
  </si>
  <si>
    <t xml:space="preserve">Bick's Pickles </t>
  </si>
  <si>
    <t xml:space="preserve">Terrance Lane </t>
  </si>
  <si>
    <t xml:space="preserve">Terry Jones </t>
  </si>
  <si>
    <t xml:space="preserve">Weston Midgets </t>
  </si>
  <si>
    <t xml:space="preserve">Wayne Davison </t>
  </si>
  <si>
    <t xml:space="preserve">Neil Clairmont </t>
  </si>
  <si>
    <t xml:space="preserve">Parry Sound Midgets </t>
  </si>
  <si>
    <t xml:space="preserve">Roy Pugh </t>
  </si>
  <si>
    <t xml:space="preserve">Aurora Jr. C </t>
  </si>
  <si>
    <t xml:space="preserve">Roger Bamburak </t>
  </si>
  <si>
    <t xml:space="preserve">Issac Brock </t>
  </si>
  <si>
    <t xml:space="preserve">Mike Cummins </t>
  </si>
  <si>
    <t xml:space="preserve">Bill Carson </t>
  </si>
  <si>
    <t xml:space="preserve">Brampton Midgets </t>
  </si>
  <si>
    <t xml:space="preserve">Jim McKenny </t>
  </si>
  <si>
    <t xml:space="preserve">D </t>
  </si>
  <si>
    <t xml:space="preserve">Toronto Neil McNeil Maroons [OHA] </t>
  </si>
  <si>
    <t xml:space="preserve">Glen Shirton </t>
  </si>
  <si>
    <t xml:space="preserve">Port Colborne Midgets </t>
  </si>
  <si>
    <t xml:space="preserve">Jim Blair </t>
  </si>
  <si>
    <t xml:space="preserve">Cam Allison </t>
  </si>
  <si>
    <t xml:space="preserve">Portage la Prairie Jr. </t>
  </si>
  <si>
    <t xml:space="preserve">Gerry Meehan </t>
  </si>
  <si>
    <t>Totals</t>
  </si>
  <si>
    <t>Per Game Avgs</t>
  </si>
  <si>
    <t xml:space="preserve">Claude Gauthier </t>
  </si>
  <si>
    <t xml:space="preserve">Rosemount Midgets </t>
  </si>
  <si>
    <t xml:space="preserve">Alex Campbell </t>
  </si>
  <si>
    <t xml:space="preserve">Strathroy Midgets </t>
  </si>
  <si>
    <t xml:space="preserve">Bob Graham </t>
  </si>
  <si>
    <t xml:space="preserve">Toronto Marlboro Midgets </t>
  </si>
  <si>
    <t xml:space="preserve">Richie Bayes </t>
  </si>
  <si>
    <t xml:space="preserve">Dixie Midgets </t>
  </si>
  <si>
    <t xml:space="preserve">Tom Martin </t>
  </si>
  <si>
    <t xml:space="preserve">Claude Chagnon </t>
  </si>
  <si>
    <t xml:space="preserve">Brian Watts </t>
  </si>
  <si>
    <t xml:space="preserve">Jim Booth </t>
  </si>
  <si>
    <t xml:space="preserve">Sault Ste. Marie Midgets </t>
  </si>
  <si>
    <t xml:space="preserve">Tim Ecclestone </t>
  </si>
  <si>
    <t xml:space="preserve">Etobicoke Jr. B </t>
  </si>
  <si>
    <t xml:space="preserve">Jan Popiel </t>
  </si>
  <si>
    <t xml:space="preserve">Dave Cotey </t>
  </si>
  <si>
    <t xml:space="preserve">Guy Allen </t>
  </si>
  <si>
    <t xml:space="preserve">Stamford Jr. B </t>
  </si>
  <si>
    <t xml:space="preserve">Ralph Buchanan </t>
  </si>
  <si>
    <t xml:space="preserve">Montreal East Intermediates </t>
  </si>
  <si>
    <t xml:space="preserve">Ken Dryden </t>
  </si>
  <si>
    <t xml:space="preserve">Gordon Lowe </t>
  </si>
  <si>
    <t xml:space="preserve">Carl Hadfield </t>
  </si>
  <si>
    <t xml:space="preserve">Dixie Jr. B </t>
  </si>
  <si>
    <t xml:space="preserve">Mike Pelyk </t>
  </si>
  <si>
    <t xml:space="preserve">Paul Reid </t>
  </si>
  <si>
    <t xml:space="preserve">Kingston Midgets </t>
  </si>
  <si>
    <t xml:space="preserve">Rene LeClerc </t>
  </si>
  <si>
    <t xml:space="preserve">Hamilton Jr. B </t>
  </si>
  <si>
    <t xml:space="preserve">Blair Allister </t>
  </si>
  <si>
    <t xml:space="preserve">Ingersoll Jr. B </t>
  </si>
  <si>
    <t xml:space="preserve">Syl Apps </t>
  </si>
  <si>
    <t xml:space="preserve">Moe L'Abbe </t>
  </si>
  <si>
    <t xml:space="preserve">Jim Dorey </t>
  </si>
  <si>
    <t xml:space="preserve">Michel Jacques </t>
  </si>
  <si>
    <t>Megantic Jr. B</t>
  </si>
  <si>
    <t xml:space="preserve">Andre Veilleux </t>
  </si>
  <si>
    <t xml:space="preserve">Montreal Jr. B </t>
  </si>
  <si>
    <t xml:space="preserve">Andy Culligan </t>
  </si>
  <si>
    <t xml:space="preserve">St. Michael's Jr. B (Toronto) </t>
  </si>
  <si>
    <t xml:space="preserve">George Forgie </t>
  </si>
  <si>
    <t xml:space="preserve">Flin Flon Bombers [SJHL] </t>
  </si>
  <si>
    <t xml:space="preserve">Joe Bailey </t>
  </si>
  <si>
    <t xml:space="preserve">St. Thomas Jr. B </t>
  </si>
  <si>
    <t xml:space="preserve">Pierre Bouchard </t>
  </si>
  <si>
    <t xml:space="preserve">St. Vincent de Paul Jr. B </t>
  </si>
  <si>
    <t xml:space="preserve">George Surmay </t>
  </si>
  <si>
    <t xml:space="preserve">Kelvin Juveniles </t>
  </si>
  <si>
    <t xml:space="preserve">Brian McKenney </t>
  </si>
  <si>
    <t xml:space="preserve">Smiths Falls Bears [CJAHL] </t>
  </si>
  <si>
    <t xml:space="preserve">Bob Birdsell </t>
  </si>
  <si>
    <t xml:space="preserve">Stettler </t>
  </si>
  <si>
    <t xml:space="preserve">Bill Ramsay </t>
  </si>
  <si>
    <t xml:space="preserve">Winnipeg Jrs. </t>
  </si>
  <si>
    <t xml:space="preserve">Michel Parizeau </t>
  </si>
  <si>
    <t xml:space="preserve">Pittsburgh </t>
  </si>
  <si>
    <t xml:space="preserve">Gary Beattie </t>
  </si>
  <si>
    <t xml:space="preserve">Ganonoque Jr. C </t>
  </si>
  <si>
    <t xml:space="preserve">Barry Gibbs </t>
  </si>
  <si>
    <t xml:space="preserve">Estevan Bruins [SJHL] </t>
  </si>
  <si>
    <t xml:space="preserve">Brad Park </t>
  </si>
  <si>
    <t xml:space="preserve">Toronto Marlboros [OHA] </t>
  </si>
  <si>
    <t xml:space="preserve">Terry Caffery </t>
  </si>
  <si>
    <t xml:space="preserve">John Wright </t>
  </si>
  <si>
    <t xml:space="preserve">West Clair Jr. B </t>
  </si>
  <si>
    <t xml:space="preserve">Phil Myre </t>
  </si>
  <si>
    <t xml:space="preserve">Shawinigan Bruins (QJHL) </t>
  </si>
  <si>
    <t xml:space="preserve">Steve Atkinson </t>
  </si>
  <si>
    <t xml:space="preserve">Niagara Falls Flyers [OHA] </t>
  </si>
  <si>
    <t xml:space="preserve">Rick Smith </t>
  </si>
  <si>
    <t xml:space="preserve">Hamilton Red Wings [OHA] </t>
  </si>
  <si>
    <t xml:space="preserve">Joey Johnston </t>
  </si>
  <si>
    <t xml:space="preserve">Peterborough Petes [OHA] </t>
  </si>
  <si>
    <t xml:space="preserve">Ron Dussiaume </t>
  </si>
  <si>
    <t xml:space="preserve">Oshawa Generals [OHA] </t>
  </si>
  <si>
    <t xml:space="preserve">Cam Crosby </t>
  </si>
  <si>
    <t xml:space="preserve">Moe St. Jacques </t>
  </si>
  <si>
    <t xml:space="preserve">London Nationals [OHA] </t>
  </si>
  <si>
    <t xml:space="preserve">Jim Whittaker </t>
  </si>
  <si>
    <t xml:space="preserve">Garnet "Ace" Bailey </t>
  </si>
  <si>
    <t xml:space="preserve">Edmonton Oil Kings (AJHL) </t>
  </si>
  <si>
    <t xml:space="preserve">Don Luce </t>
  </si>
  <si>
    <t xml:space="preserve">Kitchener Rangers [OHA] </t>
  </si>
  <si>
    <t xml:space="preserve">Larry Gibbons </t>
  </si>
  <si>
    <t xml:space="preserve">Markham Jr. B </t>
  </si>
  <si>
    <t xml:space="preserve">Rick Ley </t>
  </si>
  <si>
    <t xml:space="preserve">Jude Drouin </t>
  </si>
  <si>
    <t xml:space="preserve">Verdun </t>
  </si>
  <si>
    <t xml:space="preserve">Lee Carpenter </t>
  </si>
  <si>
    <t xml:space="preserve">Tom Webster </t>
  </si>
  <si>
    <t xml:space="preserve">Jack Egers </t>
  </si>
  <si>
    <t xml:space="preserve">Kitchener Jr. B </t>
  </si>
  <si>
    <t xml:space="preserve">Brian Morenz </t>
  </si>
  <si>
    <t xml:space="preserve">Dale MacLeish </t>
  </si>
  <si>
    <t xml:space="preserve">Peterboro </t>
  </si>
  <si>
    <t xml:space="preserve">Bob Pate </t>
  </si>
  <si>
    <t xml:space="preserve">Montreal Junior Canadiens [OHA] </t>
  </si>
  <si>
    <t xml:space="preserve">Grant Cole </t>
  </si>
  <si>
    <t>St. Michael's Jr. B (Toronto)</t>
  </si>
  <si>
    <t xml:space="preserve">Los Angeles </t>
  </si>
  <si>
    <t xml:space="preserve">Rick Pagnutti </t>
  </si>
  <si>
    <t xml:space="preserve">Garson-Falconridge (NOHA) </t>
  </si>
  <si>
    <t xml:space="preserve">Steve Rexe </t>
  </si>
  <si>
    <t xml:space="preserve">Belleville Seniors </t>
  </si>
  <si>
    <t xml:space="preserve">Oakland </t>
  </si>
  <si>
    <t xml:space="preserve">Ken Hicks </t>
  </si>
  <si>
    <t xml:space="preserve">Brandon </t>
  </si>
  <si>
    <t xml:space="preserve">Minnesota </t>
  </si>
  <si>
    <t xml:space="preserve">Wayne Cheesman </t>
  </si>
  <si>
    <t xml:space="preserve">Whitby Jr. B </t>
  </si>
  <si>
    <t xml:space="preserve">Philadelphia </t>
  </si>
  <si>
    <t xml:space="preserve">Serge Bernier </t>
  </si>
  <si>
    <t xml:space="preserve">Sorel </t>
  </si>
  <si>
    <t xml:space="preserve">Bob Dickson </t>
  </si>
  <si>
    <t xml:space="preserve">Chatham Jr. B </t>
  </si>
  <si>
    <t xml:space="preserve">Bob Tombari </t>
  </si>
  <si>
    <t xml:space="preserve">Sault Ste. Marie </t>
  </si>
  <si>
    <t xml:space="preserve">Elgin McCann </t>
  </si>
  <si>
    <t xml:space="preserve">Weyburn Jr. A </t>
  </si>
  <si>
    <t xml:space="preserve">Ron Barkwell </t>
  </si>
  <si>
    <t xml:space="preserve">Flin Flon </t>
  </si>
  <si>
    <t xml:space="preserve">Meehan Bonnar </t>
  </si>
  <si>
    <t xml:space="preserve">Bob Smith </t>
  </si>
  <si>
    <t xml:space="preserve">Gary Wood </t>
  </si>
  <si>
    <t xml:space="preserve">Fort Frances </t>
  </si>
  <si>
    <t xml:space="preserve">Larry Mick </t>
  </si>
  <si>
    <t xml:space="preserve">Pembroke Jr. A </t>
  </si>
  <si>
    <t xml:space="preserve">Al Sarault </t>
  </si>
  <si>
    <t xml:space="preserve">Brian Tosh </t>
  </si>
  <si>
    <t xml:space="preserve">J.-Bob Kelly </t>
  </si>
  <si>
    <t xml:space="preserve">Port Arthur Marrs </t>
  </si>
  <si>
    <t xml:space="preserve">Al Karlander </t>
  </si>
  <si>
    <t xml:space="preserve">Michigan Tech [NCAA] </t>
  </si>
  <si>
    <t xml:space="preserve">Kevin Smith </t>
  </si>
  <si>
    <t xml:space="preserve">Halifax Jr. </t>
  </si>
  <si>
    <t xml:space="preserve">Michel Plasse </t>
  </si>
  <si>
    <t xml:space="preserve">Drummondville Rangers [QJAHL] </t>
  </si>
  <si>
    <t xml:space="preserve">Roger Belisle </t>
  </si>
  <si>
    <t xml:space="preserve">Montreal North Beavers </t>
  </si>
  <si>
    <t xml:space="preserve">Jim Pritchard </t>
  </si>
  <si>
    <t xml:space="preserve">Winnipeg Jets [WCHL] </t>
  </si>
  <si>
    <t xml:space="preserve">Garry Swain </t>
  </si>
  <si>
    <t xml:space="preserve">Jim Benzelock </t>
  </si>
  <si>
    <t xml:space="preserve">St. Louis </t>
  </si>
  <si>
    <t xml:space="preserve">Gary Edwards </t>
  </si>
  <si>
    <t xml:space="preserve">Jim McInally </t>
  </si>
  <si>
    <t xml:space="preserve">Lew Morrison </t>
  </si>
  <si>
    <t xml:space="preserve">Flin Flon Bombers [WCHL] </t>
  </si>
  <si>
    <t xml:space="preserve">John Marks </t>
  </si>
  <si>
    <t xml:space="preserve">U. of North Dakota [NCAA] </t>
  </si>
  <si>
    <t xml:space="preserve">Brad Selwood </t>
  </si>
  <si>
    <t xml:space="preserve">Steve Andrascik </t>
  </si>
  <si>
    <t xml:space="preserve">Danny Schock </t>
  </si>
  <si>
    <t xml:space="preserve">Estevan Bruins [WCHL] </t>
  </si>
  <si>
    <t xml:space="preserve">Doug Smith </t>
  </si>
  <si>
    <t xml:space="preserve">Ron Snell </t>
  </si>
  <si>
    <t xml:space="preserve">Regina Pats [WCHL] </t>
  </si>
  <si>
    <t xml:space="preserve">Marc Rioux </t>
  </si>
  <si>
    <t xml:space="preserve">Verdun Maple Leafs [QJHL] </t>
  </si>
  <si>
    <t xml:space="preserve">Curt Bennett </t>
  </si>
  <si>
    <t xml:space="preserve">Brown University [NCAA] </t>
  </si>
  <si>
    <t xml:space="preserve">Herb Boxer </t>
  </si>
  <si>
    <t xml:space="preserve">Fraser Rice </t>
  </si>
  <si>
    <t xml:space="preserve">Bruce Buchanan </t>
  </si>
  <si>
    <t xml:space="preserve">Jim Trewin </t>
  </si>
  <si>
    <t xml:space="preserve">Dave Simpson </t>
  </si>
  <si>
    <t xml:space="preserve">Port Arthur Jr. </t>
  </si>
  <si>
    <t xml:space="preserve">Glen Lindsay </t>
  </si>
  <si>
    <t xml:space="preserve">Saskatoon Blades [WCHL] </t>
  </si>
  <si>
    <t xml:space="preserve">Don Grierson </t>
  </si>
  <si>
    <t xml:space="preserve">North Bay Trappers [NOJHL] </t>
  </si>
  <si>
    <t xml:space="preserve">Brian St. John </t>
  </si>
  <si>
    <t xml:space="preserve">F </t>
  </si>
  <si>
    <t>U. of Toronto [CIAU]</t>
  </si>
  <si>
    <t>Per Player Totals</t>
  </si>
  <si>
    <t xml:space="preserve">Rejean Houle </t>
  </si>
  <si>
    <t xml:space="preserve">Marc Tardif </t>
  </si>
  <si>
    <t xml:space="preserve">Don Tannahill </t>
  </si>
  <si>
    <t xml:space="preserve">Frank Spring </t>
  </si>
  <si>
    <t xml:space="preserve">Edmonton Oil Kings [WCHL] </t>
  </si>
  <si>
    <t xml:space="preserve">Dick Redmond </t>
  </si>
  <si>
    <t xml:space="preserve">St. Catharines Black Hawks [OHA] </t>
  </si>
  <si>
    <t xml:space="preserve">Bob Currier </t>
  </si>
  <si>
    <t xml:space="preserve">Cornwall </t>
  </si>
  <si>
    <t xml:space="preserve">Tony Featherstone </t>
  </si>
  <si>
    <t xml:space="preserve">Andre Dupont </t>
  </si>
  <si>
    <t xml:space="preserve">Ernie Moser </t>
  </si>
  <si>
    <t xml:space="preserve">Jim Rutherford </t>
  </si>
  <si>
    <t xml:space="preserve">Ivan Boldirev </t>
  </si>
  <si>
    <t xml:space="preserve">Pierre Jarry </t>
  </si>
  <si>
    <t xml:space="preserve">Ottawa 67's [OHA] </t>
  </si>
  <si>
    <t xml:space="preserve">J.P. Bordeleau </t>
  </si>
  <si>
    <t xml:space="preserve">Dennis O'Brien </t>
  </si>
  <si>
    <t xml:space="preserve">Rick Kessell </t>
  </si>
  <si>
    <t xml:space="preserve">Dale Hoganson </t>
  </si>
  <si>
    <t xml:space="preserve">Bobby Clarke </t>
  </si>
  <si>
    <t xml:space="preserve">Ron Stackhouse </t>
  </si>
  <si>
    <t xml:space="preserve">Mike Lowe </t>
  </si>
  <si>
    <t xml:space="preserve">Loyola University [CIAU] </t>
  </si>
  <si>
    <t xml:space="preserve">Doug Brindley </t>
  </si>
  <si>
    <t xml:space="preserve">Ron Garwasiuk </t>
  </si>
  <si>
    <t xml:space="preserve">Art Quoquochi </t>
  </si>
  <si>
    <t xml:space="preserve">Bert Wilson </t>
  </si>
  <si>
    <t xml:space="preserve">Larry Romanchych </t>
  </si>
  <si>
    <t xml:space="preserve">Gilles Gilbert </t>
  </si>
  <si>
    <t xml:space="preserve">Michel Briere </t>
  </si>
  <si>
    <t xml:space="preserve">Shawinigan Bruins [QJAHL] </t>
  </si>
  <si>
    <t xml:space="preserve">Gregg Boddy </t>
  </si>
  <si>
    <t xml:space="preserve">Willie Brossart </t>
  </si>
  <si>
    <t xml:space="preserve">Don O'Donoghue </t>
  </si>
  <si>
    <t xml:space="preserve">Bernie Gagnon </t>
  </si>
  <si>
    <t xml:space="preserve">U. of Michigan [NCAA] </t>
  </si>
  <si>
    <t xml:space="preserve">Larry McIntyre </t>
  </si>
  <si>
    <t xml:space="preserve">Moose Jaw Canucks [SJHL] </t>
  </si>
  <si>
    <t xml:space="preserve">Bobby Sheehan </t>
  </si>
  <si>
    <t xml:space="preserve">Wayne Hawrysh </t>
  </si>
  <si>
    <t xml:space="preserve">Nels Jacobson </t>
  </si>
  <si>
    <t xml:space="preserve">Kevin Morrison </t>
  </si>
  <si>
    <t xml:space="preserve">St.-Jerome </t>
  </si>
  <si>
    <t xml:space="preserve">Milt Black </t>
  </si>
  <si>
    <t xml:space="preserve">Fred O'Donnell </t>
  </si>
  <si>
    <t xml:space="preserve">Yvon Labre </t>
  </si>
  <si>
    <t xml:space="preserve">Bruce Landon </t>
  </si>
  <si>
    <t xml:space="preserve">Michel Belhumeur </t>
  </si>
  <si>
    <t xml:space="preserve">Pierre Farmer </t>
  </si>
  <si>
    <t xml:space="preserve">Vic "Skeeter" Teal </t>
  </si>
  <si>
    <t xml:space="preserve">Frank Hughes </t>
  </si>
  <si>
    <t xml:space="preserve">Murray Anderson </t>
  </si>
  <si>
    <t xml:space="preserve">Wayne Chernecki </t>
  </si>
  <si>
    <t xml:space="preserve">Ron Fairbrother </t>
  </si>
  <si>
    <t xml:space="preserve">Bruce Hellemond </t>
  </si>
  <si>
    <t xml:space="preserve">Darryl Maggs </t>
  </si>
  <si>
    <t xml:space="preserve">Calgary Centennials [WCHL] </t>
  </si>
  <si>
    <t xml:space="preserve">Pierre Jutras </t>
  </si>
  <si>
    <t xml:space="preserve">Ed "Rusty" Patenaude </t>
  </si>
  <si>
    <t xml:space="preserve">Robert "Butch" Goring </t>
  </si>
  <si>
    <t xml:space="preserve">Dauphin Kings [MJHL] </t>
  </si>
  <si>
    <t xml:space="preserve">Dave Schultz </t>
  </si>
  <si>
    <t xml:space="preserve">Sorel Black Hawks [QJAHL] </t>
  </si>
  <si>
    <t xml:space="preserve">Warren Harrison </t>
  </si>
  <si>
    <t xml:space="preserve">Brian Glenwright </t>
  </si>
  <si>
    <t xml:space="preserve">Brian Spencer </t>
  </si>
  <si>
    <t xml:space="preserve">Swift Current Broncos [WCHL] </t>
  </si>
  <si>
    <t xml:space="preserve">Gary Doyle </t>
  </si>
  <si>
    <t xml:space="preserve">Wally Olds </t>
  </si>
  <si>
    <t xml:space="preserve">U. of Minnesota [NCAA] </t>
  </si>
  <si>
    <t xml:space="preserve">Jeremy Wright </t>
  </si>
  <si>
    <t xml:space="preserve">Gord Smith </t>
  </si>
  <si>
    <t xml:space="preserve">Mike Baumgartner </t>
  </si>
  <si>
    <t xml:space="preserve">Rob Walton </t>
  </si>
  <si>
    <t xml:space="preserve">Paul Hoganson </t>
  </si>
  <si>
    <t xml:space="preserve">Guy Delparte </t>
  </si>
  <si>
    <t xml:space="preserve">London Knights [OHA] </t>
  </si>
  <si>
    <t xml:space="preserve">Don Saleski </t>
  </si>
  <si>
    <t xml:space="preserve">Regina Pats [SJHL] </t>
  </si>
  <si>
    <t xml:space="preserve">Neil Nicholson </t>
  </si>
  <si>
    <t xml:space="preserve">Tommi Salmelainen </t>
  </si>
  <si>
    <t xml:space="preserve">HIFK Helsinki [FNL] </t>
  </si>
  <si>
    <t xml:space="preserve">Bob Neufeld </t>
  </si>
  <si>
    <t xml:space="preserve">Lynn Powis </t>
  </si>
  <si>
    <t xml:space="preserve">U. of Denver [NCAA] </t>
  </si>
  <si>
    <t xml:space="preserve">Jim Jones </t>
  </si>
  <si>
    <t xml:space="preserve">Dale Yutsyk </t>
  </si>
  <si>
    <t xml:space="preserve">Colorado College [NCAA] </t>
  </si>
  <si>
    <t xml:space="preserve">Dave Hudson </t>
  </si>
  <si>
    <t xml:space="preserve">Rick Thompson </t>
  </si>
  <si>
    <t xml:space="preserve">Bob Collyard </t>
  </si>
  <si>
    <t xml:space="preserve">Ian Wilkie </t>
  </si>
  <si>
    <t xml:space="preserve">Dale Power </t>
  </si>
  <si>
    <t xml:space="preserve">Pete Vipond </t>
  </si>
  <si>
    <t xml:space="preserve">David Pulkkinen </t>
  </si>
  <si>
    <t xml:space="preserve">Cal Russell </t>
  </si>
  <si>
    <t xml:space="preserve">Frank Hamill </t>
  </si>
  <si>
    <t xml:space="preserve">Patrick Lange </t>
  </si>
  <si>
    <t xml:space="preserve">Sudbury </t>
  </si>
  <si>
    <t xml:space="preserve">Claude Chartre </t>
  </si>
  <si>
    <t xml:space="preserve">John Converse </t>
  </si>
  <si>
    <t xml:space="preserve">Gilles Drolet </t>
  </si>
  <si>
    <t xml:space="preserve">Quebec Jr. Aces [QJAHL] </t>
  </si>
  <si>
    <t xml:space="preserve">Darrel Knibbs </t>
  </si>
  <si>
    <t xml:space="preserve">Lethbridge Sugar Kings [AJHL] </t>
  </si>
  <si>
    <t xml:space="preserve">Buffalo </t>
  </si>
  <si>
    <t xml:space="preserve">Gilbert Perreault </t>
  </si>
  <si>
    <t xml:space="preserve">Vancouver </t>
  </si>
  <si>
    <t xml:space="preserve">Dale Tallon </t>
  </si>
  <si>
    <t xml:space="preserve">Reggie Leach </t>
  </si>
  <si>
    <t xml:space="preserve">Rick MacLeish </t>
  </si>
  <si>
    <t xml:space="preserve">Ray Martyniuk </t>
  </si>
  <si>
    <t xml:space="preserve">Chuck Lefley </t>
  </si>
  <si>
    <t xml:space="preserve">Canadian National Team [Intl] </t>
  </si>
  <si>
    <t xml:space="preserve">Greg Polis </t>
  </si>
  <si>
    <t xml:space="preserve">Darryl Sittler </t>
  </si>
  <si>
    <t xml:space="preserve">Ron Plumb </t>
  </si>
  <si>
    <t xml:space="preserve">California </t>
  </si>
  <si>
    <t xml:space="preserve">Chris Oddleifson </t>
  </si>
  <si>
    <t xml:space="preserve">Norm Gratton </t>
  </si>
  <si>
    <t xml:space="preserve">Serge Lajeunesse </t>
  </si>
  <si>
    <t xml:space="preserve">Bob Stewart </t>
  </si>
  <si>
    <t xml:space="preserve">Dan Maloney </t>
  </si>
  <si>
    <t xml:space="preserve">Butch Deadmarsh </t>
  </si>
  <si>
    <t xml:space="preserve">Brandon Wheat Kings [WCHL] </t>
  </si>
  <si>
    <t xml:space="preserve">Jim Hargreaves </t>
  </si>
  <si>
    <t xml:space="preserve">Fred "Buster" Harvey </t>
  </si>
  <si>
    <t xml:space="preserve">Bill Clement </t>
  </si>
  <si>
    <t xml:space="preserve">Pete Laframboise </t>
  </si>
  <si>
    <t xml:space="preserve">Fred Barrett </t>
  </si>
  <si>
    <t xml:space="preserve">John Stewart </t>
  </si>
  <si>
    <t xml:space="preserve">Errol Thompson </t>
  </si>
  <si>
    <t xml:space="preserve">Charlettown Senior </t>
  </si>
  <si>
    <t xml:space="preserve">Murray Keogan </t>
  </si>
  <si>
    <t xml:space="preserve">U. of Minnesota-Duluth [NCAA] </t>
  </si>
  <si>
    <t xml:space="preserve">Al McDonough </t>
  </si>
  <si>
    <t xml:space="preserve">Mike Murphy </t>
  </si>
  <si>
    <t xml:space="preserve">Bob Guindon </t>
  </si>
  <si>
    <t xml:space="preserve">Dan Bouchard </t>
  </si>
  <si>
    <t xml:space="preserve">Michel Archambault </t>
  </si>
  <si>
    <t xml:space="preserve">Drummondville Rangers [QMJHL] </t>
  </si>
  <si>
    <t xml:space="preserve">Steve Cuddie </t>
  </si>
  <si>
    <t xml:space="preserve">Ed Dyck </t>
  </si>
  <si>
    <t xml:space="preserve">Steve Carlyle </t>
  </si>
  <si>
    <t xml:space="preserve">Red Deer Rustlers [AJHL] </t>
  </si>
  <si>
    <t xml:space="preserve">Bob Kelly </t>
  </si>
  <si>
    <t xml:space="preserve">Randy Rota </t>
  </si>
  <si>
    <t xml:space="preserve">Dennis Patterson </t>
  </si>
  <si>
    <t xml:space="preserve">Larry Bignell </t>
  </si>
  <si>
    <t xml:space="preserve">Gerry O'Flaherty </t>
  </si>
  <si>
    <t xml:space="preserve">Ron Climie </t>
  </si>
  <si>
    <t xml:space="preserve">Terry Holbrook </t>
  </si>
  <si>
    <t xml:space="preserve">Wendell Bennett </t>
  </si>
  <si>
    <t xml:space="preserve">Yvon Lambert </t>
  </si>
  <si>
    <t xml:space="preserve">Ray Brownlee </t>
  </si>
  <si>
    <t xml:space="preserve">U. of Brandon [CIAU] </t>
  </si>
  <si>
    <t xml:space="preserve">Len Frig </t>
  </si>
  <si>
    <t xml:space="preserve">Randy Wyrozub </t>
  </si>
  <si>
    <t xml:space="preserve">Brent Taylor </t>
  </si>
  <si>
    <t xml:space="preserve">Cal Hammond </t>
  </si>
  <si>
    <t xml:space="preserve">Jacques Lapierre </t>
  </si>
  <si>
    <t xml:space="preserve">Shawinigan Bruins [QMJHL] </t>
  </si>
  <si>
    <t xml:space="preserve">Ted McAneeley </t>
  </si>
  <si>
    <t xml:space="preserve">Dave Cressman </t>
  </si>
  <si>
    <t xml:space="preserve">Connie Forey </t>
  </si>
  <si>
    <t xml:space="preserve">Bob Gryp </t>
  </si>
  <si>
    <t xml:space="preserve">Boston University [NCAA] </t>
  </si>
  <si>
    <t xml:space="preserve">Gord Brooks </t>
  </si>
  <si>
    <t xml:space="preserve">John French </t>
  </si>
  <si>
    <t xml:space="preserve">Andre St. Pierre </t>
  </si>
  <si>
    <t xml:space="preserve">Tom Johnston </t>
  </si>
  <si>
    <t xml:space="preserve">Gord Davies </t>
  </si>
  <si>
    <t xml:space="preserve">Walt Ledingham </t>
  </si>
  <si>
    <t xml:space="preserve">Mike Morton </t>
  </si>
  <si>
    <t xml:space="preserve">Bill McFadden </t>
  </si>
  <si>
    <t xml:space="preserve">Billy Smith </t>
  </si>
  <si>
    <t xml:space="preserve">Cornwall Royals [QMJHL] </t>
  </si>
  <si>
    <t xml:space="preserve">Doug Kerslake </t>
  </si>
  <si>
    <t xml:space="preserve">Ray Gibbs </t>
  </si>
  <si>
    <t xml:space="preserve">Hank Lehvonen </t>
  </si>
  <si>
    <t xml:space="preserve">Steve Cardwell </t>
  </si>
  <si>
    <t xml:space="preserve">Luc Simard </t>
  </si>
  <si>
    <t xml:space="preserve">Trois Rivieres Ducs [QMJHL] </t>
  </si>
  <si>
    <t xml:space="preserve">Mike Stevens </t>
  </si>
  <si>
    <t xml:space="preserve">Rick Wilson </t>
  </si>
  <si>
    <t xml:space="preserve">Gary Coalter </t>
  </si>
  <si>
    <t xml:space="preserve">Tom Mellor </t>
  </si>
  <si>
    <t xml:space="preserve">Boston College [NCAA] </t>
  </si>
  <si>
    <t xml:space="preserve">Bob Roselle </t>
  </si>
  <si>
    <t xml:space="preserve">Sorel Black Hawks [QMJHL] </t>
  </si>
  <si>
    <t xml:space="preserve">Gilles Meloche </t>
  </si>
  <si>
    <t xml:space="preserve">Verdun Maple Leafs [QMJHL] </t>
  </si>
  <si>
    <t xml:space="preserve">Mike Keeler </t>
  </si>
  <si>
    <t xml:space="preserve">Dave Gilmour </t>
  </si>
  <si>
    <t xml:space="preserve">Gerry Bradbury </t>
  </si>
  <si>
    <t xml:space="preserve">Dennis Giannini </t>
  </si>
  <si>
    <t xml:space="preserve">Doug Moyes </t>
  </si>
  <si>
    <t xml:space="preserve">Murray McNeil </t>
  </si>
  <si>
    <t xml:space="preserve">W </t>
  </si>
  <si>
    <t xml:space="preserve">Bob Fitchner </t>
  </si>
  <si>
    <t xml:space="preserve">Cal Booth </t>
  </si>
  <si>
    <t xml:space="preserve">Weyburn Red Wings [SJHL] </t>
  </si>
  <si>
    <t xml:space="preserve">Claude Moreau </t>
  </si>
  <si>
    <t xml:space="preserve">Robert Brown </t>
  </si>
  <si>
    <t xml:space="preserve">Duane Wylie </t>
  </si>
  <si>
    <t xml:space="preserve">Bernie MacNeil </t>
  </si>
  <si>
    <t xml:space="preserve">Espanola Jr. A </t>
  </si>
  <si>
    <t xml:space="preserve">Murray Wing </t>
  </si>
  <si>
    <t xml:space="preserve">Tim Regan </t>
  </si>
  <si>
    <t xml:space="preserve">Jack Taggart </t>
  </si>
  <si>
    <t xml:space="preserve">Brian Carlin </t>
  </si>
  <si>
    <t xml:space="preserve">Hank Nowak </t>
  </si>
  <si>
    <t xml:space="preserve">Terry Murray </t>
  </si>
  <si>
    <t xml:space="preserve">Gary Geldart </t>
  </si>
  <si>
    <t xml:space="preserve">Jim Pearson </t>
  </si>
  <si>
    <t xml:space="preserve">Paul Larose </t>
  </si>
  <si>
    <t xml:space="preserve">Quebec Remparts [QMJHL] </t>
  </si>
  <si>
    <t xml:space="preserve">Terry Marshall </t>
  </si>
  <si>
    <t xml:space="preserve">Bob Fowler </t>
  </si>
  <si>
    <t xml:space="preserve">Wayne Bell </t>
  </si>
  <si>
    <t xml:space="preserve">Ed Hays </t>
  </si>
  <si>
    <t xml:space="preserve">Glenn Siddall </t>
  </si>
  <si>
    <t xml:space="preserve">Doug Rombough </t>
  </si>
  <si>
    <t xml:space="preserve">Brian Chinnick </t>
  </si>
  <si>
    <t xml:space="preserve">Gary Cunningham </t>
  </si>
  <si>
    <t xml:space="preserve">Alan Henry </t>
  </si>
  <si>
    <t xml:space="preserve">Mickey Donaldson </t>
  </si>
  <si>
    <t xml:space="preserve">Cam Newton </t>
  </si>
  <si>
    <t xml:space="preserve">Ron Low </t>
  </si>
  <si>
    <t xml:space="preserve">Dave Tataryn </t>
  </si>
  <si>
    <t xml:space="preserve">Ric Jordan </t>
  </si>
  <si>
    <t xml:space="preserve">Pierre Brind'Amour </t>
  </si>
  <si>
    <t xml:space="preserve">Luc Nadeau </t>
  </si>
  <si>
    <t xml:space="preserve">Bob Winograd </t>
  </si>
  <si>
    <t xml:space="preserve">Jean Daigle </t>
  </si>
  <si>
    <t xml:space="preserve">Ron Lemieux </t>
  </si>
  <si>
    <t xml:space="preserve">Mike Lampman </t>
  </si>
  <si>
    <t xml:space="preserve">Jeff Rotsch </t>
  </si>
  <si>
    <t xml:space="preserve">U. of Wisconsin [NCAA] </t>
  </si>
  <si>
    <t xml:space="preserve">Al Calver </t>
  </si>
  <si>
    <t xml:space="preserve">Jerry MacDonald </t>
  </si>
  <si>
    <t xml:space="preserve">St. Francis Xavier University [CIAU] </t>
  </si>
  <si>
    <t xml:space="preserve">Gerald Haines </t>
  </si>
  <si>
    <t xml:space="preserve">Kenora Muskies [MJHL] </t>
  </si>
  <si>
    <t xml:space="preserve">Guy Lafleur </t>
  </si>
  <si>
    <t xml:space="preserve">Marcel Dionne </t>
  </si>
  <si>
    <t xml:space="preserve">Jocelyn Guevremont </t>
  </si>
  <si>
    <t xml:space="preserve">Gene Carr </t>
  </si>
  <si>
    <t xml:space="preserve">Rick Martin </t>
  </si>
  <si>
    <t xml:space="preserve">Ron Jones </t>
  </si>
  <si>
    <t xml:space="preserve">Chuck Arnason </t>
  </si>
  <si>
    <t xml:space="preserve">Larry Wright </t>
  </si>
  <si>
    <t xml:space="preserve">Pierre Plante </t>
  </si>
  <si>
    <t xml:space="preserve">Steve Vickers </t>
  </si>
  <si>
    <t xml:space="preserve">Murray Wilson </t>
  </si>
  <si>
    <t xml:space="preserve">Dan Spring </t>
  </si>
  <si>
    <t xml:space="preserve">Steve Durbano </t>
  </si>
  <si>
    <t xml:space="preserve">Terry O'Reilly </t>
  </si>
  <si>
    <t xml:space="preserve">Ken Baird </t>
  </si>
  <si>
    <t xml:space="preserve">Henry Boucha </t>
  </si>
  <si>
    <t xml:space="preserve">U.S. National Team [Intl] </t>
  </si>
  <si>
    <t xml:space="preserve">Bobby Lalonde </t>
  </si>
  <si>
    <t xml:space="preserve">Brian McKenzie </t>
  </si>
  <si>
    <t xml:space="preserve">Craig Ramsay </t>
  </si>
  <si>
    <t xml:space="preserve">Larry Robinson </t>
  </si>
  <si>
    <t xml:space="preserve">Rod Norrish </t>
  </si>
  <si>
    <t xml:space="preserve">Rick Kehoe </t>
  </si>
  <si>
    <t xml:space="preserve">Dave Fortier </t>
  </si>
  <si>
    <t xml:space="preserve">Michel DeGuise </t>
  </si>
  <si>
    <t xml:space="preserve">Terry French </t>
  </si>
  <si>
    <t xml:space="preserve">Dave Kryskow </t>
  </si>
  <si>
    <t xml:space="preserve">Tom Williams </t>
  </si>
  <si>
    <t xml:space="preserve">Curt Ridley </t>
  </si>
  <si>
    <t xml:space="preserve">Portage Terriers [MJHL] </t>
  </si>
  <si>
    <t xml:space="preserve">Rich Leduc </t>
  </si>
  <si>
    <t xml:space="preserve">Ralph Hopiavouri </t>
  </si>
  <si>
    <t xml:space="preserve">Jim Cahoon </t>
  </si>
  <si>
    <t xml:space="preserve">Joe Noris </t>
  </si>
  <si>
    <t xml:space="preserve">Bill Hajt </t>
  </si>
  <si>
    <t xml:space="preserve">Vic Venasky </t>
  </si>
  <si>
    <t xml:space="preserve">Ron Wilson </t>
  </si>
  <si>
    <t xml:space="preserve">Glen Irwin </t>
  </si>
  <si>
    <t xml:space="preserve">Gavin Kirk </t>
  </si>
  <si>
    <t xml:space="preserve">John Garrett </t>
  </si>
  <si>
    <t xml:space="preserve">Richard Lemieux </t>
  </si>
  <si>
    <t xml:space="preserve">Bob Peppler </t>
  </si>
  <si>
    <t xml:space="preserve">Terry West </t>
  </si>
  <si>
    <t xml:space="preserve">Dave Bonter </t>
  </si>
  <si>
    <t xml:space="preserve">Hartland Monahan </t>
  </si>
  <si>
    <t xml:space="preserve">George Hulme </t>
  </si>
  <si>
    <t xml:space="preserve">Ed Sidebottom </t>
  </si>
  <si>
    <t xml:space="preserve">Gerry Methe </t>
  </si>
  <si>
    <t xml:space="preserve">Bob Richer </t>
  </si>
  <si>
    <t xml:space="preserve">Neil Komadoski </t>
  </si>
  <si>
    <t xml:space="preserve">Mike Legge </t>
  </si>
  <si>
    <t xml:space="preserve">Ted Scharf </t>
  </si>
  <si>
    <t xml:space="preserve">Rick Cunningham </t>
  </si>
  <si>
    <t xml:space="preserve">Derek Harker </t>
  </si>
  <si>
    <t xml:space="preserve">Greg Hubick </t>
  </si>
  <si>
    <t xml:space="preserve">Clyde Simon </t>
  </si>
  <si>
    <t xml:space="preserve">Jerry Butler </t>
  </si>
  <si>
    <t xml:space="preserve">Dave Hynes </t>
  </si>
  <si>
    <t xml:space="preserve">Harvard University [NCAA] </t>
  </si>
  <si>
    <t xml:space="preserve">Ray Belanger </t>
  </si>
  <si>
    <t xml:space="preserve">Earl Anderson </t>
  </si>
  <si>
    <t xml:space="preserve">Mike McNiven </t>
  </si>
  <si>
    <t xml:space="preserve">Halifax Juniors </t>
  </si>
  <si>
    <t xml:space="preserve">Dave Murphy </t>
  </si>
  <si>
    <t xml:space="preserve">Steve Warr </t>
  </si>
  <si>
    <t xml:space="preserve">Clarkson University [NCAA] </t>
  </si>
  <si>
    <t xml:space="preserve">Gary Crosby </t>
  </si>
  <si>
    <t xml:space="preserve">Brian McBratney </t>
  </si>
  <si>
    <t xml:space="preserve">Don McCulloch </t>
  </si>
  <si>
    <t xml:space="preserve">Bob Sykes </t>
  </si>
  <si>
    <t xml:space="preserve">Sudbury Cub-Wolves [NOJHL] </t>
  </si>
  <si>
    <t xml:space="preserve">Wayne Gibbs </t>
  </si>
  <si>
    <t xml:space="preserve">Mike Busniuk </t>
  </si>
  <si>
    <t xml:space="preserve">Dean Blais </t>
  </si>
  <si>
    <t xml:space="preserve">Fraser Robertson </t>
  </si>
  <si>
    <t xml:space="preserve">Bert Scott </t>
  </si>
  <si>
    <t xml:space="preserve">Gerry Egers </t>
  </si>
  <si>
    <t xml:space="preserve">Charlie Shaw </t>
  </si>
  <si>
    <t xml:space="preserve">Tim Steeves </t>
  </si>
  <si>
    <t xml:space="preserve">PEI Islanders (Junior) </t>
  </si>
  <si>
    <t xml:space="preserve">Ian Williams </t>
  </si>
  <si>
    <t xml:space="preserve">Notre Dame [NCAA] </t>
  </si>
  <si>
    <t xml:space="preserve">Pierre Duguay </t>
  </si>
  <si>
    <t xml:space="preserve">Camille LaPierre </t>
  </si>
  <si>
    <t xml:space="preserve">Alan Globensky </t>
  </si>
  <si>
    <t xml:space="preserve">Yvon Bilodeau </t>
  </si>
  <si>
    <t xml:space="preserve">Mike Ruest </t>
  </si>
  <si>
    <t xml:space="preserve">Bernie Doan </t>
  </si>
  <si>
    <t xml:space="preserve">Ross Butler </t>
  </si>
  <si>
    <t xml:space="preserve">Jim Johnston </t>
  </si>
  <si>
    <t xml:space="preserve">Wayne Wood </t>
  </si>
  <si>
    <t xml:space="preserve">Bob McMahon </t>
  </si>
  <si>
    <t xml:space="preserve">Al Simmons </t>
  </si>
  <si>
    <t xml:space="preserve">Jim Nahrgang </t>
  </si>
  <si>
    <t xml:space="preserve">Bill Green </t>
  </si>
  <si>
    <t xml:space="preserve">Doug Elliott </t>
  </si>
  <si>
    <t xml:space="preserve">Peter Harasym </t>
  </si>
  <si>
    <t xml:space="preserve">Norm Dube </t>
  </si>
  <si>
    <t xml:space="preserve">Sherbrooke Beavers [QMJHL] </t>
  </si>
  <si>
    <t xml:space="preserve">Bruce Abbey </t>
  </si>
  <si>
    <t xml:space="preserve">Bobby Gerrard </t>
  </si>
  <si>
    <t xml:space="preserve">Dale Smedsmo </t>
  </si>
  <si>
    <t xml:space="preserve">Bemidji State University [NCAA] </t>
  </si>
  <si>
    <t xml:space="preserve">Dave Smith </t>
  </si>
  <si>
    <t xml:space="preserve">Peter Sullivan </t>
  </si>
  <si>
    <t xml:space="preserve">Doug Keeler </t>
  </si>
  <si>
    <t xml:space="preserve">Jean-Denis Royal </t>
  </si>
  <si>
    <t xml:space="preserve">St.-Jerome Alouettes [QMJHL] </t>
  </si>
  <si>
    <t xml:space="preserve">Steve Johnson </t>
  </si>
  <si>
    <t xml:space="preserve">Angus Beck </t>
  </si>
  <si>
    <t xml:space="preserve">Charlottetown Jr. A </t>
  </si>
  <si>
    <t xml:space="preserve">Bob Boyd </t>
  </si>
  <si>
    <t xml:space="preserve">Michigan State University [NCAA] </t>
  </si>
  <si>
    <t xml:space="preserve">Norm Cherrey </t>
  </si>
  <si>
    <t xml:space="preserve">Bob Murphy </t>
  </si>
  <si>
    <t xml:space="preserve">Lorne Stamler </t>
  </si>
  <si>
    <t xml:space="preserve">Rod Lyons </t>
  </si>
  <si>
    <t xml:space="preserve">Russ Friesen </t>
  </si>
  <si>
    <t xml:space="preserve">Jerome Mrazek </t>
  </si>
  <si>
    <t xml:space="preserve">Bob Burns </t>
  </si>
  <si>
    <t xml:space="preserve">Canadian Armed Forces </t>
  </si>
  <si>
    <t xml:space="preserve">Jim Collins </t>
  </si>
  <si>
    <t xml:space="preserve">Gene Sobchuk </t>
  </si>
  <si>
    <t xml:space="preserve">Jim Ivison </t>
  </si>
  <si>
    <t xml:space="preserve">Andre Peloffy </t>
  </si>
  <si>
    <t xml:space="preserve">Rosemont National [QMJHL] </t>
  </si>
  <si>
    <t xml:space="preserve">Elston Evoy </t>
  </si>
  <si>
    <t xml:space="preserve">Sault Ste. Marie Greyhounds [NOJHL] </t>
  </si>
  <si>
    <t xml:space="preserve">Mike Antonovich </t>
  </si>
  <si>
    <t xml:space="preserve">Gerry Lecomte </t>
  </si>
  <si>
    <t xml:space="preserve">Wayne Forsey </t>
  </si>
  <si>
    <t xml:space="preserve">Bill Forrest </t>
  </si>
  <si>
    <t xml:space="preserve">Rich Coutu </t>
  </si>
  <si>
    <t xml:space="preserve">NY Islanders </t>
  </si>
  <si>
    <t xml:space="preserve">Billy Harris </t>
  </si>
  <si>
    <t xml:space="preserve">Atlanta </t>
  </si>
  <si>
    <t xml:space="preserve">Jacques Richard </t>
  </si>
  <si>
    <t xml:space="preserve">Don Lever </t>
  </si>
  <si>
    <t xml:space="preserve">Steve Shutt </t>
  </si>
  <si>
    <t xml:space="preserve">Jim Schoenfeld </t>
  </si>
  <si>
    <t xml:space="preserve">Michel "Bunny" Larocque </t>
  </si>
  <si>
    <t xml:space="preserve">Bill Barber </t>
  </si>
  <si>
    <t xml:space="preserve">Dave Gardner </t>
  </si>
  <si>
    <t xml:space="preserve">Wayne Merrick </t>
  </si>
  <si>
    <t xml:space="preserve">Al Blanchard </t>
  </si>
  <si>
    <t xml:space="preserve">George Ferguson </t>
  </si>
  <si>
    <t xml:space="preserve">Jerry Byers </t>
  </si>
  <si>
    <t xml:space="preserve">Phil Russell </t>
  </si>
  <si>
    <t xml:space="preserve">John Van Boxmeer </t>
  </si>
  <si>
    <t xml:space="preserve">Guelph C.M.C.'s [SOJHL] </t>
  </si>
  <si>
    <t xml:space="preserve">Bob MacMillan </t>
  </si>
  <si>
    <t xml:space="preserve">Mike Bloom </t>
  </si>
  <si>
    <t xml:space="preserve">Lorne Henning </t>
  </si>
  <si>
    <t xml:space="preserve">New Westminster Bruins [WCHL] </t>
  </si>
  <si>
    <t xml:space="preserve">Dwight Bialowas </t>
  </si>
  <si>
    <t xml:space="preserve">Bryan McSheffrey </t>
  </si>
  <si>
    <t xml:space="preserve">Don Kozak </t>
  </si>
  <si>
    <t xml:space="preserve">Larry Sacharuk </t>
  </si>
  <si>
    <t xml:space="preserve">Tom Cassidy </t>
  </si>
  <si>
    <t xml:space="preserve">Tom Bladon </t>
  </si>
  <si>
    <t xml:space="preserve">Jack Lynch </t>
  </si>
  <si>
    <t xml:space="preserve">Larry Carriere </t>
  </si>
  <si>
    <t xml:space="preserve">Pierre Guite </t>
  </si>
  <si>
    <t xml:space="preserve">St. Catharines (unattached) </t>
  </si>
  <si>
    <t xml:space="preserve">Randy Osburn </t>
  </si>
  <si>
    <t xml:space="preserve">Stan Weir </t>
  </si>
  <si>
    <t xml:space="preserve">Medicine Hat Tigers [WCHL] </t>
  </si>
  <si>
    <t xml:space="preserve">Brian Ogilvie </t>
  </si>
  <si>
    <t xml:space="preserve">Bernie Lukowich </t>
  </si>
  <si>
    <t xml:space="preserve">Rene Villemure </t>
  </si>
  <si>
    <t xml:space="preserve">Wayne Elder </t>
  </si>
  <si>
    <t xml:space="preserve">Bob Nystrom </t>
  </si>
  <si>
    <t xml:space="preserve">Jean Lemieux </t>
  </si>
  <si>
    <t xml:space="preserve">Paul Raymer </t>
  </si>
  <si>
    <t xml:space="preserve">Dave Hutchison </t>
  </si>
  <si>
    <t xml:space="preserve">Jim McMasters </t>
  </si>
  <si>
    <t xml:space="preserve">Paul Shakes </t>
  </si>
  <si>
    <t xml:space="preserve">Jim Watson </t>
  </si>
  <si>
    <t xml:space="preserve">Denis Herron </t>
  </si>
  <si>
    <t xml:space="preserve">Jean Hamel </t>
  </si>
  <si>
    <t xml:space="preserve">Bob Krieger </t>
  </si>
  <si>
    <t xml:space="preserve">Denis Deslauriers </t>
  </si>
  <si>
    <t xml:space="preserve">Terry Ryan </t>
  </si>
  <si>
    <t xml:space="preserve">Mike Veisor </t>
  </si>
  <si>
    <t xml:space="preserve">Ed Gilbert </t>
  </si>
  <si>
    <t xml:space="preserve">Gerry Teeple </t>
  </si>
  <si>
    <t xml:space="preserve">Michel Boudreau </t>
  </si>
  <si>
    <t xml:space="preserve">Laval National [QMJHL] </t>
  </si>
  <si>
    <t xml:space="preserve">Ron Smith </t>
  </si>
  <si>
    <t xml:space="preserve">Don Martineau </t>
  </si>
  <si>
    <t xml:space="preserve">Ron Homenuke </t>
  </si>
  <si>
    <t xml:space="preserve">John Dobie </t>
  </si>
  <si>
    <t xml:space="preserve">Rychard Campeau </t>
  </si>
  <si>
    <t xml:space="preserve">Claude St. Sauveur </t>
  </si>
  <si>
    <t xml:space="preserve">Al MacAdam </t>
  </si>
  <si>
    <t xml:space="preserve">Charlottetown Islanders </t>
  </si>
  <si>
    <t xml:space="preserve">Ron Lalonde </t>
  </si>
  <si>
    <t xml:space="preserve">Murray Myers </t>
  </si>
  <si>
    <t xml:space="preserve">Danny Gruen </t>
  </si>
  <si>
    <t xml:space="preserve">Thunder Bay Vulcans </t>
  </si>
  <si>
    <t xml:space="preserve">Brian Bowles </t>
  </si>
  <si>
    <t xml:space="preserve">Tom Thomson </t>
  </si>
  <si>
    <t xml:space="preserve">Tom Peluso </t>
  </si>
  <si>
    <t xml:space="preserve">Dave Elenbaas </t>
  </si>
  <si>
    <t xml:space="preserve">Cornell University [NCAA] </t>
  </si>
  <si>
    <t xml:space="preserve">Doug Horbul </t>
  </si>
  <si>
    <t xml:space="preserve">Les Jackson </t>
  </si>
  <si>
    <t xml:space="preserve">Richard Grenier </t>
  </si>
  <si>
    <t xml:space="preserve">Bill Nyrop </t>
  </si>
  <si>
    <t xml:space="preserve">Larry Bolonchuk </t>
  </si>
  <si>
    <t xml:space="preserve">Bernie Germain </t>
  </si>
  <si>
    <t xml:space="preserve">Gilles Gratton </t>
  </si>
  <si>
    <t xml:space="preserve">Tim Jacobs </t>
  </si>
  <si>
    <t xml:space="preserve">Daryl Fedorak </t>
  </si>
  <si>
    <t xml:space="preserve">Victoria Cougars [WCHL] </t>
  </si>
  <si>
    <t xml:space="preserve">Brian Walker </t>
  </si>
  <si>
    <t xml:space="preserve">Dave Johnson </t>
  </si>
  <si>
    <t xml:space="preserve">Dennis Johnson </t>
  </si>
  <si>
    <t xml:space="preserve">Michel Plante </t>
  </si>
  <si>
    <t xml:space="preserve">Chris Ahrens </t>
  </si>
  <si>
    <t xml:space="preserve">Rejean Giroux </t>
  </si>
  <si>
    <t xml:space="preserve">John Martin </t>
  </si>
  <si>
    <t xml:space="preserve">Marty Gateman </t>
  </si>
  <si>
    <t xml:space="preserve">Brian Coates </t>
  </si>
  <si>
    <t xml:space="preserve">Derek Black </t>
  </si>
  <si>
    <t xml:space="preserve">Frank Blum </t>
  </si>
  <si>
    <t xml:space="preserve">Sarnia Jrs. </t>
  </si>
  <si>
    <t xml:space="preserve">Dave McClelland </t>
  </si>
  <si>
    <t xml:space="preserve">Mike Usitalo </t>
  </si>
  <si>
    <t xml:space="preserve">Peter McNab </t>
  </si>
  <si>
    <t xml:space="preserve">Jacques Lefebvre </t>
  </si>
  <si>
    <t xml:space="preserve">Dave Hasting </t>
  </si>
  <si>
    <t xml:space="preserve">Jeff Ablett </t>
  </si>
  <si>
    <t xml:space="preserve">Tom Simpson </t>
  </si>
  <si>
    <t xml:space="preserve">Bill Miller </t>
  </si>
  <si>
    <t xml:space="preserve">Dave Shardlow </t>
  </si>
  <si>
    <t xml:space="preserve">Steve West </t>
  </si>
  <si>
    <t xml:space="preserve">Rob Palmer </t>
  </si>
  <si>
    <t xml:space="preserve">D'Arcy Ryan </t>
  </si>
  <si>
    <t xml:space="preserve">Yale University [NCAA] </t>
  </si>
  <si>
    <t xml:space="preserve">Ken Ireland </t>
  </si>
  <si>
    <t xml:space="preserve">Peter Gaw </t>
  </si>
  <si>
    <t xml:space="preserve">Richard Brodeur </t>
  </si>
  <si>
    <t xml:space="preserve">Scott Smith </t>
  </si>
  <si>
    <t xml:space="preserve">Danny Gloor </t>
  </si>
  <si>
    <t xml:space="preserve">Glen Toner </t>
  </si>
  <si>
    <t xml:space="preserve">Don McLaughlin </t>
  </si>
  <si>
    <t xml:space="preserve">Mike Amodeo </t>
  </si>
  <si>
    <t xml:space="preserve">Serge Beaudoin </t>
  </si>
  <si>
    <t xml:space="preserve">D'Arcy Keating </t>
  </si>
  <si>
    <t xml:space="preserve">Brian Coughlin </t>
  </si>
  <si>
    <t xml:space="preserve">Glen Seperich </t>
  </si>
  <si>
    <t xml:space="preserve">Monte Miron </t>
  </si>
  <si>
    <t xml:space="preserve">Chris Meloff </t>
  </si>
  <si>
    <t xml:space="preserve">Terry Smith </t>
  </si>
  <si>
    <t xml:space="preserve">Yves Archambault </t>
  </si>
  <si>
    <t xml:space="preserve">Jeff Hunt </t>
  </si>
  <si>
    <t xml:space="preserve">Gordie Clark </t>
  </si>
  <si>
    <t xml:space="preserve">U. of New Hampshire [NCAA] </t>
  </si>
  <si>
    <t xml:space="preserve">Derek Kuntz </t>
  </si>
  <si>
    <t xml:space="preserve">Dennis McCord </t>
  </si>
  <si>
    <t xml:space="preserve">Scott MacPhail </t>
  </si>
  <si>
    <t xml:space="preserve">Rene Levasseur </t>
  </si>
  <si>
    <t xml:space="preserve">Brent Meeke </t>
  </si>
  <si>
    <t xml:space="preserve">Pat Russell </t>
  </si>
  <si>
    <t xml:space="preserve">Vancouver Nats [WCHL] </t>
  </si>
  <si>
    <t xml:space="preserve">Yves Bergeron </t>
  </si>
  <si>
    <t xml:space="preserve">Gary Winchester </t>
  </si>
  <si>
    <t xml:space="preserve">Mike Ford </t>
  </si>
  <si>
    <t xml:space="preserve">Peter Williams </t>
  </si>
  <si>
    <t xml:space="preserve">U. of Prince Edward Island [CIAU] </t>
  </si>
  <si>
    <t xml:space="preserve">Bob Lundeen </t>
  </si>
  <si>
    <t xml:space="preserve">Billy Reay </t>
  </si>
  <si>
    <t xml:space="preserve">Graham Parsons </t>
  </si>
  <si>
    <t xml:space="preserve">Yvon Blais </t>
  </si>
  <si>
    <t xml:space="preserve">Roy Carmichael </t>
  </si>
  <si>
    <t xml:space="preserve">Yvon Rolando </t>
  </si>
  <si>
    <t xml:space="preserve">Pierre Roy </t>
  </si>
  <si>
    <t xml:space="preserve">Steve Stone </t>
  </si>
  <si>
    <t xml:space="preserve">Jean Lamarre </t>
  </si>
  <si>
    <t xml:space="preserve">Bill Ennos </t>
  </si>
  <si>
    <t xml:space="preserve">Denis Meloche </t>
  </si>
  <si>
    <t xml:space="preserve">Ray Boutin </t>
  </si>
  <si>
    <t xml:space="preserve">Jay Babcock </t>
  </si>
  <si>
    <t xml:space="preserve">Pierre Archambault </t>
  </si>
  <si>
    <t xml:space="preserve">George Kuzmicz </t>
  </si>
  <si>
    <t xml:space="preserve">Pat Boutette </t>
  </si>
  <si>
    <t xml:space="preserve">Glen Mikkelson </t>
  </si>
  <si>
    <t xml:space="preserve">Gary Donaldson </t>
  </si>
  <si>
    <t xml:space="preserve">Eddie Bumbacco </t>
  </si>
  <si>
    <t xml:space="preserve">Garry Schofield </t>
  </si>
  <si>
    <t xml:space="preserve">Garry Howatt </t>
  </si>
  <si>
    <t xml:space="preserve">Steve Lyon </t>
  </si>
  <si>
    <t xml:space="preserve">Rene Lambert </t>
  </si>
  <si>
    <t xml:space="preserve">Juri Kudrasovs </t>
  </si>
  <si>
    <t xml:space="preserve">Marcel Comeau </t>
  </si>
  <si>
    <t xml:space="preserve">Don Atchison </t>
  </si>
  <si>
    <t xml:space="preserve">Dave Arundel </t>
  </si>
  <si>
    <t xml:space="preserve">Fred Riggall </t>
  </si>
  <si>
    <t xml:space="preserve">Dartmouth College [NCAA] </t>
  </si>
  <si>
    <t xml:space="preserve">Ron LeBlanc </t>
  </si>
  <si>
    <t xml:space="preserve">U. of Moncton [CIAU] </t>
  </si>
  <si>
    <t xml:space="preserve">Denis Potvin </t>
  </si>
  <si>
    <t xml:space="preserve">Tom Lysiak </t>
  </si>
  <si>
    <t xml:space="preserve">Dennis Ververgaert </t>
  </si>
  <si>
    <t xml:space="preserve">Lanny McDonald </t>
  </si>
  <si>
    <t xml:space="preserve">John Davidson </t>
  </si>
  <si>
    <t xml:space="preserve">Andre Savard </t>
  </si>
  <si>
    <t xml:space="preserve">Blaine Stoughton </t>
  </si>
  <si>
    <t xml:space="preserve">Bob Gainey </t>
  </si>
  <si>
    <t xml:space="preserve">Bob Dailey </t>
  </si>
  <si>
    <t xml:space="preserve">Bob Neely </t>
  </si>
  <si>
    <t xml:space="preserve">Terry Richardson </t>
  </si>
  <si>
    <t xml:space="preserve">Morris Titanic </t>
  </si>
  <si>
    <t xml:space="preserve">Sudbury Wolves [OHA] </t>
  </si>
  <si>
    <t xml:space="preserve">Darcy Rota </t>
  </si>
  <si>
    <t xml:space="preserve">Rick Middleton </t>
  </si>
  <si>
    <t xml:space="preserve">Ian Turnbull </t>
  </si>
  <si>
    <t xml:space="preserve">Vic Mercredi </t>
  </si>
  <si>
    <t xml:space="preserve">Glenn Goldup </t>
  </si>
  <si>
    <t xml:space="preserve">Blake Dunlop </t>
  </si>
  <si>
    <t xml:space="preserve">Paulin Bordeleau </t>
  </si>
  <si>
    <t xml:space="preserve">Larry Goodenough </t>
  </si>
  <si>
    <t xml:space="preserve">Eric Vail </t>
  </si>
  <si>
    <t xml:space="preserve">Peter Marrin </t>
  </si>
  <si>
    <t xml:space="preserve">Wayne Bianchin </t>
  </si>
  <si>
    <t xml:space="preserve">George Pesut </t>
  </si>
  <si>
    <t xml:space="preserve">John Rogers </t>
  </si>
  <si>
    <t xml:space="preserve">Brent Leavins </t>
  </si>
  <si>
    <t xml:space="preserve">Colin Campbell </t>
  </si>
  <si>
    <t xml:space="preserve">Jean Landry </t>
  </si>
  <si>
    <t xml:space="preserve">Reg Thomas </t>
  </si>
  <si>
    <t xml:space="preserve">Pat Hickey </t>
  </si>
  <si>
    <t xml:space="preserve">Jimmy Jones </t>
  </si>
  <si>
    <t xml:space="preserve">Ron Andruff </t>
  </si>
  <si>
    <t xml:space="preserve">Dave Lewis </t>
  </si>
  <si>
    <t xml:space="preserve">Jeff Jacques </t>
  </si>
  <si>
    <t xml:space="preserve">Paul Sheard </t>
  </si>
  <si>
    <t xml:space="preserve">Doug Gibson </t>
  </si>
  <si>
    <t xml:space="preserve">Ed Humphreys </t>
  </si>
  <si>
    <t xml:space="preserve">Russ Walker </t>
  </si>
  <si>
    <t xml:space="preserve">Nelson Pyatt </t>
  </si>
  <si>
    <t xml:space="preserve">Bob Stumpf </t>
  </si>
  <si>
    <t xml:space="preserve">Rick Chinnick </t>
  </si>
  <si>
    <t xml:space="preserve">Mike Clarke </t>
  </si>
  <si>
    <t xml:space="preserve">Robbie Neale </t>
  </si>
  <si>
    <t xml:space="preserve">Andre Deschamps </t>
  </si>
  <si>
    <t xml:space="preserve">Randy Holt </t>
  </si>
  <si>
    <t xml:space="preserve">John Campbell </t>
  </si>
  <si>
    <t xml:space="preserve">Sault Ste. Marie Greyhounds [OHA] </t>
  </si>
  <si>
    <t xml:space="preserve">Al Sims </t>
  </si>
  <si>
    <t xml:space="preserve">Bob Gassoff </t>
  </si>
  <si>
    <t xml:space="preserve">Andre St. Laurent </t>
  </si>
  <si>
    <t xml:space="preserve">Montreal Red White and Blue [QMJHL] </t>
  </si>
  <si>
    <t xml:space="preserve">Ron Serafini </t>
  </si>
  <si>
    <t xml:space="preserve">Keith Mackie </t>
  </si>
  <si>
    <t xml:space="preserve">Frank Rochon </t>
  </si>
  <si>
    <t xml:space="preserve">Dean Talafous </t>
  </si>
  <si>
    <t xml:space="preserve">Jim McCrimmon </t>
  </si>
  <si>
    <t xml:space="preserve">Dennis Owchar </t>
  </si>
  <si>
    <t xml:space="preserve">Alan Hangsleben </t>
  </si>
  <si>
    <t xml:space="preserve">Tom Colley </t>
  </si>
  <si>
    <t xml:space="preserve">Dale Cook </t>
  </si>
  <si>
    <t xml:space="preserve">Mike Korney </t>
  </si>
  <si>
    <t xml:space="preserve">Yvon Dupuis </t>
  </si>
  <si>
    <t xml:space="preserve">Dave Elliott </t>
  </si>
  <si>
    <t xml:space="preserve">Brian Molvik </t>
  </si>
  <si>
    <t xml:space="preserve">Steve Langdon </t>
  </si>
  <si>
    <t xml:space="preserve">Rich Latulippe </t>
  </si>
  <si>
    <t xml:space="preserve">Ron Kennedy </t>
  </si>
  <si>
    <t xml:space="preserve">Jim Moxey </t>
  </si>
  <si>
    <t xml:space="preserve">Paul O'Neil </t>
  </si>
  <si>
    <t xml:space="preserve">Gord Titcomb </t>
  </si>
  <si>
    <t xml:space="preserve">John Flesch </t>
  </si>
  <si>
    <t xml:space="preserve">Lake Superior State University [NCAA] </t>
  </si>
  <si>
    <t xml:space="preserve">Dennis Abgrall </t>
  </si>
  <si>
    <t xml:space="preserve">Guido Tenesi </t>
  </si>
  <si>
    <t xml:space="preserve">Bill Laing </t>
  </si>
  <si>
    <t xml:space="preserve">Lowell Ostlund </t>
  </si>
  <si>
    <t xml:space="preserve">Michel Latrielle </t>
  </si>
  <si>
    <t xml:space="preserve">Blair Stewart </t>
  </si>
  <si>
    <t xml:space="preserve">Bob Smulders </t>
  </si>
  <si>
    <t xml:space="preserve">Dan Hinton </t>
  </si>
  <si>
    <t xml:space="preserve">Pierre Laganiere </t>
  </si>
  <si>
    <t xml:space="preserve">Peter Crosbie </t>
  </si>
  <si>
    <t xml:space="preserve">Gerrard Gibbons </t>
  </si>
  <si>
    <t xml:space="preserve">St. Mary's University [CIAU] </t>
  </si>
  <si>
    <t xml:space="preserve">Willie Trognitz </t>
  </si>
  <si>
    <t xml:space="preserve">Thunder Bay Juniors </t>
  </si>
  <si>
    <t xml:space="preserve">Jim Cowell </t>
  </si>
  <si>
    <t xml:space="preserve">Doug Marit </t>
  </si>
  <si>
    <t xml:space="preserve">Ken Houston </t>
  </si>
  <si>
    <t xml:space="preserve">Chatham Maroons [SOJHL] </t>
  </si>
  <si>
    <t xml:space="preserve">Blair MacDonald </t>
  </si>
  <si>
    <t xml:space="preserve">Don Seiling </t>
  </si>
  <si>
    <t xml:space="preserve">Randy Smith </t>
  </si>
  <si>
    <t xml:space="preserve">David Lee </t>
  </si>
  <si>
    <t xml:space="preserve">Doug Ferguson </t>
  </si>
  <si>
    <t xml:space="preserve">Glen Cickello </t>
  </si>
  <si>
    <t xml:space="preserve">Neil Korzack </t>
  </si>
  <si>
    <t xml:space="preserve">Garry Doerksen </t>
  </si>
  <si>
    <t xml:space="preserve">Dwayne Pentland </t>
  </si>
  <si>
    <t xml:space="preserve">Jean-Pierre Bourgouyne </t>
  </si>
  <si>
    <t xml:space="preserve">Denis Patry </t>
  </si>
  <si>
    <t xml:space="preserve">Don Cutts </t>
  </si>
  <si>
    <t xml:space="preserve">R.P.I. [NCAA] </t>
  </si>
  <si>
    <t xml:space="preserve">Paul Tantardini </t>
  </si>
  <si>
    <t xml:space="preserve">Downsview Beavers [OPJHL] </t>
  </si>
  <si>
    <t xml:space="preserve">Clay Hebenton </t>
  </si>
  <si>
    <t xml:space="preserve">Portland </t>
  </si>
  <si>
    <t xml:space="preserve">Dan Follett </t>
  </si>
  <si>
    <t xml:space="preserve">Tom Machowski </t>
  </si>
  <si>
    <t xml:space="preserve">Roly Kimble </t>
  </si>
  <si>
    <t xml:space="preserve">Terry Ewasiuk </t>
  </si>
  <si>
    <t xml:space="preserve">John Wensink </t>
  </si>
  <si>
    <t xml:space="preserve">Lou Nistico </t>
  </si>
  <si>
    <t xml:space="preserve">Tom Young </t>
  </si>
  <si>
    <t xml:space="preserve">Brian Middleton </t>
  </si>
  <si>
    <t xml:space="preserve">U. of Alberta [CWUAA] </t>
  </si>
  <si>
    <t xml:space="preserve">Bob Young </t>
  </si>
  <si>
    <t xml:space="preserve">Wayne Dye </t>
  </si>
  <si>
    <t xml:space="preserve">Denis Anderson </t>
  </si>
  <si>
    <t xml:space="preserve">Walter Johnson </t>
  </si>
  <si>
    <t xml:space="preserve">Michel Belisle </t>
  </si>
  <si>
    <t xml:space="preserve">Mike Kennedy </t>
  </si>
  <si>
    <t xml:space="preserve">Bruce Greig </t>
  </si>
  <si>
    <t xml:space="preserve">John Senkpiel </t>
  </si>
  <si>
    <t xml:space="preserve">Les Burgess </t>
  </si>
  <si>
    <t xml:space="preserve">Bob Law </t>
  </si>
  <si>
    <t xml:space="preserve">Dennis Polonich </t>
  </si>
  <si>
    <t xml:space="preserve">Fred Comrie </t>
  </si>
  <si>
    <t xml:space="preserve">Jean Tetreault </t>
  </si>
  <si>
    <t xml:space="preserve">George Beveridge </t>
  </si>
  <si>
    <t xml:space="preserve">Norm Barnes </t>
  </si>
  <si>
    <t xml:space="preserve">George Lyle </t>
  </si>
  <si>
    <t xml:space="preserve">Tim O'Connell </t>
  </si>
  <si>
    <t xml:space="preserve">U. of Vermont [NCAA] </t>
  </si>
  <si>
    <t xml:space="preserve">Jim Koleff </t>
  </si>
  <si>
    <t xml:space="preserve">Dennis Desgagnes </t>
  </si>
  <si>
    <t xml:space="preserve">Virgil Gates </t>
  </si>
  <si>
    <t xml:space="preserve">Mario Desjardins </t>
  </si>
  <si>
    <t xml:space="preserve">Bob Lorimer </t>
  </si>
  <si>
    <t xml:space="preserve">Larry Patey </t>
  </si>
  <si>
    <t xml:space="preserve">Braintree Hawks [NEnHL] </t>
  </si>
  <si>
    <t xml:space="preserve">Peter Folco </t>
  </si>
  <si>
    <t xml:space="preserve">Dave Pay </t>
  </si>
  <si>
    <t xml:space="preserve">Bob Bilodeau </t>
  </si>
  <si>
    <t xml:space="preserve">Gord Lane </t>
  </si>
  <si>
    <t xml:space="preserve">Laurentian University [CIAU] </t>
  </si>
  <si>
    <t xml:space="preserve">Dan O'Donohue </t>
  </si>
  <si>
    <t xml:space="preserve">Tom Newman </t>
  </si>
  <si>
    <t xml:space="preserve">Ray Bibeau </t>
  </si>
  <si>
    <t xml:space="preserve">Jack Johnson </t>
  </si>
  <si>
    <t xml:space="preserve">Steve Alley </t>
  </si>
  <si>
    <t xml:space="preserve">Jim Pettie </t>
  </si>
  <si>
    <t xml:space="preserve">Bob Wright </t>
  </si>
  <si>
    <t xml:space="preserve">Pembroke Lumber Kings (CJAHL) </t>
  </si>
  <si>
    <t xml:space="preserve">Lee Palmer </t>
  </si>
  <si>
    <t xml:space="preserve">Doug Mahood </t>
  </si>
  <si>
    <t xml:space="preserve">Terry McDougall </t>
  </si>
  <si>
    <t xml:space="preserve">Bob Peace </t>
  </si>
  <si>
    <t xml:space="preserve">Glen Surbey </t>
  </si>
  <si>
    <t xml:space="preserve">Guy Ross </t>
  </si>
  <si>
    <t xml:space="preserve">Randy Aimoe </t>
  </si>
  <si>
    <t xml:space="preserve">Kevin Neville </t>
  </si>
  <si>
    <t xml:space="preserve">Sam Clegg </t>
  </si>
  <si>
    <t xml:space="preserve">Brian Dick </t>
  </si>
  <si>
    <t xml:space="preserve">Ken Gibb </t>
  </si>
  <si>
    <t xml:space="preserve">Mitch Brandt </t>
  </si>
  <si>
    <t xml:space="preserve">Rick Clubbe </t>
  </si>
  <si>
    <t xml:space="preserve">Yvon Bouillon </t>
  </si>
  <si>
    <t xml:space="preserve">Al Labrecque </t>
  </si>
  <si>
    <t xml:space="preserve">Norm McLeod </t>
  </si>
  <si>
    <t xml:space="preserve">Ottawa M&amp;W Rangers [CJAHL] </t>
  </si>
  <si>
    <t xml:space="preserve">Angie Moretto </t>
  </si>
  <si>
    <t xml:space="preserve">Russ Wiechnik </t>
  </si>
  <si>
    <t xml:space="preserve">Greg Fox </t>
  </si>
  <si>
    <t xml:space="preserve">Max Hansen </t>
  </si>
  <si>
    <t xml:space="preserve">Don McLeod </t>
  </si>
  <si>
    <t xml:space="preserve">Gene Strate </t>
  </si>
  <si>
    <t xml:space="preserve">Gordon Halliday </t>
  </si>
  <si>
    <t xml:space="preserve">U. of Pennsylvania [NCAA] </t>
  </si>
  <si>
    <t xml:space="preserve">Robert "Cap" Raeder </t>
  </si>
  <si>
    <t xml:space="preserve">Louis Chiasson </t>
  </si>
  <si>
    <t xml:space="preserve">Washington </t>
  </si>
  <si>
    <t xml:space="preserve">Greg Joly </t>
  </si>
  <si>
    <t xml:space="preserve">Kansas City </t>
  </si>
  <si>
    <t xml:space="preserve">Wilf Paiement </t>
  </si>
  <si>
    <t xml:space="preserve">Rick Hampton </t>
  </si>
  <si>
    <t xml:space="preserve">Clark Gillies </t>
  </si>
  <si>
    <t xml:space="preserve">Cam Connor </t>
  </si>
  <si>
    <t xml:space="preserve">Doug Hicks </t>
  </si>
  <si>
    <t xml:space="preserve">Doug Risebrough </t>
  </si>
  <si>
    <t xml:space="preserve">Pierre Larouche </t>
  </si>
  <si>
    <t xml:space="preserve">Bill Lochead </t>
  </si>
  <si>
    <t xml:space="preserve">Rick Chartraw </t>
  </si>
  <si>
    <t xml:space="preserve">Lee Fogolin </t>
  </si>
  <si>
    <t xml:space="preserve">Mario Tremblay </t>
  </si>
  <si>
    <t xml:space="preserve">Jack Valiquette </t>
  </si>
  <si>
    <t xml:space="preserve">Dave Maloney </t>
  </si>
  <si>
    <t xml:space="preserve">Gord McTavish </t>
  </si>
  <si>
    <t xml:space="preserve">Grant Mulvey </t>
  </si>
  <si>
    <t xml:space="preserve">Ron Chipperfield </t>
  </si>
  <si>
    <t xml:space="preserve">Don Larway </t>
  </si>
  <si>
    <t xml:space="preserve">Mike Marson </t>
  </si>
  <si>
    <t xml:space="preserve">Glen Burdon </t>
  </si>
  <si>
    <t xml:space="preserve">Bruce Affleck </t>
  </si>
  <si>
    <t xml:space="preserve">Bryan Trottier </t>
  </si>
  <si>
    <t xml:space="preserve">Ron Sedlbauer </t>
  </si>
  <si>
    <t xml:space="preserve">Rich Nantais </t>
  </si>
  <si>
    <t xml:space="preserve">Mark Howe </t>
  </si>
  <si>
    <t xml:space="preserve">Houston Aeros [WHA] </t>
  </si>
  <si>
    <t xml:space="preserve">Bob Hess </t>
  </si>
  <si>
    <t xml:space="preserve">Jacques Cossette </t>
  </si>
  <si>
    <t xml:space="preserve">Guy Chouinard </t>
  </si>
  <si>
    <t xml:space="preserve">Danny Gare </t>
  </si>
  <si>
    <t xml:space="preserve">Gary MacGregor </t>
  </si>
  <si>
    <t xml:space="preserve">Dave "Tiger" Williams </t>
  </si>
  <si>
    <t xml:space="preserve">Ron Greschner </t>
  </si>
  <si>
    <t xml:space="preserve">Gilles Lupien </t>
  </si>
  <si>
    <t xml:space="preserve">Alain Daigle </t>
  </si>
  <si>
    <t xml:space="preserve">Don McLean </t>
  </si>
  <si>
    <t xml:space="preserve">Peter Sturgeon </t>
  </si>
  <si>
    <t xml:space="preserve">John Paddock </t>
  </si>
  <si>
    <t xml:space="preserve">Bob Bourne </t>
  </si>
  <si>
    <t xml:space="preserve">Charlie Simmer </t>
  </si>
  <si>
    <t xml:space="preserve">Brad Anderson </t>
  </si>
  <si>
    <t xml:space="preserve">John Hughes </t>
  </si>
  <si>
    <t xml:space="preserve">Pete LoPresti </t>
  </si>
  <si>
    <t xml:space="preserve">Gordon Buynak </t>
  </si>
  <si>
    <t xml:space="preserve">Kingston Canadians [OHA] </t>
  </si>
  <si>
    <t xml:space="preserve">Dan Mandryk </t>
  </si>
  <si>
    <t xml:space="preserve">Bill Evo </t>
  </si>
  <si>
    <t xml:space="preserve">Dick Spannbauer </t>
  </si>
  <si>
    <t xml:space="preserve">Michel Deziel </t>
  </si>
  <si>
    <t xml:space="preserve">Gary Sargent </t>
  </si>
  <si>
    <t xml:space="preserve">Fargo-Moorhead Sugar Kings [MidJHL] </t>
  </si>
  <si>
    <t xml:space="preserve">Per-Arne Alexandersson </t>
  </si>
  <si>
    <t xml:space="preserve">Leksands IF [SEL] </t>
  </si>
  <si>
    <t xml:space="preserve">Jerry Holland </t>
  </si>
  <si>
    <t xml:space="preserve">Marty Howe </t>
  </si>
  <si>
    <t xml:space="preserve">Bob Murray </t>
  </si>
  <si>
    <t xml:space="preserve">Bob Sirois </t>
  </si>
  <si>
    <t xml:space="preserve">Tom Edur </t>
  </si>
  <si>
    <t xml:space="preserve">Cleveland Crusaders [WHA] </t>
  </si>
  <si>
    <t xml:space="preserve">Paul Nicholson </t>
  </si>
  <si>
    <t xml:space="preserve">Roger Lemelin </t>
  </si>
  <si>
    <t xml:space="preserve">Tom Price </t>
  </si>
  <si>
    <t xml:space="preserve">Pat Ribble </t>
  </si>
  <si>
    <t xml:space="preserve">Harold Snepsts </t>
  </si>
  <si>
    <t xml:space="preserve">Kim MacDougall </t>
  </si>
  <si>
    <t xml:space="preserve">Barry Legge </t>
  </si>
  <si>
    <t xml:space="preserve">Winnipeg Clubs [WCHL] </t>
  </si>
  <si>
    <t xml:space="preserve">Mario Faubert </t>
  </si>
  <si>
    <t xml:space="preserve">St. Louis University [NCAA] </t>
  </si>
  <si>
    <t xml:space="preserve">Michel Bergeron </t>
  </si>
  <si>
    <t xml:space="preserve">Cam Botting </t>
  </si>
  <si>
    <t xml:space="preserve">Niagara Falls Flyers [SOJHL] </t>
  </si>
  <si>
    <t xml:space="preserve">Paul McIntosh </t>
  </si>
  <si>
    <t xml:space="preserve">Brad Winton </t>
  </si>
  <si>
    <t xml:space="preserve">Peter Driscoll </t>
  </si>
  <si>
    <t xml:space="preserve">Boyd Anderson </t>
  </si>
  <si>
    <t xml:space="preserve">Mike McKegney </t>
  </si>
  <si>
    <t xml:space="preserve">Terry Ruskowski </t>
  </si>
  <si>
    <t xml:space="preserve">Randy Andreachuk </t>
  </si>
  <si>
    <t xml:space="preserve">Kamloops Chiefs [WCHL] </t>
  </si>
  <si>
    <t xml:space="preserve">Bill Reed </t>
  </si>
  <si>
    <t xml:space="preserve">Jack Patterson </t>
  </si>
  <si>
    <t xml:space="preserve">Mark Lomenda </t>
  </si>
  <si>
    <t xml:space="preserve">Jim Warden </t>
  </si>
  <si>
    <t xml:space="preserve">Carlo Torresan </t>
  </si>
  <si>
    <t xml:space="preserve">Mike Rogers </t>
  </si>
  <si>
    <t xml:space="preserve">Ron Ashton </t>
  </si>
  <si>
    <t xml:space="preserve">Mike Zuke </t>
  </si>
  <si>
    <t xml:space="preserve">Bruce Aberhart </t>
  </si>
  <si>
    <t xml:space="preserve">John Taft </t>
  </si>
  <si>
    <t xml:space="preserve">Jerry Badiuk </t>
  </si>
  <si>
    <t xml:space="preserve">Garry Lariviere </t>
  </si>
  <si>
    <t xml:space="preserve">Paul Evans </t>
  </si>
  <si>
    <t xml:space="preserve">Mike Palmateer </t>
  </si>
  <si>
    <t xml:space="preserve">Dennis Olmstead </t>
  </si>
  <si>
    <t xml:space="preserve">Don Whelden </t>
  </si>
  <si>
    <t xml:space="preserve">Dave Logan </t>
  </si>
  <si>
    <t xml:space="preserve">Dennis Sobchuk </t>
  </si>
  <si>
    <t xml:space="preserve">Jamie Bateman </t>
  </si>
  <si>
    <t xml:space="preserve">Brian Kinsella </t>
  </si>
  <si>
    <t xml:space="preserve">John Shewchuk </t>
  </si>
  <si>
    <t xml:space="preserve">St. Paul Vulcans [MidJHL] </t>
  </si>
  <si>
    <t xml:space="preserve">Tom Sundberg </t>
  </si>
  <si>
    <t xml:space="preserve">Sid Prysunka </t>
  </si>
  <si>
    <t xml:space="preserve">Andy Spruce </t>
  </si>
  <si>
    <t xml:space="preserve">John Sheridan </t>
  </si>
  <si>
    <t xml:space="preserve">Mike Thompson </t>
  </si>
  <si>
    <t xml:space="preserve">William "Buzz" Schneider </t>
  </si>
  <si>
    <t xml:space="preserve">Don Dufek </t>
  </si>
  <si>
    <t xml:space="preserve">Bill Moen </t>
  </si>
  <si>
    <t xml:space="preserve">Dave Given </t>
  </si>
  <si>
    <t xml:space="preserve">Marty Mathews </t>
  </si>
  <si>
    <t xml:space="preserve">Bill Hassard </t>
  </si>
  <si>
    <t xml:space="preserve">Wexford Raiders [OPJHL] </t>
  </si>
  <si>
    <t xml:space="preserve">Ed Johnstone </t>
  </si>
  <si>
    <t xml:space="preserve">Bowling Green State University [NCAA] </t>
  </si>
  <si>
    <t xml:space="preserve">Bob Volpe </t>
  </si>
  <si>
    <t xml:space="preserve">Willie Friesen </t>
  </si>
  <si>
    <t xml:space="preserve">Bill Best </t>
  </si>
  <si>
    <t xml:space="preserve">Garth Malarchuk </t>
  </si>
  <si>
    <t xml:space="preserve">Mike Boland </t>
  </si>
  <si>
    <t xml:space="preserve">Tom Anderson </t>
  </si>
  <si>
    <t xml:space="preserve">Dave Langevin </t>
  </si>
  <si>
    <t xml:space="preserve">Jim Clarke </t>
  </si>
  <si>
    <t xml:space="preserve">Dave Heitz </t>
  </si>
  <si>
    <t xml:space="preserve">Terry Casey </t>
  </si>
  <si>
    <t xml:space="preserve">Rob Laird </t>
  </si>
  <si>
    <t xml:space="preserve">Jack Carlson </t>
  </si>
  <si>
    <t xml:space="preserve">Marquette Iron Rangers [USHL] </t>
  </si>
  <si>
    <t xml:space="preserve">Peter Brown </t>
  </si>
  <si>
    <t xml:space="preserve">Bernard Noreau </t>
  </si>
  <si>
    <t xml:space="preserve">Harvey Stewart </t>
  </si>
  <si>
    <t xml:space="preserve">Kevin Devine </t>
  </si>
  <si>
    <t xml:space="preserve">John Memryk </t>
  </si>
  <si>
    <t xml:space="preserve">Joe Micheletti </t>
  </si>
  <si>
    <t xml:space="preserve">Eddie Mio </t>
  </si>
  <si>
    <t xml:space="preserve">Reggie Lemelin </t>
  </si>
  <si>
    <t xml:space="preserve">Ray Maluta </t>
  </si>
  <si>
    <t xml:space="preserve">John Nazar </t>
  </si>
  <si>
    <t xml:space="preserve">Cornwall Royals [OHL] </t>
  </si>
  <si>
    <t xml:space="preserve">Jim McCabe </t>
  </si>
  <si>
    <t xml:space="preserve">Welland Sabres [SOJHL] </t>
  </si>
  <si>
    <t xml:space="preserve">Dave Inkpen </t>
  </si>
  <si>
    <t xml:space="preserve">Robbie Watt </t>
  </si>
  <si>
    <t xml:space="preserve">Roland Eriksson </t>
  </si>
  <si>
    <t xml:space="preserve">Tunabro </t>
  </si>
  <si>
    <t xml:space="preserve">Rod Tordoff </t>
  </si>
  <si>
    <t xml:space="preserve">Larry Finck </t>
  </si>
  <si>
    <t xml:space="preserve">Greg Steel </t>
  </si>
  <si>
    <t xml:space="preserve">Tom Lindskog </t>
  </si>
  <si>
    <t xml:space="preserve">Charles Constantin </t>
  </si>
  <si>
    <t xml:space="preserve">John Held </t>
  </si>
  <si>
    <t xml:space="preserve">Kevin Kemp </t>
  </si>
  <si>
    <t xml:space="preserve">Greg Holst </t>
  </si>
  <si>
    <t xml:space="preserve">Jamie Hislop </t>
  </si>
  <si>
    <t xml:space="preserve">Mike St. Cyr </t>
  </si>
  <si>
    <t xml:space="preserve">Steve Short </t>
  </si>
  <si>
    <t xml:space="preserve">Minnesota Junior Stars [MidJHL] </t>
  </si>
  <si>
    <t xml:space="preserve">Daryl Drader </t>
  </si>
  <si>
    <t xml:space="preserve">Kelvin "Cal" Erickson </t>
  </si>
  <si>
    <t xml:space="preserve">Brian Kuruliak </t>
  </si>
  <si>
    <t xml:space="preserve">North Bay Trappers [OPJHL] </t>
  </si>
  <si>
    <t xml:space="preserve">Jim Foubister </t>
  </si>
  <si>
    <t xml:space="preserve">Marc Gaudreault </t>
  </si>
  <si>
    <t xml:space="preserve">Dave Staffen </t>
  </si>
  <si>
    <t xml:space="preserve">Paul Touzin </t>
  </si>
  <si>
    <t xml:space="preserve">Shawinigan Dynamos [QMJHL] </t>
  </si>
  <si>
    <t xml:space="preserve">Jim Chicoyne </t>
  </si>
  <si>
    <t xml:space="preserve">Glen McLeod </t>
  </si>
  <si>
    <t xml:space="preserve">Larry Hopkins </t>
  </si>
  <si>
    <t xml:space="preserve">Oshawa Crushmen </t>
  </si>
  <si>
    <t xml:space="preserve">Rick Jodzio </t>
  </si>
  <si>
    <t xml:space="preserve">Mario Lessard </t>
  </si>
  <si>
    <t xml:space="preserve">Dave Syvret </t>
  </si>
  <si>
    <t xml:space="preserve">Claude Arvisais </t>
  </si>
  <si>
    <t xml:space="preserve">Gordon Stewart </t>
  </si>
  <si>
    <t xml:space="preserve">Steve Colp </t>
  </si>
  <si>
    <t xml:space="preserve">Peter MacKenzie </t>
  </si>
  <si>
    <t xml:space="preserve">Peter Roberts </t>
  </si>
  <si>
    <t xml:space="preserve">St. Cloud Junior Blues [MidJHL] </t>
  </si>
  <si>
    <t xml:space="preserve">Tony White </t>
  </si>
  <si>
    <t xml:space="preserve">Denis Carufel </t>
  </si>
  <si>
    <t xml:space="preserve">Bob Ferguson </t>
  </si>
  <si>
    <t xml:space="preserve">Brian Andersen </t>
  </si>
  <si>
    <t xml:space="preserve">John Ahern </t>
  </si>
  <si>
    <t xml:space="preserve">Rick Uhrich </t>
  </si>
  <si>
    <t xml:space="preserve">Louis Loranger </t>
  </si>
  <si>
    <t xml:space="preserve">Derek Smith </t>
  </si>
  <si>
    <t xml:space="preserve">Derrick Emerson </t>
  </si>
  <si>
    <t xml:space="preserve">Andy Stoesz </t>
  </si>
  <si>
    <t xml:space="preserve">Selkirk Steelers [MJHL] </t>
  </si>
  <si>
    <t xml:space="preserve">Ken Dodd </t>
  </si>
  <si>
    <t xml:space="preserve">Chuck Luksa </t>
  </si>
  <si>
    <t xml:space="preserve">Rick Fraser </t>
  </si>
  <si>
    <t xml:space="preserve">Marcel Labrosse </t>
  </si>
  <si>
    <t xml:space="preserve">Peter Waselovich </t>
  </si>
  <si>
    <t xml:space="preserve">Ron Pronchuk </t>
  </si>
  <si>
    <t xml:space="preserve">Soren Johansson </t>
  </si>
  <si>
    <t xml:space="preserve">Djurgardens IF Stockholm [SEL] </t>
  </si>
  <si>
    <t xml:space="preserve">Murray Fleck </t>
  </si>
  <si>
    <t xml:space="preserve">Duane Bray </t>
  </si>
  <si>
    <t xml:space="preserve">Mitch Babin </t>
  </si>
  <si>
    <t xml:space="preserve">Serge Gamelin </t>
  </si>
  <si>
    <t xml:space="preserve">Randy Montgomery </t>
  </si>
  <si>
    <t xml:space="preserve">Jacques Locas </t>
  </si>
  <si>
    <t xml:space="preserve">Marty Feschuk </t>
  </si>
  <si>
    <t xml:space="preserve">Ralph Krentz </t>
  </si>
  <si>
    <t xml:space="preserve">Cliff Cox </t>
  </si>
  <si>
    <t xml:space="preserve">Jean Bernier </t>
  </si>
  <si>
    <t xml:space="preserve">Scott Jessee </t>
  </si>
  <si>
    <t xml:space="preserve">Dave McKee </t>
  </si>
  <si>
    <t xml:space="preserve">Mats Ullander </t>
  </si>
  <si>
    <t xml:space="preserve">Boden (Sweden) </t>
  </si>
  <si>
    <t xml:space="preserve">Dave Rooke </t>
  </si>
  <si>
    <t xml:space="preserve">Don Hay </t>
  </si>
  <si>
    <t xml:space="preserve">Doug Allan </t>
  </si>
  <si>
    <t xml:space="preserve">Rich Perron </t>
  </si>
  <si>
    <t xml:space="preserve">Bob Geoffrion </t>
  </si>
  <si>
    <t xml:space="preserve">Lindsay Thomson </t>
  </si>
  <si>
    <t xml:space="preserve">Larry Jacques </t>
  </si>
  <si>
    <t xml:space="preserve">Dave Lumley </t>
  </si>
  <si>
    <t xml:space="preserve">Dwayne Byers </t>
  </si>
  <si>
    <t xml:space="preserve">Richard Guay </t>
  </si>
  <si>
    <t xml:space="preserve">Chicoutimi Sagueneens [QMJHL] </t>
  </si>
  <si>
    <t xml:space="preserve">Scott Mabley </t>
  </si>
  <si>
    <t xml:space="preserve">Ed Pizunski </t>
  </si>
  <si>
    <t xml:space="preserve">Neil Smith </t>
  </si>
  <si>
    <t xml:space="preserve">Brockville Juniors </t>
  </si>
  <si>
    <t xml:space="preserve">Brian Holderness </t>
  </si>
  <si>
    <t xml:space="preserve">Rick Hindmarch </t>
  </si>
  <si>
    <t xml:space="preserve">U. of Calgary [CWUAA] </t>
  </si>
  <si>
    <t xml:space="preserve">Craig Brickley </t>
  </si>
  <si>
    <t xml:space="preserve">Tom Castle </t>
  </si>
  <si>
    <t xml:space="preserve">Mike Hobin </t>
  </si>
  <si>
    <t xml:space="preserve">Glen Ing </t>
  </si>
  <si>
    <t xml:space="preserve">Brad Morrow </t>
  </si>
  <si>
    <t xml:space="preserve">Bernard Plante </t>
  </si>
  <si>
    <t xml:space="preserve">Willie Wing </t>
  </si>
  <si>
    <t xml:space="preserve">Stefan Persson </t>
  </si>
  <si>
    <t xml:space="preserve">Brynes </t>
  </si>
  <si>
    <t xml:space="preserve">Frank Taylor </t>
  </si>
  <si>
    <t xml:space="preserve">Bill Davis </t>
  </si>
  <si>
    <t xml:space="preserve">Colgate University [NCAA] </t>
  </si>
  <si>
    <t xml:space="preserve">Brad Kuglin </t>
  </si>
  <si>
    <t xml:space="preserve">Eric Brubacher </t>
  </si>
  <si>
    <t xml:space="preserve">Craig Arvidson </t>
  </si>
  <si>
    <t xml:space="preserve">Jacques Chiasson </t>
  </si>
  <si>
    <t xml:space="preserve">Dave Otness </t>
  </si>
  <si>
    <t xml:space="preserve">Jeff Hymanson </t>
  </si>
  <si>
    <t xml:space="preserve">James Mathers </t>
  </si>
  <si>
    <t xml:space="preserve">Northeastern University [NCAA] </t>
  </si>
  <si>
    <t xml:space="preserve">Russ Hall </t>
  </si>
  <si>
    <t xml:space="preserve">Bill Bell </t>
  </si>
  <si>
    <t xml:space="preserve">Jim Murray </t>
  </si>
  <si>
    <t xml:space="preserve">Bill Kriski </t>
  </si>
  <si>
    <t xml:space="preserve">Bob Blanchet </t>
  </si>
  <si>
    <t xml:space="preserve">Mike Dibble </t>
  </si>
  <si>
    <t xml:space="preserve">Kevin Treacy </t>
  </si>
  <si>
    <t xml:space="preserve">Johnny Bower </t>
  </si>
  <si>
    <t xml:space="preserve">Brian Bye </t>
  </si>
  <si>
    <t xml:space="preserve">Ken Gassoff </t>
  </si>
  <si>
    <t xml:space="preserve">Yves Plouffe </t>
  </si>
  <si>
    <t xml:space="preserve">Martti Jarkko </t>
  </si>
  <si>
    <t xml:space="preserve">Tappara Tampere [FNL] </t>
  </si>
  <si>
    <t xml:space="preserve">Cliff Bast </t>
  </si>
  <si>
    <t xml:space="preserve">Terry Bozack </t>
  </si>
  <si>
    <t xml:space="preserve">Ron Phillips </t>
  </si>
  <si>
    <t xml:space="preserve">Jim Mayer </t>
  </si>
  <si>
    <t xml:space="preserve">Gordie Cole </t>
  </si>
  <si>
    <t xml:space="preserve">Warren Miller </t>
  </si>
  <si>
    <t xml:space="preserve">Mike Cosentino </t>
  </si>
  <si>
    <t xml:space="preserve">Kevin Walker </t>
  </si>
  <si>
    <t xml:space="preserve">John Duncan </t>
  </si>
  <si>
    <t xml:space="preserve">Jim Warner </t>
  </si>
  <si>
    <t xml:space="preserve">Barry Kerfoot </t>
  </si>
  <si>
    <t xml:space="preserve">Ron Poole </t>
  </si>
  <si>
    <t xml:space="preserve">Mel Bridgman </t>
  </si>
  <si>
    <t xml:space="preserve">Barry Dean </t>
  </si>
  <si>
    <t xml:space="preserve">Ralph Klassen </t>
  </si>
  <si>
    <t xml:space="preserve">Bryan Maxwell </t>
  </si>
  <si>
    <t xml:space="preserve">Rick Lapointe </t>
  </si>
  <si>
    <t xml:space="preserve">Don Ashby </t>
  </si>
  <si>
    <t xml:space="preserve">Greg Vaydik </t>
  </si>
  <si>
    <t xml:space="preserve">Richard Mulhern </t>
  </si>
  <si>
    <t xml:space="preserve">Robin Sadler </t>
  </si>
  <si>
    <t xml:space="preserve">Rick Blight </t>
  </si>
  <si>
    <t xml:space="preserve">Pat Price </t>
  </si>
  <si>
    <t xml:space="preserve">Vancouver Blazers [WHA] </t>
  </si>
  <si>
    <t xml:space="preserve">Wayne Dillon </t>
  </si>
  <si>
    <t xml:space="preserve">Toronto Toros [WHA] </t>
  </si>
  <si>
    <t xml:space="preserve">Gordie Laxton </t>
  </si>
  <si>
    <t xml:space="preserve">Doug Halward </t>
  </si>
  <si>
    <t xml:space="preserve">Pierre Mondou </t>
  </si>
  <si>
    <t xml:space="preserve">Tim Young </t>
  </si>
  <si>
    <t xml:space="preserve">Bob Sauve </t>
  </si>
  <si>
    <t xml:space="preserve">Alex Forsyth </t>
  </si>
  <si>
    <t xml:space="preserve">Peter Scamurra </t>
  </si>
  <si>
    <t xml:space="preserve">Don Cairns </t>
  </si>
  <si>
    <t xml:space="preserve">Dennis Maruk </t>
  </si>
  <si>
    <t xml:space="preserve">Brian Engblom </t>
  </si>
  <si>
    <t xml:space="preserve">Jerry Rollins </t>
  </si>
  <si>
    <t xml:space="preserve">Doug Jarvis </t>
  </si>
  <si>
    <t xml:space="preserve">Danny Arndt </t>
  </si>
  <si>
    <t xml:space="preserve">Rick Bowness </t>
  </si>
  <si>
    <t xml:space="preserve">Ed Staniowski </t>
  </si>
  <si>
    <t xml:space="preserve">Brad Gassoff </t>
  </si>
  <si>
    <t xml:space="preserve">Dave Salvian </t>
  </si>
  <si>
    <t xml:space="preserve">Doug Soetaert </t>
  </si>
  <si>
    <t xml:space="preserve">Russ Anderson </t>
  </si>
  <si>
    <t xml:space="preserve">Barry Smith </t>
  </si>
  <si>
    <t xml:space="preserve">Terry Bucyk </t>
  </si>
  <si>
    <t xml:space="preserve">Lethbridge Broncos [WCHL] </t>
  </si>
  <si>
    <t xml:space="preserve">Kelly Greenbank </t>
  </si>
  <si>
    <t xml:space="preserve">Ken Breitenbach </t>
  </si>
  <si>
    <t xml:space="preserve">Jamie Masters </t>
  </si>
  <si>
    <t xml:space="preserve">Al Cameron </t>
  </si>
  <si>
    <t xml:space="preserve">Neil Lyseng </t>
  </si>
  <si>
    <t xml:space="preserve">John Tweedle </t>
  </si>
  <si>
    <t xml:space="preserve">Paul Harrison </t>
  </si>
  <si>
    <t xml:space="preserve">Alex Pirus </t>
  </si>
  <si>
    <t xml:space="preserve">Bruce Boudreau </t>
  </si>
  <si>
    <t xml:space="preserve">Mike O'Connell </t>
  </si>
  <si>
    <t xml:space="preserve">Terry Martin </t>
  </si>
  <si>
    <t xml:space="preserve">Blair Davidson </t>
  </si>
  <si>
    <t xml:space="preserve">Normand LaPointe </t>
  </si>
  <si>
    <t xml:space="preserve">Trois Rivieres Draveurs [QMJHL] </t>
  </si>
  <si>
    <t xml:space="preserve">Joe Fortunato </t>
  </si>
  <si>
    <t xml:space="preserve">Greg Hickey </t>
  </si>
  <si>
    <t xml:space="preserve">Hamilton Fincups [OHA] </t>
  </si>
  <si>
    <t xml:space="preserve">Paul Baxter </t>
  </si>
  <si>
    <t xml:space="preserve">Clark Hamilton </t>
  </si>
  <si>
    <t xml:space="preserve">Paul Woods </t>
  </si>
  <si>
    <t xml:space="preserve">Pat Hughes </t>
  </si>
  <si>
    <t xml:space="preserve">Gary McAdam </t>
  </si>
  <si>
    <t xml:space="preserve">Bob Ritchie </t>
  </si>
  <si>
    <t xml:space="preserve">Blair MacKasey </t>
  </si>
  <si>
    <t xml:space="preserve">Ron Delorme </t>
  </si>
  <si>
    <t xml:space="preserve">Greg Smith </t>
  </si>
  <si>
    <t xml:space="preserve">Steve Jensen </t>
  </si>
  <si>
    <t xml:space="preserve">Mike Wirachowsky </t>
  </si>
  <si>
    <t xml:space="preserve">Rick Adduono </t>
  </si>
  <si>
    <t xml:space="preserve">Pierre Giroux </t>
  </si>
  <si>
    <t xml:space="preserve">Hull Festivals [QMJHL] </t>
  </si>
  <si>
    <t xml:space="preserve">Dale Ross </t>
  </si>
  <si>
    <t xml:space="preserve">Rick Bourbonnais </t>
  </si>
  <si>
    <t xml:space="preserve">Glen Richardson </t>
  </si>
  <si>
    <t xml:space="preserve">Andre LePage </t>
  </si>
  <si>
    <t xml:space="preserve">Bill Cheropita </t>
  </si>
  <si>
    <t xml:space="preserve">Stu Younger </t>
  </si>
  <si>
    <t xml:space="preserve">Denis Daigle </t>
  </si>
  <si>
    <t xml:space="preserve">Andre Leduc </t>
  </si>
  <si>
    <t xml:space="preserve">Dave Gorman </t>
  </si>
  <si>
    <t xml:space="preserve">Phoenix Roadrunners [WHA] </t>
  </si>
  <si>
    <t xml:space="preserve">Greg Neeld </t>
  </si>
  <si>
    <t xml:space="preserve">Rick St. Croix </t>
  </si>
  <si>
    <t xml:space="preserve">Craig Crawford </t>
  </si>
  <si>
    <t xml:space="preserve">Terry McDonald </t>
  </si>
  <si>
    <t xml:space="preserve">Doug Young </t>
  </si>
  <si>
    <t xml:space="preserve">Dave Norris </t>
  </si>
  <si>
    <t xml:space="preserve">Mike Wong </t>
  </si>
  <si>
    <t xml:space="preserve">Ted Long </t>
  </si>
  <si>
    <t xml:space="preserve">Bob Hoffmeyer </t>
  </si>
  <si>
    <t xml:space="preserve">Willi Plett </t>
  </si>
  <si>
    <t xml:space="preserve">Jim Gustafson </t>
  </si>
  <si>
    <t xml:space="preserve">Doug Murray </t>
  </si>
  <si>
    <t xml:space="preserve">Denny McLean </t>
  </si>
  <si>
    <t xml:space="preserve">Larry Huras </t>
  </si>
  <si>
    <t xml:space="preserve">Kim Clackson </t>
  </si>
  <si>
    <t xml:space="preserve">Stan Jonathan </t>
  </si>
  <si>
    <t xml:space="preserve">Dave Miglia </t>
  </si>
  <si>
    <t xml:space="preserve">Jim Turkiewicz </t>
  </si>
  <si>
    <t xml:space="preserve">Don Edwards </t>
  </si>
  <si>
    <t xml:space="preserve">Gary Morrison </t>
  </si>
  <si>
    <t xml:space="preserve">Roger Swanson </t>
  </si>
  <si>
    <t xml:space="preserve">Eric Sanderson </t>
  </si>
  <si>
    <t xml:space="preserve">Larry Hendrick </t>
  </si>
  <si>
    <t xml:space="preserve">Greg Clause </t>
  </si>
  <si>
    <t xml:space="preserve">Mike Harazny </t>
  </si>
  <si>
    <t xml:space="preserve">Kevin Campbell </t>
  </si>
  <si>
    <t xml:space="preserve">St. Lawrence University [NCAA] </t>
  </si>
  <si>
    <t xml:space="preserve">Tom Ulseth </t>
  </si>
  <si>
    <t xml:space="preserve">Paul Heaver </t>
  </si>
  <si>
    <t xml:space="preserve">Jack Brownschidle </t>
  </si>
  <si>
    <t xml:space="preserve">Bob Watson </t>
  </si>
  <si>
    <t xml:space="preserve">Mike Sleep </t>
  </si>
  <si>
    <t xml:space="preserve">Randy Koch </t>
  </si>
  <si>
    <t xml:space="preserve">Peter Morris </t>
  </si>
  <si>
    <t xml:space="preserve">Matti Hagman </t>
  </si>
  <si>
    <t xml:space="preserve">Finland IFK </t>
  </si>
  <si>
    <t xml:space="preserve">Bob Russell </t>
  </si>
  <si>
    <t xml:space="preserve">Michel Lachance </t>
  </si>
  <si>
    <t xml:space="preserve">Jim Minor </t>
  </si>
  <si>
    <t xml:space="preserve">Paul Holmgren </t>
  </si>
  <si>
    <t xml:space="preserve">Clark Jantzie </t>
  </si>
  <si>
    <t xml:space="preserve">Bill Oleschuk </t>
  </si>
  <si>
    <t xml:space="preserve">Rick Shinske </t>
  </si>
  <si>
    <t xml:space="preserve">Francois Robert </t>
  </si>
  <si>
    <t xml:space="preserve">Jean-Luc Phaneuf </t>
  </si>
  <si>
    <t xml:space="preserve">Mario Rouillard </t>
  </si>
  <si>
    <t xml:space="preserve">Ted Bulley </t>
  </si>
  <si>
    <t xml:space="preserve">Dale McMullin </t>
  </si>
  <si>
    <t xml:space="preserve">Doug Lindskog </t>
  </si>
  <si>
    <t xml:space="preserve">Brian Shmyr </t>
  </si>
  <si>
    <t xml:space="preserve">Richie Hansen </t>
  </si>
  <si>
    <t xml:space="preserve">Claude Larose </t>
  </si>
  <si>
    <t xml:space="preserve">Mike Will </t>
  </si>
  <si>
    <t xml:space="preserve">Gary Carr </t>
  </si>
  <si>
    <t xml:space="preserve">Dave Faulkner </t>
  </si>
  <si>
    <t xml:space="preserve">Tim Burke </t>
  </si>
  <si>
    <t xml:space="preserve">Grant Rowe </t>
  </si>
  <si>
    <t xml:space="preserve">Dana Decker </t>
  </si>
  <si>
    <t xml:space="preserve">Mike Fryia </t>
  </si>
  <si>
    <t xml:space="preserve">Joe Baker </t>
  </si>
  <si>
    <t xml:space="preserve">Doug Schoenfeld </t>
  </si>
  <si>
    <t xml:space="preserve">Cambridge Hornets [OHASr] </t>
  </si>
  <si>
    <t xml:space="preserve">Dean Magee </t>
  </si>
  <si>
    <t xml:space="preserve">Steve Carlson </t>
  </si>
  <si>
    <t xml:space="preserve">Johnstown Jets [NAHL] </t>
  </si>
  <si>
    <t xml:space="preserve">Providence College [NCAA] </t>
  </si>
  <si>
    <t xml:space="preserve">Paul Jensen </t>
  </si>
  <si>
    <t xml:space="preserve">Rick Piche </t>
  </si>
  <si>
    <t xml:space="preserve">Dick Lamby </t>
  </si>
  <si>
    <t xml:space="preserve">Salem State College [NCAA] </t>
  </si>
  <si>
    <t xml:space="preserve">Allan Fleck </t>
  </si>
  <si>
    <t xml:space="preserve">Bob Sunderland </t>
  </si>
  <si>
    <t xml:space="preserve">Bill Hamilton </t>
  </si>
  <si>
    <t xml:space="preserve">Tapio Levo </t>
  </si>
  <si>
    <t xml:space="preserve">Finland Jr. Nationals </t>
  </si>
  <si>
    <t xml:space="preserve">Bo Berglund </t>
  </si>
  <si>
    <t xml:space="preserve">Sweden </t>
  </si>
  <si>
    <t xml:space="preserve">Bill Reber </t>
  </si>
  <si>
    <t xml:space="preserve">Alec Tidey </t>
  </si>
  <si>
    <t xml:space="preserve">Jim Ofrim </t>
  </si>
  <si>
    <t xml:space="preserve">Scott Williams </t>
  </si>
  <si>
    <t xml:space="preserve">Jim Weaver </t>
  </si>
  <si>
    <t xml:space="preserve">Terry Angel </t>
  </si>
  <si>
    <t xml:space="preserve">Gary Vaughan </t>
  </si>
  <si>
    <t xml:space="preserve">Nick Sanza </t>
  </si>
  <si>
    <t xml:space="preserve">Dave McNab </t>
  </si>
  <si>
    <t xml:space="preserve">Bob McNeice </t>
  </si>
  <si>
    <t xml:space="preserve">Dan Blair </t>
  </si>
  <si>
    <t xml:space="preserve">Bud Stefanski </t>
  </si>
  <si>
    <t xml:space="preserve">Byron Shutt </t>
  </si>
  <si>
    <t xml:space="preserve">Joe Rando </t>
  </si>
  <si>
    <t xml:space="preserve">Sean Sullivan </t>
  </si>
  <si>
    <t xml:space="preserve">Paul Clarke </t>
  </si>
  <si>
    <t xml:space="preserve">Andy Whitby </t>
  </si>
  <si>
    <t xml:space="preserve">Viktor Khatulev </t>
  </si>
  <si>
    <t xml:space="preserve">Soviet Juniors </t>
  </si>
  <si>
    <t xml:space="preserve">Mal Zinger </t>
  </si>
  <si>
    <t xml:space="preserve">Greg Agar </t>
  </si>
  <si>
    <t xml:space="preserve">Merritt Centennials [BCJHL] </t>
  </si>
  <si>
    <t xml:space="preserve">Michel Blais </t>
  </si>
  <si>
    <t xml:space="preserve">Jean Thibodeau </t>
  </si>
  <si>
    <t xml:space="preserve">Jean Latendresse </t>
  </si>
  <si>
    <t xml:space="preserve">Paul Crowley </t>
  </si>
  <si>
    <t xml:space="preserve">Brian O'Connell </t>
  </si>
  <si>
    <t xml:space="preserve">Joey Girardin </t>
  </si>
  <si>
    <t xml:space="preserve">Daniel Beaulieu </t>
  </si>
  <si>
    <t xml:space="preserve">Frank Salive </t>
  </si>
  <si>
    <t xml:space="preserve">Kevin Nugent </t>
  </si>
  <si>
    <t xml:space="preserve">Brian Petrovek </t>
  </si>
  <si>
    <t xml:space="preserve">Craig Norwich </t>
  </si>
  <si>
    <t xml:space="preserve">Len Moher </t>
  </si>
  <si>
    <t xml:space="preserve">Duffy Smith </t>
  </si>
  <si>
    <t xml:space="preserve">Dave Hanson </t>
  </si>
  <si>
    <t xml:space="preserve">Earl Sargent </t>
  </si>
  <si>
    <t xml:space="preserve">Robin Larson </t>
  </si>
  <si>
    <t xml:space="preserve">Dan D'Alvise </t>
  </si>
  <si>
    <t xml:space="preserve">Royal York Rangers </t>
  </si>
  <si>
    <t xml:space="preserve">Jackie Laine </t>
  </si>
  <si>
    <t xml:space="preserve">Joe Augustine </t>
  </si>
  <si>
    <t xml:space="preserve">Austin Mavericks [MidJHL] </t>
  </si>
  <si>
    <t xml:space="preserve">Sid Veysey </t>
  </si>
  <si>
    <t xml:space="preserve">Geoff Green </t>
  </si>
  <si>
    <t xml:space="preserve">John McMorrow </t>
  </si>
  <si>
    <t xml:space="preserve">John Glynne </t>
  </si>
  <si>
    <t xml:space="preserve">Tom Goddard </t>
  </si>
  <si>
    <t xml:space="preserve">Dave Bell </t>
  </si>
  <si>
    <t xml:space="preserve">Ken Holland </t>
  </si>
  <si>
    <t xml:space="preserve">Bob Barnes </t>
  </si>
  <si>
    <t xml:space="preserve">Gilles Cloutier </t>
  </si>
  <si>
    <t xml:space="preserve">Gary Burns </t>
  </si>
  <si>
    <t xml:space="preserve">Torbjorn Nilsson </t>
  </si>
  <si>
    <t xml:space="preserve">Swedish Ntl. Jr. Team </t>
  </si>
  <si>
    <t xml:space="preserve">Jim Montgomery </t>
  </si>
  <si>
    <t xml:space="preserve">Kari Makkonen </t>
  </si>
  <si>
    <t xml:space="preserve">Finland Jrs. </t>
  </si>
  <si>
    <t xml:space="preserve">Tom McNamara </t>
  </si>
  <si>
    <t xml:space="preserve">Lex Hudson </t>
  </si>
  <si>
    <t xml:space="preserve">Mario Viens </t>
  </si>
  <si>
    <t xml:space="preserve">Carl Jackson </t>
  </si>
  <si>
    <t xml:space="preserve">Steve Roberts </t>
  </si>
  <si>
    <t xml:space="preserve">Paul Dionne </t>
  </si>
  <si>
    <t xml:space="preserve">Princeton University [NCAA] </t>
  </si>
  <si>
    <t xml:space="preserve">Dan Tsubouchi </t>
  </si>
  <si>
    <t xml:space="preserve">Chuck Carpenter </t>
  </si>
  <si>
    <t xml:space="preserve">Michel Brisebois </t>
  </si>
  <si>
    <t xml:space="preserve">Cecil Luckern </t>
  </si>
  <si>
    <t xml:space="preserve">Bronisla Stankovsky </t>
  </si>
  <si>
    <t xml:space="preserve">Bob Fish </t>
  </si>
  <si>
    <t xml:space="preserve">Roger Bourque </t>
  </si>
  <si>
    <t xml:space="preserve">John Corriveau </t>
  </si>
  <si>
    <t xml:space="preserve">Dave Taylor </t>
  </si>
  <si>
    <t xml:space="preserve">Jim Lundquist </t>
  </si>
  <si>
    <t xml:space="preserve">Tom Funke </t>
  </si>
  <si>
    <t xml:space="preserve">Bob Shaw </t>
  </si>
  <si>
    <t xml:space="preserve">Don Madson </t>
  </si>
  <si>
    <t xml:space="preserve">Bob Bain </t>
  </si>
  <si>
    <t xml:space="preserve">Gary Gill </t>
  </si>
  <si>
    <t xml:space="preserve">Kelly Secord </t>
  </si>
  <si>
    <t>New Westminster Bruins [WCHL]</t>
  </si>
  <si>
    <t xml:space="preserve">Rick Green </t>
  </si>
  <si>
    <t xml:space="preserve">Blair Chapman </t>
  </si>
  <si>
    <t xml:space="preserve">Glen Sharpley </t>
  </si>
  <si>
    <t xml:space="preserve">Fred Williams </t>
  </si>
  <si>
    <t xml:space="preserve">Bjorn Johansson </t>
  </si>
  <si>
    <t xml:space="preserve">Don Murdoch </t>
  </si>
  <si>
    <t xml:space="preserve">Bernie Federko </t>
  </si>
  <si>
    <t xml:space="preserve">David Shand </t>
  </si>
  <si>
    <t xml:space="preserve">Real Cloutier </t>
  </si>
  <si>
    <t xml:space="preserve">Quebec Nordiques [WHA] </t>
  </si>
  <si>
    <t xml:space="preserve">Harold Phillipoff </t>
  </si>
  <si>
    <t xml:space="preserve">Paul Gardner </t>
  </si>
  <si>
    <t xml:space="preserve">Peter Lee </t>
  </si>
  <si>
    <t xml:space="preserve">Rod Schutt </t>
  </si>
  <si>
    <t xml:space="preserve">Alex McKendry </t>
  </si>
  <si>
    <t xml:space="preserve">Greg Carroll </t>
  </si>
  <si>
    <t xml:space="preserve">Clayton Pachal </t>
  </si>
  <si>
    <t xml:space="preserve">Mark Suzor </t>
  </si>
  <si>
    <t xml:space="preserve">Bruce Baker </t>
  </si>
  <si>
    <t xml:space="preserve">Greg Malone </t>
  </si>
  <si>
    <t xml:space="preserve">Brian Sutter </t>
  </si>
  <si>
    <t xml:space="preserve">Steve Clippingdale </t>
  </si>
  <si>
    <t xml:space="preserve">Reed Larson </t>
  </si>
  <si>
    <t xml:space="preserve">Vern Stenlund </t>
  </si>
  <si>
    <t xml:space="preserve">Dave Farrish </t>
  </si>
  <si>
    <t xml:space="preserve">John Smrke </t>
  </si>
  <si>
    <t xml:space="preserve">Bob Manno </t>
  </si>
  <si>
    <t xml:space="preserve">Jeff McDill </t>
  </si>
  <si>
    <t xml:space="preserve">Bobby Simpson </t>
  </si>
  <si>
    <t xml:space="preserve">Peter Marsh </t>
  </si>
  <si>
    <t xml:space="preserve">Randy Carlyle </t>
  </si>
  <si>
    <t xml:space="preserve">Jim Roberts </t>
  </si>
  <si>
    <t xml:space="preserve">Mike Kaszycki </t>
  </si>
  <si>
    <t xml:space="preserve">Joe Kowal </t>
  </si>
  <si>
    <t xml:space="preserve">Lorry Gloeckner </t>
  </si>
  <si>
    <t xml:space="preserve">Drew Callander </t>
  </si>
  <si>
    <t xml:space="preserve">Barry Melrose </t>
  </si>
  <si>
    <t xml:space="preserve">Tom Rowe </t>
  </si>
  <si>
    <t xml:space="preserve">Mike Kitchen </t>
  </si>
  <si>
    <t xml:space="preserve">Don Jackson </t>
  </si>
  <si>
    <t xml:space="preserve">Fred Berry </t>
  </si>
  <si>
    <t xml:space="preserve">Mike Fidler </t>
  </si>
  <si>
    <t xml:space="preserve">Mike McEwen </t>
  </si>
  <si>
    <t xml:space="preserve">Jim Kirkpatrick </t>
  </si>
  <si>
    <t xml:space="preserve">Rob Flockhart </t>
  </si>
  <si>
    <t xml:space="preserve">Thomas Gradin </t>
  </si>
  <si>
    <t xml:space="preserve">Modo (Sweden) </t>
  </si>
  <si>
    <t xml:space="preserve">Rick Hodgson </t>
  </si>
  <si>
    <t xml:space="preserve">Morris Lukowich </t>
  </si>
  <si>
    <t xml:space="preserve">Alain Belanger </t>
  </si>
  <si>
    <t xml:space="preserve">Don Moores </t>
  </si>
  <si>
    <t xml:space="preserve">Garth MacGuigan </t>
  </si>
  <si>
    <t xml:space="preserve">Montreal Juniors [QMJHL] </t>
  </si>
  <si>
    <t xml:space="preserve">Ron Zanussi </t>
  </si>
  <si>
    <t xml:space="preserve">Gary McFadyen </t>
  </si>
  <si>
    <t xml:space="preserve">Craig Hamner </t>
  </si>
  <si>
    <t xml:space="preserve">Mohawk Valley Comets [NAHL] </t>
  </si>
  <si>
    <t xml:space="preserve">Bill Baker </t>
  </si>
  <si>
    <t xml:space="preserve">Al Glendenning </t>
  </si>
  <si>
    <t xml:space="preserve">Mike Liut </t>
  </si>
  <si>
    <t xml:space="preserve">Mike Fedorko </t>
  </si>
  <si>
    <t xml:space="preserve">Kevin Schamehorn </t>
  </si>
  <si>
    <t xml:space="preserve">Warren Young </t>
  </si>
  <si>
    <t xml:space="preserve">Claude Periard </t>
  </si>
  <si>
    <t xml:space="preserve">Paul Skidmore </t>
  </si>
  <si>
    <t xml:space="preserve">Elmer Ray </t>
  </si>
  <si>
    <t xml:space="preserve">Dave Debol </t>
  </si>
  <si>
    <t xml:space="preserve">Kent Nilsson </t>
  </si>
  <si>
    <t xml:space="preserve">Greg Redquest </t>
  </si>
  <si>
    <t xml:space="preserve">Tim Williams </t>
  </si>
  <si>
    <t xml:space="preserve">Bob Mears </t>
  </si>
  <si>
    <t xml:space="preserve">Ken Morrow </t>
  </si>
  <si>
    <t xml:space="preserve">Rocky Maze </t>
  </si>
  <si>
    <t xml:space="preserve">Bob Miller </t>
  </si>
  <si>
    <t xml:space="preserve">Dave Hynek </t>
  </si>
  <si>
    <t xml:space="preserve">Ed Clarey </t>
  </si>
  <si>
    <t xml:space="preserve">Doug Patey </t>
  </si>
  <si>
    <t xml:space="preserve">Rick McIntyre </t>
  </si>
  <si>
    <t xml:space="preserve">Phil Verchota </t>
  </si>
  <si>
    <t xml:space="preserve">Dwight Schofield </t>
  </si>
  <si>
    <t xml:space="preserve">Darcy Regier </t>
  </si>
  <si>
    <t xml:space="preserve">Doug Caines </t>
  </si>
  <si>
    <t xml:space="preserve">Cal Sandbeck </t>
  </si>
  <si>
    <t xml:space="preserve">Rick Durston </t>
  </si>
  <si>
    <t xml:space="preserve">Mark Earp </t>
  </si>
  <si>
    <t xml:space="preserve">Brendan Lowe </t>
  </si>
  <si>
    <t xml:space="preserve">Greg Hotham </t>
  </si>
  <si>
    <t xml:space="preserve">Mike Hordy </t>
  </si>
  <si>
    <t xml:space="preserve">Ron Roscoe </t>
  </si>
  <si>
    <t xml:space="preserve">Pete Vandemark </t>
  </si>
  <si>
    <t xml:space="preserve">Robin Lang </t>
  </si>
  <si>
    <t xml:space="preserve">Maurice Barrette </t>
  </si>
  <si>
    <t xml:space="preserve">Jim Bedard </t>
  </si>
  <si>
    <t xml:space="preserve">Larry Skinner </t>
  </si>
  <si>
    <t xml:space="preserve">Dave Delich </t>
  </si>
  <si>
    <t xml:space="preserve">Tony Horvath </t>
  </si>
  <si>
    <t xml:space="preserve">Jouni Rinne </t>
  </si>
  <si>
    <t xml:space="preserve">Lukko Rauma [FNL] </t>
  </si>
  <si>
    <t xml:space="preserve">Barry Scully </t>
  </si>
  <si>
    <t xml:space="preserve">Nels Goddard </t>
  </si>
  <si>
    <t xml:space="preserve">Rob Tudor </t>
  </si>
  <si>
    <t xml:space="preserve">John Peterson </t>
  </si>
  <si>
    <t xml:space="preserve">Don Wilson </t>
  </si>
  <si>
    <t xml:space="preserve">Vic Sirko </t>
  </si>
  <si>
    <t xml:space="preserve">Dan Djakalovic </t>
  </si>
  <si>
    <t xml:space="preserve">Larry McRae </t>
  </si>
  <si>
    <t xml:space="preserve">Windsor Spitfires [OHA] </t>
  </si>
  <si>
    <t xml:space="preserve">Yvon Vautour </t>
  </si>
  <si>
    <t xml:space="preserve">Don Lemieux </t>
  </si>
  <si>
    <t xml:space="preserve">Ted Olson </t>
  </si>
  <si>
    <t xml:space="preserve">Paul Klasinski </t>
  </si>
  <si>
    <t xml:space="preserve">Pierre Brassard </t>
  </si>
  <si>
    <t xml:space="preserve">Dale Rideout </t>
  </si>
  <si>
    <t xml:space="preserve">Jeff Barr </t>
  </si>
  <si>
    <t xml:space="preserve">Fern LeBlanc </t>
  </si>
  <si>
    <t xml:space="preserve">Remi Levesque </t>
  </si>
  <si>
    <t xml:space="preserve">Mike Eaves </t>
  </si>
  <si>
    <t xml:space="preserve">Brad Rhiness </t>
  </si>
  <si>
    <t xml:space="preserve">John Rothstein </t>
  </si>
  <si>
    <t xml:space="preserve">Charlie Skjodt </t>
  </si>
  <si>
    <t xml:space="preserve">Ray Kurpis </t>
  </si>
  <si>
    <t xml:space="preserve">Rich Gosselin </t>
  </si>
  <si>
    <t xml:space="preserve">Al Dumba </t>
  </si>
  <si>
    <t xml:space="preserve">Claude Legris </t>
  </si>
  <si>
    <t xml:space="preserve">Jacques Soguel </t>
  </si>
  <si>
    <t xml:space="preserve">Switzerland </t>
  </si>
  <si>
    <t xml:space="preserve">Stu Ostlund </t>
  </si>
  <si>
    <t xml:space="preserve">John Gregory </t>
  </si>
  <si>
    <t xml:space="preserve">Dave Dornseif </t>
  </si>
  <si>
    <t xml:space="preserve">Bruce Horsch </t>
  </si>
  <si>
    <t xml:space="preserve">Bradley Wilson </t>
  </si>
  <si>
    <t xml:space="preserve">John Tavella </t>
  </si>
  <si>
    <t xml:space="preserve">Dan Hoene </t>
  </si>
  <si>
    <t xml:space="preserve">Mark Davidson </t>
  </si>
  <si>
    <t xml:space="preserve">Goran Lindblom </t>
  </si>
  <si>
    <t xml:space="preserve">Sweden (Skelleftea) </t>
  </si>
  <si>
    <t xml:space="preserve">Bill Wells </t>
  </si>
  <si>
    <t xml:space="preserve">Jim Bales </t>
  </si>
  <si>
    <t xml:space="preserve">Anders Hakansson </t>
  </si>
  <si>
    <t xml:space="preserve">Sweden (Aik) </t>
  </si>
  <si>
    <t xml:space="preserve">Juhani Wallenius </t>
  </si>
  <si>
    <t>Finland</t>
  </si>
  <si>
    <t xml:space="preserve">Dale McCourt </t>
  </si>
  <si>
    <t xml:space="preserve">St. Catharines Fincups [OHA] </t>
  </si>
  <si>
    <t xml:space="preserve">Colorado </t>
  </si>
  <si>
    <t xml:space="preserve">Barry Beck </t>
  </si>
  <si>
    <t xml:space="preserve">Robert Picard </t>
  </si>
  <si>
    <t xml:space="preserve">Jere Gillis </t>
  </si>
  <si>
    <t xml:space="preserve">Cleveland </t>
  </si>
  <si>
    <t xml:space="preserve">Mike Crombeen </t>
  </si>
  <si>
    <t xml:space="preserve">Doug Wilson </t>
  </si>
  <si>
    <t xml:space="preserve">Brad Maxwell </t>
  </si>
  <si>
    <t xml:space="preserve">Lucien DeBlois </t>
  </si>
  <si>
    <t xml:space="preserve">Scott Campbell </t>
  </si>
  <si>
    <t xml:space="preserve">Mark Napier </t>
  </si>
  <si>
    <t xml:space="preserve">Birmingham Bulls [WHA] </t>
  </si>
  <si>
    <t xml:space="preserve">John Anderson </t>
  </si>
  <si>
    <t xml:space="preserve">Trevor Johansen </t>
  </si>
  <si>
    <t xml:space="preserve">Ron Duguay </t>
  </si>
  <si>
    <t xml:space="preserve">Ric Seiling </t>
  </si>
  <si>
    <t xml:space="preserve">Mike Bossy </t>
  </si>
  <si>
    <t xml:space="preserve">Dwight Foster </t>
  </si>
  <si>
    <t xml:space="preserve">Kevin McCarthy </t>
  </si>
  <si>
    <t xml:space="preserve">Winnipeg Monarchs [WCHL] </t>
  </si>
  <si>
    <t xml:space="preserve">Norm Dupont </t>
  </si>
  <si>
    <t xml:space="preserve">Jean Savard </t>
  </si>
  <si>
    <t xml:space="preserve">Miles Zaharko </t>
  </si>
  <si>
    <t xml:space="preserve">Mark Lofthouse </t>
  </si>
  <si>
    <t xml:space="preserve">Jeff Bandura </t>
  </si>
  <si>
    <t xml:space="preserve">Portland Winter Hawks [WCHL] </t>
  </si>
  <si>
    <t xml:space="preserve">Dan Chicoine </t>
  </si>
  <si>
    <t xml:space="preserve">Bob Gladney </t>
  </si>
  <si>
    <t xml:space="preserve">Dave Semenko </t>
  </si>
  <si>
    <t xml:space="preserve">Mike Keating </t>
  </si>
  <si>
    <t xml:space="preserve">Neil LaBatte </t>
  </si>
  <si>
    <t xml:space="preserve">Don "Red" Laurence </t>
  </si>
  <si>
    <t xml:space="preserve">Rocky Saganiuk </t>
  </si>
  <si>
    <t xml:space="preserve">Jim Hamilton </t>
  </si>
  <si>
    <t xml:space="preserve">Brian Hill </t>
  </si>
  <si>
    <t xml:space="preserve">Ron Areshenkoff </t>
  </si>
  <si>
    <t xml:space="preserve">John Tonelli </t>
  </si>
  <si>
    <t xml:space="preserve">Dave Parro </t>
  </si>
  <si>
    <t xml:space="preserve">Tom Gorence </t>
  </si>
  <si>
    <t xml:space="preserve">Rod Langway </t>
  </si>
  <si>
    <t xml:space="preserve">Rick Vasko </t>
  </si>
  <si>
    <t xml:space="preserve">Doug Berry </t>
  </si>
  <si>
    <t xml:space="preserve">Eddy Godin </t>
  </si>
  <si>
    <t xml:space="preserve">Glen Hanlon </t>
  </si>
  <si>
    <t xml:space="preserve">Reg Kerr </t>
  </si>
  <si>
    <t xml:space="preserve">Guy Lash </t>
  </si>
  <si>
    <t xml:space="preserve">Alain Cote </t>
  </si>
  <si>
    <t xml:space="preserve">Steve Baker </t>
  </si>
  <si>
    <t xml:space="preserve">Union College [NCAA] </t>
  </si>
  <si>
    <t xml:space="preserve">Tom Roulston </t>
  </si>
  <si>
    <t xml:space="preserve">Pierre Lagace </t>
  </si>
  <si>
    <t xml:space="preserve">Randy Pierce </t>
  </si>
  <si>
    <t xml:space="preserve">Kim Davis </t>
  </si>
  <si>
    <t xml:space="preserve">Moe Robinson </t>
  </si>
  <si>
    <t xml:space="preserve">Hector Marini </t>
  </si>
  <si>
    <t xml:space="preserve">Bruce Andres </t>
  </si>
  <si>
    <t xml:space="preserve">Mike Forbes </t>
  </si>
  <si>
    <t xml:space="preserve">Dave Hoyda </t>
  </si>
  <si>
    <t xml:space="preserve">Gordie Roberts </t>
  </si>
  <si>
    <t xml:space="preserve">New England Whalers [WHA] </t>
  </si>
  <si>
    <t xml:space="preserve">John Hilworth </t>
  </si>
  <si>
    <t xml:space="preserve">Dave Morrow </t>
  </si>
  <si>
    <t xml:space="preserve">Nelson Burton </t>
  </si>
  <si>
    <t xml:space="preserve">Murray Bannerman </t>
  </si>
  <si>
    <t xml:space="preserve">John Baby </t>
  </si>
  <si>
    <t xml:space="preserve">Randy Ireland </t>
  </si>
  <si>
    <t xml:space="preserve">Kevin McCloskey </t>
  </si>
  <si>
    <t xml:space="preserve">Mario Marois </t>
  </si>
  <si>
    <t xml:space="preserve">Tony Currie </t>
  </si>
  <si>
    <t xml:space="preserve">Robert Holland </t>
  </si>
  <si>
    <t xml:space="preserve">Dan Eastman </t>
  </si>
  <si>
    <t xml:space="preserve">Mark Johnson </t>
  </si>
  <si>
    <t xml:space="preserve">Yves Guillemette </t>
  </si>
  <si>
    <t xml:space="preserve">Bill Stewart </t>
  </si>
  <si>
    <t xml:space="preserve">Steve Stoyanovich </t>
  </si>
  <si>
    <t xml:space="preserve">Brian McGregor </t>
  </si>
  <si>
    <t xml:space="preserve">Rene Hamelin </t>
  </si>
  <si>
    <t xml:space="preserve">Jim Craig </t>
  </si>
  <si>
    <t xml:space="preserve">Jim Korn </t>
  </si>
  <si>
    <t xml:space="preserve">Mike Dwyer </t>
  </si>
  <si>
    <t xml:space="preserve">Denis Turcotte </t>
  </si>
  <si>
    <t xml:space="preserve">Steve Hazlett </t>
  </si>
  <si>
    <t xml:space="preserve">Owen Lloyd </t>
  </si>
  <si>
    <t xml:space="preserve">Gary Platt </t>
  </si>
  <si>
    <t xml:space="preserve">Bob Parent </t>
  </si>
  <si>
    <t xml:space="preserve">Ben Gosselin </t>
  </si>
  <si>
    <t xml:space="preserve">Bruce Hamilton </t>
  </si>
  <si>
    <t xml:space="preserve">Curt Christopherson </t>
  </si>
  <si>
    <t xml:space="preserve">John Wilson </t>
  </si>
  <si>
    <t xml:space="preserve">Julian Baretta </t>
  </si>
  <si>
    <t xml:space="preserve">Warren Holmes </t>
  </si>
  <si>
    <t xml:space="preserve">Rich Sirois </t>
  </si>
  <si>
    <t xml:space="preserve">Markus Mattsson </t>
  </si>
  <si>
    <t xml:space="preserve">Ilves Tampere [FNL] </t>
  </si>
  <si>
    <t xml:space="preserve">Doug Butler </t>
  </si>
  <si>
    <t xml:space="preserve">Dan Clark </t>
  </si>
  <si>
    <t xml:space="preserve">Gaetan Rochette </t>
  </si>
  <si>
    <t xml:space="preserve">Jim Baxter </t>
  </si>
  <si>
    <t xml:space="preserve">Dan Lempe </t>
  </si>
  <si>
    <t xml:space="preserve">Perry Schnarr </t>
  </si>
  <si>
    <t xml:space="preserve">Brian Drumm </t>
  </si>
  <si>
    <t xml:space="preserve">Jeff Allan </t>
  </si>
  <si>
    <t xml:space="preserve">Hull Olympiques [QMJHL] </t>
  </si>
  <si>
    <t xml:space="preserve">Jack O'Callahan </t>
  </si>
  <si>
    <t xml:space="preserve">Jamie Gallimore </t>
  </si>
  <si>
    <t xml:space="preserve">John Bethel </t>
  </si>
  <si>
    <t xml:space="preserve">Gary McMonagle </t>
  </si>
  <si>
    <t xml:space="preserve">Bernie Harbec </t>
  </si>
  <si>
    <t xml:space="preserve">Roy Sommer </t>
  </si>
  <si>
    <t xml:space="preserve">Greg Millen </t>
  </si>
  <si>
    <t xml:space="preserve">Randy Rudnyk </t>
  </si>
  <si>
    <t xml:space="preserve">Wayne Ramsey </t>
  </si>
  <si>
    <t xml:space="preserve">Steve Letzgus </t>
  </si>
  <si>
    <t xml:space="preserve">Keith Johnson </t>
  </si>
  <si>
    <t xml:space="preserve">Alain Chaput </t>
  </si>
  <si>
    <t xml:space="preserve">Bill Himmelright </t>
  </si>
  <si>
    <t xml:space="preserve">Randy Wilson </t>
  </si>
  <si>
    <t xml:space="preserve">Rick Doyle </t>
  </si>
  <si>
    <t xml:space="preserve">Rollie Boutin </t>
  </si>
  <si>
    <t xml:space="preserve">Ray Creasy </t>
  </si>
  <si>
    <t xml:space="preserve">Mark Toffolo </t>
  </si>
  <si>
    <t xml:space="preserve">Floyd Lahache </t>
  </si>
  <si>
    <t xml:space="preserve">Jean-Pierre Sanvido </t>
  </si>
  <si>
    <t xml:space="preserve">Bob Sullivan </t>
  </si>
  <si>
    <t xml:space="preserve">Matti Forss </t>
  </si>
  <si>
    <t xml:space="preserve">Bob Gould </t>
  </si>
  <si>
    <t xml:space="preserve">Lynn Jorgenson </t>
  </si>
  <si>
    <t xml:space="preserve">Bob Suter </t>
  </si>
  <si>
    <t xml:space="preserve">Harold Luckner </t>
  </si>
  <si>
    <t xml:space="preserve">Ralph Cox </t>
  </si>
  <si>
    <t xml:space="preserve">Richard Dalpe </t>
  </si>
  <si>
    <t xml:space="preserve">Richard Sevigny </t>
  </si>
  <si>
    <t xml:space="preserve">Ray Roy </t>
  </si>
  <si>
    <t xml:space="preserve">Joe Contini </t>
  </si>
  <si>
    <t xml:space="preserve">Brent Tremblay </t>
  </si>
  <si>
    <t xml:space="preserve">Grant Eakin </t>
  </si>
  <si>
    <t xml:space="preserve">Jeff Geiger </t>
  </si>
  <si>
    <t xml:space="preserve">Greg Tebbutt </t>
  </si>
  <si>
    <t xml:space="preserve">Lance Nethery </t>
  </si>
  <si>
    <t xml:space="preserve">Raimo Hirvonen </t>
  </si>
  <si>
    <t xml:space="preserve">Jimmy Bennett </t>
  </si>
  <si>
    <t xml:space="preserve">Kevin Howe </t>
  </si>
  <si>
    <t xml:space="preserve">Pete Peeters </t>
  </si>
  <si>
    <t xml:space="preserve">Clint Eccles </t>
  </si>
  <si>
    <t xml:space="preserve">Keith Hendrickson </t>
  </si>
  <si>
    <t xml:space="preserve">Mario Claude </t>
  </si>
  <si>
    <t xml:space="preserve">Mike Greeder </t>
  </si>
  <si>
    <t xml:space="preserve">Mike Reilly </t>
  </si>
  <si>
    <t xml:space="preserve">Kip Churchill </t>
  </si>
  <si>
    <t xml:space="preserve">Jack Hughes </t>
  </si>
  <si>
    <t xml:space="preserve">Don Micheletti </t>
  </si>
  <si>
    <t xml:space="preserve">Steve Ough </t>
  </si>
  <si>
    <t xml:space="preserve">Keith Hanson </t>
  </si>
  <si>
    <t xml:space="preserve">Alex Jeans </t>
  </si>
  <si>
    <t xml:space="preserve">U. of Toronto [CIAU] </t>
  </si>
  <si>
    <t xml:space="preserve">Bjorn Olsson </t>
  </si>
  <si>
    <t xml:space="preserve">Farjestads BK Karlstad [SEL] </t>
  </si>
  <si>
    <t xml:space="preserve">Tim Harrer </t>
  </si>
  <si>
    <t xml:space="preserve">Ray Robertson </t>
  </si>
  <si>
    <t xml:space="preserve">Tom Bauer </t>
  </si>
  <si>
    <t xml:space="preserve">Michel Bauman </t>
  </si>
  <si>
    <t xml:space="preserve">Barry Borrett </t>
  </si>
  <si>
    <t xml:space="preserve">Bruce Crowder </t>
  </si>
  <si>
    <t xml:space="preserve">Sid Tanchak </t>
  </si>
  <si>
    <t xml:space="preserve">Lance Gatoni </t>
  </si>
  <si>
    <t xml:space="preserve">Archie Henderson </t>
  </si>
  <si>
    <t xml:space="preserve">Peter Raps </t>
  </si>
  <si>
    <t xml:space="preserve">Western Michigan University [NCAA] </t>
  </si>
  <si>
    <t xml:space="preserve">Rob Nicholson </t>
  </si>
  <si>
    <t xml:space="preserve">Dave Isherwood </t>
  </si>
  <si>
    <t xml:space="preserve">Mark Holden </t>
  </si>
  <si>
    <t xml:space="preserve">Steve Jones </t>
  </si>
  <si>
    <t xml:space="preserve">Ohio State University [NCAA] </t>
  </si>
  <si>
    <t xml:space="preserve">Craig Laughlin </t>
  </si>
  <si>
    <t xml:space="preserve">Rob Plumb </t>
  </si>
  <si>
    <t xml:space="preserve">Mike Brown </t>
  </si>
  <si>
    <t xml:space="preserve">Jim Trainor </t>
  </si>
  <si>
    <t xml:space="preserve">Barry Duench </t>
  </si>
  <si>
    <t xml:space="preserve">Dan Poulin </t>
  </si>
  <si>
    <t xml:space="preserve">Rod McNair </t>
  </si>
  <si>
    <t xml:space="preserve">Tom McDonell </t>
  </si>
  <si>
    <t xml:space="preserve">Mark Miller </t>
  </si>
  <si>
    <t xml:space="preserve">Mike Laycock </t>
  </si>
  <si>
    <t xml:space="preserve">Cary Farelli </t>
  </si>
  <si>
    <t xml:space="preserve">Carey Walker </t>
  </si>
  <si>
    <t xml:space="preserve">Dean Willers </t>
  </si>
  <si>
    <t xml:space="preserve">Mark Wells </t>
  </si>
  <si>
    <t xml:space="preserve">Stan Palmer </t>
  </si>
  <si>
    <t xml:space="preserve">Roland Cloutier </t>
  </si>
  <si>
    <t xml:space="preserve">Jean Belisle </t>
  </si>
  <si>
    <t xml:space="preserve">Bob Daly </t>
  </si>
  <si>
    <t xml:space="preserve">Ed Hill </t>
  </si>
  <si>
    <t xml:space="preserve">Bob Boileau </t>
  </si>
  <si>
    <t xml:space="preserve">John Costello </t>
  </si>
  <si>
    <t xml:space="preserve">U. of Lowell [NCAA] </t>
  </si>
  <si>
    <t xml:space="preserve">Val James </t>
  </si>
  <si>
    <t xml:space="preserve">Grant Morin </t>
  </si>
  <si>
    <t>Calgary Centennials [WCHL]</t>
  </si>
  <si>
    <t xml:space="preserve">Bobby Smith </t>
  </si>
  <si>
    <t xml:space="preserve">Ryan Walter </t>
  </si>
  <si>
    <t xml:space="preserve">Seattle Breakers [WCHL] </t>
  </si>
  <si>
    <t xml:space="preserve">Wayne Babych </t>
  </si>
  <si>
    <t xml:space="preserve">Bill Derlago </t>
  </si>
  <si>
    <t xml:space="preserve">Mike Gillis </t>
  </si>
  <si>
    <t xml:space="preserve">Behn Wilson </t>
  </si>
  <si>
    <t xml:space="preserve">Ken Linseman </t>
  </si>
  <si>
    <t xml:space="preserve">Dan Geoffrion </t>
  </si>
  <si>
    <t xml:space="preserve">Willie Huber </t>
  </si>
  <si>
    <t xml:space="preserve">Tim Higgins </t>
  </si>
  <si>
    <t xml:space="preserve">Brad Marsh </t>
  </si>
  <si>
    <t xml:space="preserve">Brent Peterson </t>
  </si>
  <si>
    <t xml:space="preserve">Larry Playfair </t>
  </si>
  <si>
    <t xml:space="preserve">Dan Lucas </t>
  </si>
  <si>
    <t xml:space="preserve">Steve Tambellini </t>
  </si>
  <si>
    <t xml:space="preserve">Al Secord </t>
  </si>
  <si>
    <t xml:space="preserve">Dave Hunter </t>
  </si>
  <si>
    <t xml:space="preserve">Tim Coulis </t>
  </si>
  <si>
    <t xml:space="preserve">Steve Payne </t>
  </si>
  <si>
    <t xml:space="preserve">Paul Mulvey </t>
  </si>
  <si>
    <t xml:space="preserve">Joel Quenneville </t>
  </si>
  <si>
    <t xml:space="preserve">Curt Fraser </t>
  </si>
  <si>
    <t xml:space="preserve">Paul MacKinnon </t>
  </si>
  <si>
    <t xml:space="preserve">Steve Christoff </t>
  </si>
  <si>
    <t xml:space="preserve">Mike Meeker </t>
  </si>
  <si>
    <t xml:space="preserve">Don Maloney </t>
  </si>
  <si>
    <t xml:space="preserve">Merlin Malinowski </t>
  </si>
  <si>
    <t xml:space="preserve">Glenn Hicks </t>
  </si>
  <si>
    <t xml:space="preserve">Doug Lecuyer </t>
  </si>
  <si>
    <t xml:space="preserve">Dale Yakiwchuk </t>
  </si>
  <si>
    <t xml:space="preserve">Al Jensen </t>
  </si>
  <si>
    <t xml:space="preserve">Tony McKegney </t>
  </si>
  <si>
    <t xml:space="preserve">Mike Simurda </t>
  </si>
  <si>
    <t xml:space="preserve">Randy Johnston </t>
  </si>
  <si>
    <t xml:space="preserve">Graeme Nicolson </t>
  </si>
  <si>
    <t xml:space="preserve">Ron Carter </t>
  </si>
  <si>
    <t xml:space="preserve">Gord Salt </t>
  </si>
  <si>
    <t xml:space="preserve">Glen Currie </t>
  </si>
  <si>
    <t xml:space="preserve">Steve Harrison </t>
  </si>
  <si>
    <t xml:space="preserve">Stan Smyl </t>
  </si>
  <si>
    <t xml:space="preserve">Paul Messier </t>
  </si>
  <si>
    <t xml:space="preserve">Richard David </t>
  </si>
  <si>
    <t xml:space="preserve">Ray Markham </t>
  </si>
  <si>
    <t xml:space="preserve">Dean Turner </t>
  </si>
  <si>
    <t xml:space="preserve">Jay Johnston </t>
  </si>
  <si>
    <t xml:space="preserve">Rick Paterson </t>
  </si>
  <si>
    <t xml:space="preserve">Tim Bernhardt </t>
  </si>
  <si>
    <t xml:space="preserve">Mark Kirton </t>
  </si>
  <si>
    <t xml:space="preserve">Rob McClanahan </t>
  </si>
  <si>
    <t xml:space="preserve">Glen Cochrane </t>
  </si>
  <si>
    <t xml:space="preserve">Dwayne Lowdermilk </t>
  </si>
  <si>
    <t xml:space="preserve">Brad Knelson </t>
  </si>
  <si>
    <t xml:space="preserve">Doug Derkson </t>
  </si>
  <si>
    <t xml:space="preserve">Curt Giles </t>
  </si>
  <si>
    <t xml:space="preserve">Bengt Gustafsson </t>
  </si>
  <si>
    <t xml:space="preserve">Brad Smith </t>
  </si>
  <si>
    <t xml:space="preserve">Dave Watson </t>
  </si>
  <si>
    <t xml:space="preserve">Dave Silk </t>
  </si>
  <si>
    <t xml:space="preserve">Andre Dore </t>
  </si>
  <si>
    <t xml:space="preserve">Shane Pearsall </t>
  </si>
  <si>
    <t xml:space="preserve">Bjorn Skaare </t>
  </si>
  <si>
    <t xml:space="preserve">Brian Young </t>
  </si>
  <si>
    <t xml:space="preserve">Jim MacRae </t>
  </si>
  <si>
    <t xml:space="preserve">Mike Gazdic </t>
  </si>
  <si>
    <t xml:space="preserve">Russ Wilderman </t>
  </si>
  <si>
    <t xml:space="preserve">George Buat </t>
  </si>
  <si>
    <t xml:space="preserve">Kevin Reeves </t>
  </si>
  <si>
    <t xml:space="preserve">Roy Kerling </t>
  </si>
  <si>
    <t xml:space="preserve">Lou Franceschetti </t>
  </si>
  <si>
    <t xml:space="preserve">Kevin Willison </t>
  </si>
  <si>
    <t xml:space="preserve">Billings Bighorns [WCHL] </t>
  </si>
  <si>
    <t xml:space="preserve">Tim Thomlinson </t>
  </si>
  <si>
    <t xml:space="preserve">Rod Guimont </t>
  </si>
  <si>
    <t xml:space="preserve">Rob Garner </t>
  </si>
  <si>
    <t xml:space="preserve">Mike McDougall </t>
  </si>
  <si>
    <t xml:space="preserve">Port Huron Flags [IHL] </t>
  </si>
  <si>
    <t xml:space="preserve">Paul Mancini </t>
  </si>
  <si>
    <t xml:space="preserve">Ted Nolan </t>
  </si>
  <si>
    <t xml:space="preserve">Mark Murphy </t>
  </si>
  <si>
    <t xml:space="preserve">Gord Wappel </t>
  </si>
  <si>
    <t xml:space="preserve">Jordy Douglas </t>
  </si>
  <si>
    <t xml:space="preserve">Flint Generals [IHL] </t>
  </si>
  <si>
    <t xml:space="preserve">Brad Tamblyn </t>
  </si>
  <si>
    <t xml:space="preserve">Greg Hay </t>
  </si>
  <si>
    <t xml:space="preserve">Darryl McLeod </t>
  </si>
  <si>
    <t xml:space="preserve">Mike Boyd </t>
  </si>
  <si>
    <t xml:space="preserve">Bob Bergloff </t>
  </si>
  <si>
    <t xml:space="preserve">Vince Magnan </t>
  </si>
  <si>
    <t xml:space="preserve">Jim Nill </t>
  </si>
  <si>
    <t xml:space="preserve">Gerry Minor </t>
  </si>
  <si>
    <t xml:space="preserve">John Hynes </t>
  </si>
  <si>
    <t xml:space="preserve">Mel Hewitt </t>
  </si>
  <si>
    <t xml:space="preserve">Calgary Wranglers [WCHL] </t>
  </si>
  <si>
    <t xml:space="preserve">Tom Laidlaw </t>
  </si>
  <si>
    <t xml:space="preserve">Northern Michigan University [NCAA] </t>
  </si>
  <si>
    <t xml:space="preserve">Doug Keans </t>
  </si>
  <si>
    <t xml:space="preserve">Sylvain Locas </t>
  </si>
  <si>
    <t xml:space="preserve">Dave Feamster </t>
  </si>
  <si>
    <t xml:space="preserve">Greg Meredith </t>
  </si>
  <si>
    <t xml:space="preserve">Normand Lefebvre </t>
  </si>
  <si>
    <t xml:space="preserve">Cam MacGregor </t>
  </si>
  <si>
    <t xml:space="preserve">Mark Taylor </t>
  </si>
  <si>
    <t xml:space="preserve">Kelly Davis </t>
  </si>
  <si>
    <t xml:space="preserve">Jeff Brubaker </t>
  </si>
  <si>
    <t xml:space="preserve">Keith Acton </t>
  </si>
  <si>
    <t xml:space="preserve">Kim Spencer </t>
  </si>
  <si>
    <t xml:space="preserve">Mats Hallin </t>
  </si>
  <si>
    <t xml:space="preserve">Sodertalje SK [SEL] </t>
  </si>
  <si>
    <t xml:space="preserve">Steve Stockman </t>
  </si>
  <si>
    <t xml:space="preserve">Dave Ross </t>
  </si>
  <si>
    <t xml:space="preserve">Andy Clark </t>
  </si>
  <si>
    <t xml:space="preserve">Paul MacLean </t>
  </si>
  <si>
    <t xml:space="preserve">Milwaukee Admirals [IHL] </t>
  </si>
  <si>
    <t xml:space="preserve">Don Waddell </t>
  </si>
  <si>
    <t xml:space="preserve">Wes George </t>
  </si>
  <si>
    <t xml:space="preserve">Dave Mancuso </t>
  </si>
  <si>
    <t xml:space="preserve">Dave Hindmarch </t>
  </si>
  <si>
    <t xml:space="preserve">John Scammell </t>
  </si>
  <si>
    <t xml:space="preserve">Saginaw Gears [IHL] </t>
  </si>
  <si>
    <t xml:space="preserve">Mike Ewanowski </t>
  </si>
  <si>
    <t xml:space="preserve">Rick Pepin </t>
  </si>
  <si>
    <t xml:space="preserve">Murray Skinner </t>
  </si>
  <si>
    <t xml:space="preserve">Jim Lawson </t>
  </si>
  <si>
    <t xml:space="preserve">Mike Cotter </t>
  </si>
  <si>
    <t xml:space="preserve">Denis Houle </t>
  </si>
  <si>
    <t xml:space="preserve">Steve O'Neill </t>
  </si>
  <si>
    <t xml:space="preserve">John Olver </t>
  </si>
  <si>
    <t xml:space="preserve">Jerry Price </t>
  </si>
  <si>
    <t xml:space="preserve">Greg Kostenko </t>
  </si>
  <si>
    <t xml:space="preserve">Bob Mierkalns </t>
  </si>
  <si>
    <t xml:space="preserve">John Barrett </t>
  </si>
  <si>
    <t xml:space="preserve">Sandy Ross </t>
  </si>
  <si>
    <t xml:space="preserve">Dave Morrison </t>
  </si>
  <si>
    <t xml:space="preserve">Kevin Reinhart </t>
  </si>
  <si>
    <t xml:space="preserve">Eric Strobel </t>
  </si>
  <si>
    <t xml:space="preserve">Darre Switzer </t>
  </si>
  <si>
    <t xml:space="preserve">Dave Cameron </t>
  </si>
  <si>
    <t xml:space="preserve">Bobby Hehir </t>
  </si>
  <si>
    <t xml:space="preserve">Larry Landon </t>
  </si>
  <si>
    <t xml:space="preserve">Brent Gogol </t>
  </si>
  <si>
    <t xml:space="preserve">Denis Pomerleau </t>
  </si>
  <si>
    <t xml:space="preserve">Tony Meagher </t>
  </si>
  <si>
    <t xml:space="preserve">Charlie Antetomaso </t>
  </si>
  <si>
    <t xml:space="preserve">Kevin Krook </t>
  </si>
  <si>
    <t xml:space="preserve">Rick Simpson </t>
  </si>
  <si>
    <t xml:space="preserve">Brian McDavid </t>
  </si>
  <si>
    <t xml:space="preserve">Rick Scully </t>
  </si>
  <si>
    <t xml:space="preserve">Jim Malazdrewicz </t>
  </si>
  <si>
    <t xml:space="preserve">St. Boniface Saints [MJHL] </t>
  </si>
  <si>
    <t xml:space="preserve">Mark Locken </t>
  </si>
  <si>
    <t xml:space="preserve">Doug Todd </t>
  </si>
  <si>
    <t xml:space="preserve">Mike Waghorne </t>
  </si>
  <si>
    <t xml:space="preserve">Eugene O'Sullivan </t>
  </si>
  <si>
    <t xml:space="preserve">Greg Francis </t>
  </si>
  <si>
    <t xml:space="preserve">Paul Joswiak </t>
  </si>
  <si>
    <t xml:space="preserve">Craig MacTavish </t>
  </si>
  <si>
    <t xml:space="preserve">Kevin Constantine </t>
  </si>
  <si>
    <t xml:space="preserve">Mike Seide </t>
  </si>
  <si>
    <t xml:space="preserve">Bloomington Junior Stars [USHL] </t>
  </si>
  <si>
    <t xml:space="preserve">Barry Heard </t>
  </si>
  <si>
    <t xml:space="preserve">Jim Lockhurst </t>
  </si>
  <si>
    <t xml:space="preserve">Rick Martens </t>
  </si>
  <si>
    <t xml:space="preserve">Jeff Jensen </t>
  </si>
  <si>
    <t xml:space="preserve">Bob Froese </t>
  </si>
  <si>
    <t xml:space="preserve">Mark Rodrigues </t>
  </si>
  <si>
    <t xml:space="preserve">Brad Thiessen </t>
  </si>
  <si>
    <t xml:space="preserve">Geoff Shaw </t>
  </si>
  <si>
    <t xml:space="preserve">Glenn Van </t>
  </si>
  <si>
    <t xml:space="preserve">Mark Green </t>
  </si>
  <si>
    <t xml:space="preserve">Laurie Cuvelier </t>
  </si>
  <si>
    <t xml:space="preserve">St. Francis Xavier University [AUAA] </t>
  </si>
  <si>
    <t xml:space="preserve">Rick Berard </t>
  </si>
  <si>
    <t xml:space="preserve">St. Mary's University [AUAA] </t>
  </si>
  <si>
    <t xml:space="preserve">Don Lucia </t>
  </si>
  <si>
    <t xml:space="preserve">Scott Cameron </t>
  </si>
  <si>
    <t xml:space="preserve">Dan Lerg </t>
  </si>
  <si>
    <t xml:space="preserve">John Swan </t>
  </si>
  <si>
    <t xml:space="preserve">McGill University [CIAU] </t>
  </si>
  <si>
    <t xml:space="preserve">Risto Siltanen </t>
  </si>
  <si>
    <t xml:space="preserve">Bo Ericsson </t>
  </si>
  <si>
    <t xml:space="preserve">AIK Solna [SEL] </t>
  </si>
  <si>
    <t xml:space="preserve">Dan Hermansson </t>
  </si>
  <si>
    <t xml:space="preserve">Steve Weeks </t>
  </si>
  <si>
    <t xml:space="preserve">Jim Armstrong </t>
  </si>
  <si>
    <t xml:space="preserve">Carl Van Harrewyn </t>
  </si>
  <si>
    <t xml:space="preserve">Darryl Sutter </t>
  </si>
  <si>
    <t xml:space="preserve">Toledo Goaldiggers [IHL] </t>
  </si>
  <si>
    <t xml:space="preserve">Jean-Francois Boutin </t>
  </si>
  <si>
    <t xml:space="preserve">Verdun Black Hawks [QMJHL] </t>
  </si>
  <si>
    <t xml:space="preserve">Mark Berge </t>
  </si>
  <si>
    <t xml:space="preserve">Ken Moore </t>
  </si>
  <si>
    <t xml:space="preserve">Christer Lowdahl </t>
  </si>
  <si>
    <t xml:space="preserve">John Sullivan </t>
  </si>
  <si>
    <t xml:space="preserve">Dan Metivier </t>
  </si>
  <si>
    <t xml:space="preserve">Paul Hogan </t>
  </si>
  <si>
    <t xml:space="preserve">Serge Menard </t>
  </si>
  <si>
    <t xml:space="preserve">Steve Barger </t>
  </si>
  <si>
    <t xml:space="preserve">Jari Viitala </t>
  </si>
  <si>
    <t xml:space="preserve">Finland </t>
  </si>
  <si>
    <t xml:space="preserve">Don Boyd </t>
  </si>
  <si>
    <t xml:space="preserve">Pierre Daigneault </t>
  </si>
  <si>
    <t xml:space="preserve">St. Laurent College </t>
  </si>
  <si>
    <t xml:space="preserve">Claude Larochelle </t>
  </si>
  <si>
    <t xml:space="preserve">Ladislav Svozil </t>
  </si>
  <si>
    <t xml:space="preserve">Czechoslovakia </t>
  </si>
  <si>
    <t xml:space="preserve">Jim Olson </t>
  </si>
  <si>
    <t xml:space="preserve">St. Paul Vulcans [USHL] </t>
  </si>
  <si>
    <t xml:space="preserve">Bernhard Engelbrecht </t>
  </si>
  <si>
    <t xml:space="preserve">Landshut EV [Germ] </t>
  </si>
  <si>
    <t xml:space="preserve">Paul Stasiuk </t>
  </si>
  <si>
    <t xml:space="preserve">Anton Stastny </t>
  </si>
  <si>
    <t xml:space="preserve">Bratislava (Slovakia) </t>
  </si>
  <si>
    <t xml:space="preserve">Gunnar Persson </t>
  </si>
  <si>
    <t xml:space="preserve">Gerd Truntschka </t>
  </si>
  <si>
    <t xml:space="preserve">Cologne (West Germany) </t>
  </si>
  <si>
    <t xml:space="preserve">Viacheslav Fetisov </t>
  </si>
  <si>
    <t xml:space="preserve">CSKA Moscow [Russia] </t>
  </si>
  <si>
    <t xml:space="preserve">Rod Pacholzuk </t>
  </si>
  <si>
    <t xml:space="preserve">Victor Shkurdyuk </t>
  </si>
  <si>
    <t xml:space="preserve">USSR </t>
  </si>
  <si>
    <t xml:space="preserve">Ulf Zetterstrom </t>
  </si>
  <si>
    <t xml:space="preserve">Carl Bloomberg </t>
  </si>
  <si>
    <t xml:space="preserve">Chris McLaughlin </t>
  </si>
  <si>
    <t xml:space="preserve">Terry Kitching </t>
  </si>
  <si>
    <t xml:space="preserve">Tom Bailey </t>
  </si>
  <si>
    <t xml:space="preserve">Brian O'Connor </t>
  </si>
  <si>
    <t xml:space="preserve">Brian Crombeen </t>
  </si>
  <si>
    <t xml:space="preserve">Mike Pidgeon </t>
  </si>
  <si>
    <t xml:space="preserve">Jeff Mars </t>
  </si>
  <si>
    <t xml:space="preserve">Wes Jarvis </t>
  </si>
  <si>
    <t xml:space="preserve">John Cochrane </t>
  </si>
  <si>
    <t xml:space="preserve">Ray Irwin </t>
  </si>
  <si>
    <t xml:space="preserve">Joe Casey </t>
  </si>
  <si>
    <t xml:space="preserve">Todd Johnson </t>
  </si>
  <si>
    <t xml:space="preserve">Jim Farrell </t>
  </si>
  <si>
    <t xml:space="preserve">Larry Lozinski </t>
  </si>
  <si>
    <t xml:space="preserve">Frank Johnson </t>
  </si>
  <si>
    <t xml:space="preserve">Blair Wheeler </t>
  </si>
  <si>
    <t xml:space="preserve">Greg Tignanelli </t>
  </si>
  <si>
    <t xml:space="preserve">Dan McCarthy </t>
  </si>
  <si>
    <t xml:space="preserve">Randy Betty </t>
  </si>
  <si>
    <t xml:space="preserve">George Goulakos </t>
  </si>
  <si>
    <t xml:space="preserve">Brian Crawley </t>
  </si>
  <si>
    <t xml:space="preserve">Ken Moodie </t>
  </si>
  <si>
    <t xml:space="preserve">Doug Feasby </t>
  </si>
  <si>
    <t xml:space="preserve">Serge Leblanc </t>
  </si>
  <si>
    <t xml:space="preserve">Bob Magnuson </t>
  </si>
  <si>
    <t xml:space="preserve">Merrimack College [NCAA] </t>
  </si>
  <si>
    <t xml:space="preserve">Chris Nilan </t>
  </si>
  <si>
    <t xml:space="preserve">Louis Sleigher </t>
  </si>
  <si>
    <t xml:space="preserve">Doug Robb </t>
  </si>
  <si>
    <t>Billings Bighorns [WCHL]</t>
  </si>
  <si>
    <t xml:space="preserve">Rob Ramage </t>
  </si>
  <si>
    <t xml:space="preserve">Perry Turnbull </t>
  </si>
  <si>
    <t xml:space="preserve">Portland Winter Hawks [WHL] </t>
  </si>
  <si>
    <t xml:space="preserve">Mike Foligno </t>
  </si>
  <si>
    <t xml:space="preserve">Mike Gartner </t>
  </si>
  <si>
    <t xml:space="preserve">Cincinnati Stingers [WHA] </t>
  </si>
  <si>
    <t xml:space="preserve">Rick Vaive </t>
  </si>
  <si>
    <t xml:space="preserve">Craig Hartsburg </t>
  </si>
  <si>
    <t xml:space="preserve">Keith Brown </t>
  </si>
  <si>
    <t xml:space="preserve">Ray Bourque </t>
  </si>
  <si>
    <t xml:space="preserve">Laurie Boschman </t>
  </si>
  <si>
    <t xml:space="preserve">Brandon Wheat Kings [WHL] </t>
  </si>
  <si>
    <t xml:space="preserve">Tom McCarthy </t>
  </si>
  <si>
    <t xml:space="preserve">Mike Ramsey </t>
  </si>
  <si>
    <t xml:space="preserve">Paul Reinhart </t>
  </si>
  <si>
    <t xml:space="preserve">Doug Sulliman </t>
  </si>
  <si>
    <t xml:space="preserve">Brian Propp </t>
  </si>
  <si>
    <t xml:space="preserve">Brad McCrimmon </t>
  </si>
  <si>
    <t xml:space="preserve">Jay Wells </t>
  </si>
  <si>
    <t xml:space="preserve">Duane Sutter </t>
  </si>
  <si>
    <t xml:space="preserve">Lethbridge Broncos [WHL] </t>
  </si>
  <si>
    <t xml:space="preserve">Hartford </t>
  </si>
  <si>
    <t xml:space="preserve">Ray Allison </t>
  </si>
  <si>
    <t xml:space="preserve">Winnipeg </t>
  </si>
  <si>
    <t xml:space="preserve">Jimmy Mann </t>
  </si>
  <si>
    <t xml:space="preserve">Quebec </t>
  </si>
  <si>
    <t xml:space="preserve">Michel Goulet </t>
  </si>
  <si>
    <t xml:space="preserve">Edmonton </t>
  </si>
  <si>
    <t xml:space="preserve">Kevin Lowe </t>
  </si>
  <si>
    <t xml:space="preserve">Blake Wesley </t>
  </si>
  <si>
    <t xml:space="preserve">Mike Perovich </t>
  </si>
  <si>
    <t xml:space="preserve">Errol Rausse </t>
  </si>
  <si>
    <t xml:space="preserve">Seattle Breakers [WHL] </t>
  </si>
  <si>
    <t xml:space="preserve">Tomas Jonsson </t>
  </si>
  <si>
    <t xml:space="preserve">Brent Ashton </t>
  </si>
  <si>
    <t xml:space="preserve">Saskatoon Blades [WHL] </t>
  </si>
  <si>
    <t xml:space="preserve">Gaston Gingras </t>
  </si>
  <si>
    <t xml:space="preserve">Tim Trimper </t>
  </si>
  <si>
    <t xml:space="preserve">Dean Hopkins </t>
  </si>
  <si>
    <t xml:space="preserve">Mark Hardy </t>
  </si>
  <si>
    <t xml:space="preserve">Paul Marshall </t>
  </si>
  <si>
    <t xml:space="preserve">Brantford Alexanders [OHA] </t>
  </si>
  <si>
    <t xml:space="preserve">Lindy Ruff </t>
  </si>
  <si>
    <t xml:space="preserve">Pat Riggin </t>
  </si>
  <si>
    <t xml:space="preserve">Ed Hospodar </t>
  </si>
  <si>
    <t xml:space="preserve">Pelle Lindbergh </t>
  </si>
  <si>
    <t xml:space="preserve">Doug Morrison </t>
  </si>
  <si>
    <t xml:space="preserve">Mats Naslund </t>
  </si>
  <si>
    <t xml:space="preserve">Billy Carroll </t>
  </si>
  <si>
    <t xml:space="preserve">Stuart Smith </t>
  </si>
  <si>
    <t xml:space="preserve">Dave Christian </t>
  </si>
  <si>
    <t xml:space="preserve">Dale Hunter </t>
  </si>
  <si>
    <t xml:space="preserve">Neal Broten </t>
  </si>
  <si>
    <t xml:space="preserve">Craig Levie </t>
  </si>
  <si>
    <t xml:space="preserve">Edmonton Oil Kings [WHL] </t>
  </si>
  <si>
    <t xml:space="preserve">Guy Carbonneau </t>
  </si>
  <si>
    <t xml:space="preserve">Jody Gage </t>
  </si>
  <si>
    <t xml:space="preserve">Boris Fistric </t>
  </si>
  <si>
    <t xml:space="preserve">New Westminster Bruins [WHL] </t>
  </si>
  <si>
    <t xml:space="preserve">Ken Ellacott </t>
  </si>
  <si>
    <t xml:space="preserve">Mark Messier </t>
  </si>
  <si>
    <t xml:space="preserve">Bill Gardner </t>
  </si>
  <si>
    <t xml:space="preserve">John-Paul Kelly </t>
  </si>
  <si>
    <t xml:space="preserve">Normand Aubin </t>
  </si>
  <si>
    <t xml:space="preserve">Bennett Wolf </t>
  </si>
  <si>
    <t xml:space="preserve">Mark Robinson </t>
  </si>
  <si>
    <t xml:space="preserve">Victoria Cougars [WHL] </t>
  </si>
  <si>
    <t xml:space="preserve">Tim Hunter </t>
  </si>
  <si>
    <t xml:space="preserve">Jacques Cloutier </t>
  </si>
  <si>
    <t xml:space="preserve">Lindsay Carson </t>
  </si>
  <si>
    <t xml:space="preserve">Billings Bighorns [WHL] </t>
  </si>
  <si>
    <t xml:space="preserve">Keith Crowder </t>
  </si>
  <si>
    <t xml:space="preserve">Rick Wamsley </t>
  </si>
  <si>
    <t xml:space="preserve">Rollie Melanson </t>
  </si>
  <si>
    <t xml:space="preserve">Don Nachbaur </t>
  </si>
  <si>
    <t xml:space="preserve">Bill Whelton </t>
  </si>
  <si>
    <t xml:space="preserve">Lee Norwood </t>
  </si>
  <si>
    <t xml:space="preserve">Kevin Maxwell </t>
  </si>
  <si>
    <t xml:space="preserve">Steve Peters </t>
  </si>
  <si>
    <t xml:space="preserve">Bob Crawford </t>
  </si>
  <si>
    <t xml:space="preserve">John Ogrodnick </t>
  </si>
  <si>
    <t xml:space="preserve">Harvie Pocza </t>
  </si>
  <si>
    <t xml:space="preserve">Art Rutland </t>
  </si>
  <si>
    <t xml:space="preserve">Glenn Anderson </t>
  </si>
  <si>
    <t xml:space="preserve">Louis Begin </t>
  </si>
  <si>
    <t xml:space="preserve">John Gibson </t>
  </si>
  <si>
    <t xml:space="preserve">Vincent Tremblay </t>
  </si>
  <si>
    <t xml:space="preserve">Brian Cross </t>
  </si>
  <si>
    <t xml:space="preserve">Gilles Hamel </t>
  </si>
  <si>
    <t xml:space="preserve">Jim Peplinski </t>
  </si>
  <si>
    <t xml:space="preserve">Pat Conacher </t>
  </si>
  <si>
    <t xml:space="preserve">Don Gillen </t>
  </si>
  <si>
    <t xml:space="preserve">Larry Melnyk </t>
  </si>
  <si>
    <t xml:space="preserve">Dave Orleski </t>
  </si>
  <si>
    <t xml:space="preserve">Tim Lockridge </t>
  </si>
  <si>
    <t xml:space="preserve">Ray Neufeld </t>
  </si>
  <si>
    <t xml:space="preserve">Patrick Daley </t>
  </si>
  <si>
    <t xml:space="preserve">Max Kostovich </t>
  </si>
  <si>
    <t xml:space="preserve">Gary Dillon </t>
  </si>
  <si>
    <t xml:space="preserve">Mark Reeds </t>
  </si>
  <si>
    <t xml:space="preserve">Joe Paterson </t>
  </si>
  <si>
    <t xml:space="preserve">Tim Tookey </t>
  </si>
  <si>
    <t xml:space="preserve">Dirk Graham </t>
  </si>
  <si>
    <t xml:space="preserve">Regina Pats [WHL] </t>
  </si>
  <si>
    <t xml:space="preserve">Jim Dobson </t>
  </si>
  <si>
    <t xml:space="preserve">Lowell Loveday </t>
  </si>
  <si>
    <t xml:space="preserve">Jim Brown </t>
  </si>
  <si>
    <t xml:space="preserve">Frank Nigro </t>
  </si>
  <si>
    <t xml:space="preserve">Nick Ricci </t>
  </si>
  <si>
    <t xml:space="preserve">Alan Haworth </t>
  </si>
  <si>
    <t xml:space="preserve">Brad Kempthorne </t>
  </si>
  <si>
    <t xml:space="preserve">Dan Makuch </t>
  </si>
  <si>
    <t xml:space="preserve">Thomas Eriksson </t>
  </si>
  <si>
    <t xml:space="preserve">Swedish Jr. Nationals </t>
  </si>
  <si>
    <t xml:space="preserve">Marco Baron </t>
  </si>
  <si>
    <t xml:space="preserve">Yvan Joly </t>
  </si>
  <si>
    <t xml:space="preserve">Glen Duncan </t>
  </si>
  <si>
    <t xml:space="preserve">Mark Renaud </t>
  </si>
  <si>
    <t xml:space="preserve">Thomas Steen </t>
  </si>
  <si>
    <t xml:space="preserve">Pierre Lacroix </t>
  </si>
  <si>
    <t xml:space="preserve">Mike Toal </t>
  </si>
  <si>
    <t xml:space="preserve">Bob Attwell </t>
  </si>
  <si>
    <t xml:space="preserve">Gilles Leduc </t>
  </si>
  <si>
    <t xml:space="preserve">Carmine Cirella </t>
  </si>
  <si>
    <t xml:space="preserve">Greg Theberge </t>
  </si>
  <si>
    <t xml:space="preserve">Shane Swan </t>
  </si>
  <si>
    <t xml:space="preserve">Brian Gualazzi </t>
  </si>
  <si>
    <t xml:space="preserve">Doug Crossman </t>
  </si>
  <si>
    <t xml:space="preserve">Jay McFarlane </t>
  </si>
  <si>
    <t xml:space="preserve">Bill McCreary </t>
  </si>
  <si>
    <t xml:space="preserve">Marc Chorney </t>
  </si>
  <si>
    <t xml:space="preserve">Rick Knickle </t>
  </si>
  <si>
    <t xml:space="preserve">Glenn Johnson </t>
  </si>
  <si>
    <t xml:space="preserve">Stan Adams </t>
  </si>
  <si>
    <t xml:space="preserve">Gordie Williams </t>
  </si>
  <si>
    <t xml:space="preserve">Mike Krushelnyski </t>
  </si>
  <si>
    <t xml:space="preserve">Greg Moffett </t>
  </si>
  <si>
    <t xml:space="preserve">John Gibb </t>
  </si>
  <si>
    <t xml:space="preserve">Dave McDonald </t>
  </si>
  <si>
    <t xml:space="preserve">Tim Watters </t>
  </si>
  <si>
    <t xml:space="preserve">Scott McGeown </t>
  </si>
  <si>
    <t xml:space="preserve">Blair Barnes </t>
  </si>
  <si>
    <t xml:space="preserve">Doug Wickenheiser </t>
  </si>
  <si>
    <t xml:space="preserve">Dave Babych </t>
  </si>
  <si>
    <t xml:space="preserve">Denis Savard </t>
  </si>
  <si>
    <t xml:space="preserve">Larry Murphy </t>
  </si>
  <si>
    <t xml:space="preserve">Darren Veitch </t>
  </si>
  <si>
    <t xml:space="preserve">Paul Coffey </t>
  </si>
  <si>
    <t xml:space="preserve">Rick Lanz </t>
  </si>
  <si>
    <t xml:space="preserve">Fred Arthur </t>
  </si>
  <si>
    <t xml:space="preserve">Mike Bullard </t>
  </si>
  <si>
    <t xml:space="preserve">Jim Fox </t>
  </si>
  <si>
    <t xml:space="preserve">Mike Blaisdell </t>
  </si>
  <si>
    <t xml:space="preserve">Rik Wilson </t>
  </si>
  <si>
    <t xml:space="preserve">Calgary </t>
  </si>
  <si>
    <t xml:space="preserve">Denis Cyr </t>
  </si>
  <si>
    <t xml:space="preserve">Jim Malone </t>
  </si>
  <si>
    <t xml:space="preserve">Jerry Dupont </t>
  </si>
  <si>
    <t xml:space="preserve">Brad Palmer </t>
  </si>
  <si>
    <t xml:space="preserve">Brent Sutter </t>
  </si>
  <si>
    <t xml:space="preserve">Barry Pederson </t>
  </si>
  <si>
    <t xml:space="preserve">Paul Gagne </t>
  </si>
  <si>
    <t xml:space="preserve">Steve Patrick </t>
  </si>
  <si>
    <t xml:space="preserve">Mike Stothers </t>
  </si>
  <si>
    <t xml:space="preserve">Joe Ward </t>
  </si>
  <si>
    <t xml:space="preserve">Moe Mantha </t>
  </si>
  <si>
    <t xml:space="preserve">Normand Rochefort </t>
  </si>
  <si>
    <t xml:space="preserve">Craig Muni </t>
  </si>
  <si>
    <t xml:space="preserve">Bob McGill </t>
  </si>
  <si>
    <t xml:space="preserve">Ric Nattress </t>
  </si>
  <si>
    <t xml:space="preserve">Steve Ludzik </t>
  </si>
  <si>
    <t xml:space="preserve">Michel Galarneau </t>
  </si>
  <si>
    <t xml:space="preserve">Ken Solheim </t>
  </si>
  <si>
    <t xml:space="preserve">Medicine Hat Tigers [WHL] </t>
  </si>
  <si>
    <t xml:space="preserve">Tony Curtale </t>
  </si>
  <si>
    <t xml:space="preserve">Kevin LaVallee </t>
  </si>
  <si>
    <t xml:space="preserve">Greg Terrion </t>
  </si>
  <si>
    <t xml:space="preserve">Mike Allison </t>
  </si>
  <si>
    <t xml:space="preserve">Len Dawes </t>
  </si>
  <si>
    <t xml:space="preserve">Don Beaupre </t>
  </si>
  <si>
    <t xml:space="preserve">Kelly Hrudey </t>
  </si>
  <si>
    <t xml:space="preserve">Steve Konroyd </t>
  </si>
  <si>
    <t xml:space="preserve">John Chabot </t>
  </si>
  <si>
    <t xml:space="preserve">Mike Moller </t>
  </si>
  <si>
    <t xml:space="preserve">Jay Fraser </t>
  </si>
  <si>
    <t xml:space="preserve">Fred Boimistruck </t>
  </si>
  <si>
    <t xml:space="preserve">Murray Eaves </t>
  </si>
  <si>
    <t xml:space="preserve">John Newberry </t>
  </si>
  <si>
    <t xml:space="preserve">Nanaimo Clippers [BCJHL] </t>
  </si>
  <si>
    <t xml:space="preserve">Mark Osborne </t>
  </si>
  <si>
    <t xml:space="preserve">Dan Miele </t>
  </si>
  <si>
    <t xml:space="preserve">Shawn Babcock </t>
  </si>
  <si>
    <t xml:space="preserve">Andy Schliebener </t>
  </si>
  <si>
    <t xml:space="preserve">Mickey Volcan </t>
  </si>
  <si>
    <t xml:space="preserve">Randy Boyd </t>
  </si>
  <si>
    <t xml:space="preserve">Steve Bozek </t>
  </si>
  <si>
    <t xml:space="preserve">Randy Velischek </t>
  </si>
  <si>
    <t xml:space="preserve">Jim Pavese </t>
  </si>
  <si>
    <t xml:space="preserve">Torrie Robertson </t>
  </si>
  <si>
    <t xml:space="preserve">Sean McKenna </t>
  </si>
  <si>
    <t xml:space="preserve">Troy Murray </t>
  </si>
  <si>
    <t xml:space="preserve">St. Albert Saints [AJHL] </t>
  </si>
  <si>
    <t xml:space="preserve">Marcel Frere </t>
  </si>
  <si>
    <t xml:space="preserve">Tom Fergus </t>
  </si>
  <si>
    <t xml:space="preserve">Craig Ludwig </t>
  </si>
  <si>
    <t xml:space="preserve">Jay North </t>
  </si>
  <si>
    <t xml:space="preserve">Bloomington Jefferson H.S. (Minn.) </t>
  </si>
  <si>
    <t xml:space="preserve">Paul Mercier </t>
  </si>
  <si>
    <t xml:space="preserve">Rick LaFerriere </t>
  </si>
  <si>
    <t xml:space="preserve">Guy Fournier </t>
  </si>
  <si>
    <t xml:space="preserve">Shawinigan Cataractes [QMJHL] </t>
  </si>
  <si>
    <t xml:space="preserve">Jay Miller </t>
  </si>
  <si>
    <t xml:space="preserve">Carey Wilson </t>
  </si>
  <si>
    <t xml:space="preserve">Monty Trottier </t>
  </si>
  <si>
    <t xml:space="preserve">Jari Kurri </t>
  </si>
  <si>
    <t xml:space="preserve">Jokerit Helsinki [FNL] </t>
  </si>
  <si>
    <t xml:space="preserve">Marc Crawford </t>
  </si>
  <si>
    <t xml:space="preserve">Kevin McClelland </t>
  </si>
  <si>
    <t xml:space="preserve">Tony Feltrin </t>
  </si>
  <si>
    <t xml:space="preserve">Bernie Nicholls </t>
  </si>
  <si>
    <t xml:space="preserve">Stewart Gavin </t>
  </si>
  <si>
    <t xml:space="preserve">Bob Brooke </t>
  </si>
  <si>
    <t xml:space="preserve">Marc Roy </t>
  </si>
  <si>
    <t xml:space="preserve">Kurt Kleinendorst </t>
  </si>
  <si>
    <t xml:space="preserve">Brian Shaw </t>
  </si>
  <si>
    <t xml:space="preserve">Mark Huglen </t>
  </si>
  <si>
    <t xml:space="preserve">Roseau H.S. (Minn.) </t>
  </si>
  <si>
    <t xml:space="preserve">Greg Gilbert </t>
  </si>
  <si>
    <t xml:space="preserve">Steve Kasper </t>
  </si>
  <si>
    <t xml:space="preserve">Verdun/Sorel Blackhawks [QMJHL] </t>
  </si>
  <si>
    <t xml:space="preserve">Jeff Teal </t>
  </si>
  <si>
    <t xml:space="preserve">Jim Wiemer </t>
  </si>
  <si>
    <t xml:space="preserve">Taras Zytynsky </t>
  </si>
  <si>
    <t xml:space="preserve">Ed Cooper </t>
  </si>
  <si>
    <t xml:space="preserve">Glen Ostir </t>
  </si>
  <si>
    <t xml:space="preserve">Basil McRae </t>
  </si>
  <si>
    <t xml:space="preserve">Mike Corrigan </t>
  </si>
  <si>
    <t xml:space="preserve">Timo Blomqvist </t>
  </si>
  <si>
    <t xml:space="preserve">Walt Poddubny </t>
  </si>
  <si>
    <t xml:space="preserve">Darrell May </t>
  </si>
  <si>
    <t xml:space="preserve">Darren Jensen </t>
  </si>
  <si>
    <t xml:space="preserve">Doug Shedden </t>
  </si>
  <si>
    <t xml:space="preserve">Al Graves </t>
  </si>
  <si>
    <t xml:space="preserve">Hugh Larkin </t>
  </si>
  <si>
    <t xml:space="preserve">Alain Lemieux </t>
  </si>
  <si>
    <t xml:space="preserve">Randy Turnbull </t>
  </si>
  <si>
    <t xml:space="preserve">Scot Kleinendorst </t>
  </si>
  <si>
    <t xml:space="preserve">Kevin Ginnell </t>
  </si>
  <si>
    <t xml:space="preserve">David Jensen </t>
  </si>
  <si>
    <t xml:space="preserve">Ken Leiter </t>
  </si>
  <si>
    <t xml:space="preserve">Randy Hillier </t>
  </si>
  <si>
    <t xml:space="preserve">Remi Gagne </t>
  </si>
  <si>
    <t xml:space="preserve">Dirk Rueter </t>
  </si>
  <si>
    <t xml:space="preserve">Dan Held </t>
  </si>
  <si>
    <t xml:space="preserve">Aaron Broten </t>
  </si>
  <si>
    <t xml:space="preserve">Ron Loustel </t>
  </si>
  <si>
    <t xml:space="preserve">Mark Kumpel </t>
  </si>
  <si>
    <t xml:space="preserve">Wayne Crawford </t>
  </si>
  <si>
    <t xml:space="preserve">Todd Bidner </t>
  </si>
  <si>
    <t xml:space="preserve">Mike Winther </t>
  </si>
  <si>
    <t xml:space="preserve">Ken Berry </t>
  </si>
  <si>
    <t xml:space="preserve">Mario Cerri </t>
  </si>
  <si>
    <t xml:space="preserve">Pat Graham </t>
  </si>
  <si>
    <t xml:space="preserve">Darren Eliot </t>
  </si>
  <si>
    <t xml:space="preserve">Ron Dennis </t>
  </si>
  <si>
    <t xml:space="preserve">Perry Anderson </t>
  </si>
  <si>
    <t xml:space="preserve">John Multan </t>
  </si>
  <si>
    <t xml:space="preserve">Reijo Ruotsalainen </t>
  </si>
  <si>
    <t xml:space="preserve">Karpat [FinD1] </t>
  </si>
  <si>
    <t xml:space="preserve">Steve Larmer </t>
  </si>
  <si>
    <t xml:space="preserve">Dan Zavarise </t>
  </si>
  <si>
    <t xml:space="preserve">Dan Revell </t>
  </si>
  <si>
    <t xml:space="preserve">Steve Lyons </t>
  </si>
  <si>
    <t xml:space="preserve">Boston Matignon H.S. (Mass.) </t>
  </si>
  <si>
    <t xml:space="preserve">Mike McPhee </t>
  </si>
  <si>
    <t xml:space="preserve">Daniel Naud </t>
  </si>
  <si>
    <t xml:space="preserve">Brian Tutt </t>
  </si>
  <si>
    <t xml:space="preserve">Calgary Wranglers [WHL] </t>
  </si>
  <si>
    <t xml:space="preserve">Dan Fascinato </t>
  </si>
  <si>
    <t xml:space="preserve">Brian Mullen </t>
  </si>
  <si>
    <t xml:space="preserve">US National Under 18 Team </t>
  </si>
  <si>
    <t xml:space="preserve">Gaston Therrien </t>
  </si>
  <si>
    <t xml:space="preserve">Mike Braun </t>
  </si>
  <si>
    <t xml:space="preserve">Frank Perkins </t>
  </si>
  <si>
    <t xml:space="preserve">Andy Moog </t>
  </si>
  <si>
    <t xml:space="preserve">Doug Lidster </t>
  </si>
  <si>
    <t xml:space="preserve">Mike Martin </t>
  </si>
  <si>
    <t xml:space="preserve">Michel Lauen </t>
  </si>
  <si>
    <t xml:space="preserve">Mike O'Connor </t>
  </si>
  <si>
    <t xml:space="preserve">Russ Adam </t>
  </si>
  <si>
    <t xml:space="preserve">Roger Hagglund </t>
  </si>
  <si>
    <t xml:space="preserve">Umea IF Bjorkloven </t>
  </si>
  <si>
    <t xml:space="preserve">Dave Newsom </t>
  </si>
  <si>
    <t xml:space="preserve">Bob Scurfield </t>
  </si>
  <si>
    <t xml:space="preserve">Sean Simpson </t>
  </si>
  <si>
    <t xml:space="preserve">Mark Hamway </t>
  </si>
  <si>
    <t xml:space="preserve">Anthony McMurchy </t>
  </si>
  <si>
    <t xml:space="preserve">Bill Norton </t>
  </si>
  <si>
    <t xml:space="preserve">Jari Paavola </t>
  </si>
  <si>
    <t xml:space="preserve">TPS Turku (Finland) </t>
  </si>
  <si>
    <t xml:space="preserve">Ross Fitzpatrick </t>
  </si>
  <si>
    <t xml:space="preserve">Andre Hidi </t>
  </si>
  <si>
    <t xml:space="preserve">Sandy Beadle </t>
  </si>
  <si>
    <t xml:space="preserve">Michel Bolduc </t>
  </si>
  <si>
    <t xml:space="preserve">John Beukeboom </t>
  </si>
  <si>
    <t xml:space="preserve">Bruce Raboin </t>
  </si>
  <si>
    <t xml:space="preserve">Rob Polman-Tuin </t>
  </si>
  <si>
    <t xml:space="preserve">John O'Connor </t>
  </si>
  <si>
    <t xml:space="preserve">Brent Denat </t>
  </si>
  <si>
    <t xml:space="preserve">Rob Geale </t>
  </si>
  <si>
    <t xml:space="preserve">Billy O'Dwyer </t>
  </si>
  <si>
    <t xml:space="preserve">Fred Perlini </t>
  </si>
  <si>
    <t xml:space="preserve">Pat Rabbitt </t>
  </si>
  <si>
    <t xml:space="preserve">Claude Drouin </t>
  </si>
  <si>
    <t xml:space="preserve">Bart Wilson </t>
  </si>
  <si>
    <t xml:space="preserve">Jim Ralph </t>
  </si>
  <si>
    <t xml:space="preserve">Jeff Walters </t>
  </si>
  <si>
    <t xml:space="preserve">Morey Gare </t>
  </si>
  <si>
    <t xml:space="preserve">Penticton Knights [BCJHL] </t>
  </si>
  <si>
    <t xml:space="preserve">Mike Moffat </t>
  </si>
  <si>
    <t xml:space="preserve">Steve Penney </t>
  </si>
  <si>
    <t xml:space="preserve">Randy Cunneyworth </t>
  </si>
  <si>
    <t xml:space="preserve">Mark Botell </t>
  </si>
  <si>
    <t xml:space="preserve">Shawn MacKenzie </t>
  </si>
  <si>
    <t xml:space="preserve">Ed Christian </t>
  </si>
  <si>
    <t xml:space="preserve">Warroad H.S. (Minn.) </t>
  </si>
  <si>
    <t xml:space="preserve">Christian Tanguay </t>
  </si>
  <si>
    <t xml:space="preserve">Dave Miles </t>
  </si>
  <si>
    <t xml:space="preserve">Peter Andersson </t>
  </si>
  <si>
    <t xml:space="preserve">Timra (Sweden) </t>
  </si>
  <si>
    <t xml:space="preserve">Lars-Gunnar Pettersson </t>
  </si>
  <si>
    <t xml:space="preserve">Lulea HF [SEL] </t>
  </si>
  <si>
    <t xml:space="preserve">Patrik Sundstrom </t>
  </si>
  <si>
    <t xml:space="preserve">Paul Fricker </t>
  </si>
  <si>
    <t xml:space="preserve">Brian Lundberg </t>
  </si>
  <si>
    <t xml:space="preserve">Daryl Evans </t>
  </si>
  <si>
    <t xml:space="preserve">Darwin McCutcheon </t>
  </si>
  <si>
    <t xml:space="preserve">Peter Lindgren </t>
  </si>
  <si>
    <t xml:space="preserve">Hakan Loob </t>
  </si>
  <si>
    <t xml:space="preserve">Chris Wray </t>
  </si>
  <si>
    <t xml:space="preserve">Don Dietrich </t>
  </si>
  <si>
    <t xml:space="preserve">Bob Lakso </t>
  </si>
  <si>
    <t xml:space="preserve">Aurora H.S. (Minn.) </t>
  </si>
  <si>
    <t xml:space="preserve">Peter Steblyk </t>
  </si>
  <si>
    <t xml:space="preserve">Michael Thelven </t>
  </si>
  <si>
    <t xml:space="preserve">John Schmidt </t>
  </si>
  <si>
    <t xml:space="preserve">Dave Beckon </t>
  </si>
  <si>
    <t xml:space="preserve">Peter Dineen </t>
  </si>
  <si>
    <t xml:space="preserve">Bob Jansch </t>
  </si>
  <si>
    <t xml:space="preserve">Dave Chartier </t>
  </si>
  <si>
    <t xml:space="preserve">Bill Robinson </t>
  </si>
  <si>
    <t xml:space="preserve">Acton-Boxboro H.S. (Mass.) </t>
  </si>
  <si>
    <t xml:space="preserve">Brian Rorabeck </t>
  </si>
  <si>
    <t xml:space="preserve">Tony Camazzola </t>
  </si>
  <si>
    <t xml:space="preserve">Bob O'Brien </t>
  </si>
  <si>
    <t xml:space="preserve">Dixie Beehives [OPJHL] </t>
  </si>
  <si>
    <t xml:space="preserve">Grant Martin </t>
  </si>
  <si>
    <t xml:space="preserve">Lorne Bokshowan </t>
  </si>
  <si>
    <t xml:space="preserve">Steve McKenzie </t>
  </si>
  <si>
    <t xml:space="preserve">Kim Collins </t>
  </si>
  <si>
    <t xml:space="preserve">Paul Higgins </t>
  </si>
  <si>
    <t xml:space="preserve">Henry Carr H.S. (Toronto) </t>
  </si>
  <si>
    <t xml:space="preserve">John Smyth </t>
  </si>
  <si>
    <t xml:space="preserve">Steven Fletcher </t>
  </si>
  <si>
    <t xml:space="preserve">Anders Backstrom </t>
  </si>
  <si>
    <t xml:space="preserve">Brynas </t>
  </si>
  <si>
    <t xml:space="preserve">Dan Frawley </t>
  </si>
  <si>
    <t xml:space="preserve">Dave Richter </t>
  </si>
  <si>
    <t xml:space="preserve">Glenn Johannesen </t>
  </si>
  <si>
    <t xml:space="preserve">Jens Ohling </t>
  </si>
  <si>
    <t xml:space="preserve">Scott Robinson </t>
  </si>
  <si>
    <t xml:space="preserve">John Bader </t>
  </si>
  <si>
    <t xml:space="preserve">Irondale H.S. (Minn.) </t>
  </si>
  <si>
    <t xml:space="preserve">Andy Brickley </t>
  </si>
  <si>
    <t xml:space="preserve">Dale Hawerchuk </t>
  </si>
  <si>
    <t xml:space="preserve">Ottawa 67's [OHL] </t>
  </si>
  <si>
    <t xml:space="preserve">Bobby Carpenter </t>
  </si>
  <si>
    <t xml:space="preserve">St. John's Prep [Mass H.S.] </t>
  </si>
  <si>
    <t xml:space="preserve">Ron Francis </t>
  </si>
  <si>
    <t xml:space="preserve">Sault Ste. Marie Greyhounds [OHL] </t>
  </si>
  <si>
    <t xml:space="preserve">Joe Cirella </t>
  </si>
  <si>
    <t xml:space="preserve">Oshawa Generals [OHL] </t>
  </si>
  <si>
    <t xml:space="preserve">Jim Benning </t>
  </si>
  <si>
    <t xml:space="preserve">Mark Hunter </t>
  </si>
  <si>
    <t xml:space="preserve">Brantford Alexanders [OHL] </t>
  </si>
  <si>
    <t xml:space="preserve">Grant Fuhr </t>
  </si>
  <si>
    <t xml:space="preserve">James Patrick </t>
  </si>
  <si>
    <t xml:space="preserve">Prince Albert Saints [SJHL] </t>
  </si>
  <si>
    <t xml:space="preserve">Garth Butcher </t>
  </si>
  <si>
    <t xml:space="preserve">Randy Moller </t>
  </si>
  <si>
    <t xml:space="preserve">Tony Tanti </t>
  </si>
  <si>
    <t xml:space="preserve">Ron Meighan </t>
  </si>
  <si>
    <t xml:space="preserve">Niagara Falls Flyers [OHL] </t>
  </si>
  <si>
    <t xml:space="preserve">Normand Leveille </t>
  </si>
  <si>
    <t xml:space="preserve">Al MacInnis </t>
  </si>
  <si>
    <t xml:space="preserve">Kitchener Rangers [OHL] </t>
  </si>
  <si>
    <t xml:space="preserve">Steve Smith </t>
  </si>
  <si>
    <t xml:space="preserve">Jiri Dudacek </t>
  </si>
  <si>
    <t xml:space="preserve">Kladno </t>
  </si>
  <si>
    <t xml:space="preserve">Gilbert Delorme </t>
  </si>
  <si>
    <t xml:space="preserve">Jan Ingman </t>
  </si>
  <si>
    <t xml:space="preserve">Marty Ruff </t>
  </si>
  <si>
    <t xml:space="preserve">Paul Boutilier </t>
  </si>
  <si>
    <t xml:space="preserve">Scott Arniel </t>
  </si>
  <si>
    <t xml:space="preserve">Claude Loiselle </t>
  </si>
  <si>
    <t xml:space="preserve">Windsor Spitfires [OHL] </t>
  </si>
  <si>
    <t xml:space="preserve">Gary Yaremchuk </t>
  </si>
  <si>
    <t xml:space="preserve">Kevin Griffin </t>
  </si>
  <si>
    <t xml:space="preserve">Rich Chernomaz </t>
  </si>
  <si>
    <t xml:space="preserve">Dave Donnelly </t>
  </si>
  <si>
    <t xml:space="preserve">Steve Gatzos </t>
  </si>
  <si>
    <t xml:space="preserve">Todd Strueby </t>
  </si>
  <si>
    <t xml:space="preserve">Jan Erixon </t>
  </si>
  <si>
    <t xml:space="preserve">Skelleftea (Sweden) </t>
  </si>
  <si>
    <t xml:space="preserve">Mike Sands </t>
  </si>
  <si>
    <t xml:space="preserve">Sudbury Wolves [OHL] </t>
  </si>
  <si>
    <t xml:space="preserve">Lars Eriksson </t>
  </si>
  <si>
    <t xml:space="preserve">Tom Hirsch </t>
  </si>
  <si>
    <t xml:space="preserve">Patrick Henry H.S. (Minn.) </t>
  </si>
  <si>
    <t xml:space="preserve">Dave Preuss </t>
  </si>
  <si>
    <t xml:space="preserve">St. Thomas Academy [Minn. H.S.] </t>
  </si>
  <si>
    <t xml:space="preserve">Luc Dufour </t>
  </si>
  <si>
    <t xml:space="preserve">Hakan Nordin </t>
  </si>
  <si>
    <t xml:space="preserve">Rich Costello </t>
  </si>
  <si>
    <t xml:space="preserve">Natick H.S. (Mass.) </t>
  </si>
  <si>
    <t xml:space="preserve">Hannu Virta </t>
  </si>
  <si>
    <t xml:space="preserve">TPS Turku [FNL] </t>
  </si>
  <si>
    <t xml:space="preserve">Dean Kennedy </t>
  </si>
  <si>
    <t xml:space="preserve">Chris Chelios </t>
  </si>
  <si>
    <t xml:space="preserve">Jali Wahlsten </t>
  </si>
  <si>
    <t xml:space="preserve">Gord Dineen </t>
  </si>
  <si>
    <t xml:space="preserve">Jyrki Seppa </t>
  </si>
  <si>
    <t xml:space="preserve">Corrado Micalef </t>
  </si>
  <si>
    <t xml:space="preserve">Eric Calder </t>
  </si>
  <si>
    <t xml:space="preserve">Dieter Hegen </t>
  </si>
  <si>
    <t xml:space="preserve">Kaufbeuren ESV [1.GBun] </t>
  </si>
  <si>
    <t xml:space="preserve">Barry Tabobondung </t>
  </si>
  <si>
    <t xml:space="preserve">Uli Hiemer </t>
  </si>
  <si>
    <t xml:space="preserve">Fuessen EV [1.GBun] </t>
  </si>
  <si>
    <t xml:space="preserve">Tom Thornbury </t>
  </si>
  <si>
    <t xml:space="preserve">Peter Sundstrom </t>
  </si>
  <si>
    <t xml:space="preserve">Bjorkloven (Sweden) </t>
  </si>
  <si>
    <t xml:space="preserve">Mark Morrison </t>
  </si>
  <si>
    <t xml:space="preserve">Jean-Marc Lanthier </t>
  </si>
  <si>
    <t xml:space="preserve">Jean-Marc Gaulin </t>
  </si>
  <si>
    <t xml:space="preserve">Darrell Anholt </t>
  </si>
  <si>
    <t xml:space="preserve">Ernie Godden </t>
  </si>
  <si>
    <t xml:space="preserve">Mike Vernon </t>
  </si>
  <si>
    <t xml:space="preserve">Ron Handy </t>
  </si>
  <si>
    <t xml:space="preserve">Ken Strong </t>
  </si>
  <si>
    <t xml:space="preserve">Peterborough Petes [OHL] </t>
  </si>
  <si>
    <t xml:space="preserve">Jim Aldred </t>
  </si>
  <si>
    <t xml:space="preserve">Kingston Canadians [OHL] </t>
  </si>
  <si>
    <t xml:space="preserve">Colin Chisholm </t>
  </si>
  <si>
    <t xml:space="preserve">Paul MacDermid </t>
  </si>
  <si>
    <t xml:space="preserve">Gord Donnelly </t>
  </si>
  <si>
    <t xml:space="preserve">Neal Coulter </t>
  </si>
  <si>
    <t xml:space="preserve">Toronto Marlboros [OHL] </t>
  </si>
  <si>
    <t xml:space="preserve">Kirk McCaskill </t>
  </si>
  <si>
    <t xml:space="preserve">Dave Michayluk </t>
  </si>
  <si>
    <t xml:space="preserve">Gus Greco </t>
  </si>
  <si>
    <t xml:space="preserve">Mike Hoffman </t>
  </si>
  <si>
    <t xml:space="preserve">Tony Kellin </t>
  </si>
  <si>
    <t xml:space="preserve">Grand Rapids H.S. (Minn.) </t>
  </si>
  <si>
    <t xml:space="preserve">Terry Tait </t>
  </si>
  <si>
    <t xml:space="preserve">Norm Schmidt </t>
  </si>
  <si>
    <t xml:space="preserve">Paul Houck </t>
  </si>
  <si>
    <t xml:space="preserve">Kelowna Buckaroos [BCJHL] </t>
  </si>
  <si>
    <t xml:space="preserve">John Vanbiesbrouck </t>
  </si>
  <si>
    <t xml:space="preserve">Wendell Young </t>
  </si>
  <si>
    <t xml:space="preserve">Clint Malarchuk </t>
  </si>
  <si>
    <t xml:space="preserve">Perry Pelensky </t>
  </si>
  <si>
    <t xml:space="preserve">Jim Malwitz </t>
  </si>
  <si>
    <t xml:space="preserve">Scott McLellan </t>
  </si>
  <si>
    <t xml:space="preserve">Peter Madach </t>
  </si>
  <si>
    <t xml:space="preserve">HV 71 Jrs. (Sweden) </t>
  </si>
  <si>
    <t xml:space="preserve">Ken Latta </t>
  </si>
  <si>
    <t xml:space="preserve">Jeff Eatough </t>
  </si>
  <si>
    <t xml:space="preserve">Marty Dallman </t>
  </si>
  <si>
    <t xml:space="preserve">Kjell Dahlin </t>
  </si>
  <si>
    <t xml:space="preserve">Timra Jrs. (Sweden) </t>
  </si>
  <si>
    <t xml:space="preserve">Anders Wikberg </t>
  </si>
  <si>
    <t xml:space="preserve">Todd Lumbard </t>
  </si>
  <si>
    <t xml:space="preserve">Marc Behrend </t>
  </si>
  <si>
    <t xml:space="preserve">Larry Trader </t>
  </si>
  <si>
    <t xml:space="preserve">London Knights [OHL] </t>
  </si>
  <si>
    <t xml:space="preserve">Doug Speck </t>
  </si>
  <si>
    <t xml:space="preserve">Steve Rooney </t>
  </si>
  <si>
    <t xml:space="preserve">Canton H.S. (Mass.) </t>
  </si>
  <si>
    <t xml:space="preserve">Mike Siltala </t>
  </si>
  <si>
    <t xml:space="preserve">Norman Lefrancois </t>
  </si>
  <si>
    <t xml:space="preserve">Peter Sidorkiewicz </t>
  </si>
  <si>
    <t xml:space="preserve">Phil Drouillard </t>
  </si>
  <si>
    <t xml:space="preserve">Bill Maguire </t>
  </si>
  <si>
    <t xml:space="preserve">Jacques Sylvestre </t>
  </si>
  <si>
    <t xml:space="preserve">Ed Lee </t>
  </si>
  <si>
    <t xml:space="preserve">Doug Chessell </t>
  </si>
  <si>
    <t xml:space="preserve">Kelly Hubbard </t>
  </si>
  <si>
    <t xml:space="preserve">Joe Mantione </t>
  </si>
  <si>
    <t xml:space="preserve">Mario Simioni </t>
  </si>
  <si>
    <t xml:space="preserve">Justin Hanley </t>
  </si>
  <si>
    <t xml:space="preserve">Mauri Eivola </t>
  </si>
  <si>
    <t xml:space="preserve">Barry Brigley </t>
  </si>
  <si>
    <t xml:space="preserve">Dan Bourbonnais </t>
  </si>
  <si>
    <t xml:space="preserve">Mike Hickey </t>
  </si>
  <si>
    <t xml:space="preserve">Moe Lemay </t>
  </si>
  <si>
    <t xml:space="preserve">Bob O'Connor </t>
  </si>
  <si>
    <t xml:space="preserve">Gerard Gallant </t>
  </si>
  <si>
    <t xml:space="preserve">Bruce Driver </t>
  </si>
  <si>
    <t xml:space="preserve">Paul Edwards </t>
  </si>
  <si>
    <t xml:space="preserve">Jim McGeough </t>
  </si>
  <si>
    <t xml:space="preserve">Rod Buskas </t>
  </si>
  <si>
    <t xml:space="preserve">Marc Habscheid </t>
  </si>
  <si>
    <t xml:space="preserve">Eric Magnuson </t>
  </si>
  <si>
    <t xml:space="preserve">Stu Kulak </t>
  </si>
  <si>
    <t xml:space="preserve">Mike Eagles </t>
  </si>
  <si>
    <t xml:space="preserve">Bill Schafhauser </t>
  </si>
  <si>
    <t xml:space="preserve">Paul Guay </t>
  </si>
  <si>
    <t xml:space="preserve">Mount St. Charles H.S. (R.I.) </t>
  </si>
  <si>
    <t xml:space="preserve">Bruce Milton </t>
  </si>
  <si>
    <t xml:space="preserve">Todd Hooey </t>
  </si>
  <si>
    <t xml:space="preserve">Andre Villeneuve </t>
  </si>
  <si>
    <t xml:space="preserve">Ali Butorac </t>
  </si>
  <si>
    <t xml:space="preserve">Brad Thompson </t>
  </si>
  <si>
    <t xml:space="preserve">Tom Anastos </t>
  </si>
  <si>
    <t xml:space="preserve">Paddock Pool Saints [GLJHL] </t>
  </si>
  <si>
    <t xml:space="preserve">Peter Aslin </t>
  </si>
  <si>
    <t xml:space="preserve">Chuck Brimmer </t>
  </si>
  <si>
    <t xml:space="preserve">Petter Nilsson </t>
  </si>
  <si>
    <t xml:space="preserve">Hammarby IK [Sweden] </t>
  </si>
  <si>
    <t xml:space="preserve">Greg Stefan </t>
  </si>
  <si>
    <t xml:space="preserve">Jeff Larmer </t>
  </si>
  <si>
    <t xml:space="preserve">John Mokosak </t>
  </si>
  <si>
    <t xml:space="preserve">Risto Jalo </t>
  </si>
  <si>
    <t xml:space="preserve">Andrew Wright </t>
  </si>
  <si>
    <t xml:space="preserve">Geoff Wilson </t>
  </si>
  <si>
    <t xml:space="preserve">Winnipeg Warriors [WHL] </t>
  </si>
  <si>
    <t xml:space="preserve">Craig Hurley </t>
  </si>
  <si>
    <t xml:space="preserve">Mike Guentzel </t>
  </si>
  <si>
    <t xml:space="preserve">Greenway [Minn H.S.] </t>
  </si>
  <si>
    <t xml:space="preserve">Bruce Holloway </t>
  </si>
  <si>
    <t xml:space="preserve">Vladimir Svitek </t>
  </si>
  <si>
    <t xml:space="preserve">Kosice (Czech.) </t>
  </si>
  <si>
    <t xml:space="preserve">Marc Centrone </t>
  </si>
  <si>
    <t xml:space="preserve">Jim Archibald </t>
  </si>
  <si>
    <t xml:space="preserve">Mats Thelin </t>
  </si>
  <si>
    <t xml:space="preserve">Rick Heppner </t>
  </si>
  <si>
    <t xml:space="preserve">Mount View H.S. (Wisconsin) </t>
  </si>
  <si>
    <t xml:space="preserve">Gil Hudon </t>
  </si>
  <si>
    <t xml:space="preserve">Heikki Leime </t>
  </si>
  <si>
    <t xml:space="preserve">Peter Sawkins </t>
  </si>
  <si>
    <t xml:space="preserve">St. Paul Academy (Minn.) </t>
  </si>
  <si>
    <t xml:space="preserve">Tom Kurvers </t>
  </si>
  <si>
    <t xml:space="preserve">Erik Holmberg </t>
  </si>
  <si>
    <t xml:space="preserve">Teppo Virta </t>
  </si>
  <si>
    <t xml:space="preserve">Dan McFall </t>
  </si>
  <si>
    <t xml:space="preserve">Buffalo Jr. Sabres (NYPJHL) </t>
  </si>
  <si>
    <t xml:space="preserve">Rick Zombo </t>
  </si>
  <si>
    <t xml:space="preserve">Austin Mavericks [USHL] </t>
  </si>
  <si>
    <t xml:space="preserve">Tony Arima </t>
  </si>
  <si>
    <t xml:space="preserve">Denis Dore </t>
  </si>
  <si>
    <t xml:space="preserve">Gaetan Duchesne </t>
  </si>
  <si>
    <t xml:space="preserve">Richard Turmel </t>
  </si>
  <si>
    <t xml:space="preserve">Mitch Lamoureux </t>
  </si>
  <si>
    <t xml:space="preserve">Mike Sturgeon </t>
  </si>
  <si>
    <t xml:space="preserve">Ari Lahtenmaki </t>
  </si>
  <si>
    <t xml:space="preserve">Petri Skriko </t>
  </si>
  <si>
    <t xml:space="preserve">SaiPa Lappeenranta [FinD1] </t>
  </si>
  <si>
    <t xml:space="preserve">Andre Cote </t>
  </si>
  <si>
    <t xml:space="preserve">Johan Mellstron </t>
  </si>
  <si>
    <t xml:space="preserve">Falun (Sweden) </t>
  </si>
  <si>
    <t xml:space="preserve">Kari Kanervo </t>
  </si>
  <si>
    <t xml:space="preserve">Armel Parisee </t>
  </si>
  <si>
    <t xml:space="preserve">Dale DeGray </t>
  </si>
  <si>
    <t xml:space="preserve">Steve Taylor </t>
  </si>
  <si>
    <t xml:space="preserve">Gates Orlando </t>
  </si>
  <si>
    <t xml:space="preserve">Dan Brennan </t>
  </si>
  <si>
    <t xml:space="preserve">Paul Gess </t>
  </si>
  <si>
    <t xml:space="preserve">Alain Vigneault </t>
  </si>
  <si>
    <t xml:space="preserve">Bill Dowd </t>
  </si>
  <si>
    <t xml:space="preserve">Greg Dick </t>
  </si>
  <si>
    <t xml:space="preserve">St. Mary's University Minnesota [NCAA] </t>
  </si>
  <si>
    <t xml:space="preserve">Don Leblanc </t>
  </si>
  <si>
    <t xml:space="preserve">Tim Army </t>
  </si>
  <si>
    <t xml:space="preserve">Jeff Poeschl </t>
  </si>
  <si>
    <t xml:space="preserve">George White </t>
  </si>
  <si>
    <t xml:space="preserve">Greg Barber </t>
  </si>
  <si>
    <t xml:space="preserve">Dean De Fazio </t>
  </si>
  <si>
    <t xml:space="preserve">Miloslav Horava </t>
  </si>
  <si>
    <t xml:space="preserve">Poldi Kladno (Czech.) </t>
  </si>
  <si>
    <t xml:space="preserve">Paul Reifenberger </t>
  </si>
  <si>
    <t xml:space="preserve">Anoka H.S. (Minn.) </t>
  </si>
  <si>
    <t xml:space="preserve">Frank Caprice </t>
  </si>
  <si>
    <t xml:space="preserve">Marc Brisebois </t>
  </si>
  <si>
    <t xml:space="preserve">John Benns </t>
  </si>
  <si>
    <t xml:space="preserve">Scott Bjugstad </t>
  </si>
  <si>
    <t xml:space="preserve">Don Sylvestri </t>
  </si>
  <si>
    <t xml:space="preserve">George Boudreau </t>
  </si>
  <si>
    <t xml:space="preserve">Matignon H.S. (Mass.) </t>
  </si>
  <si>
    <t xml:space="preserve">Len Hachborn </t>
  </si>
  <si>
    <t xml:space="preserve">Venci Sebek </t>
  </si>
  <si>
    <t xml:space="preserve">Al Tuer </t>
  </si>
  <si>
    <t xml:space="preserve">Scott Ferguson </t>
  </si>
  <si>
    <t xml:space="preserve">Edina West H.S. (Minn.) </t>
  </si>
  <si>
    <t xml:space="preserve">Dan Wood </t>
  </si>
  <si>
    <t xml:space="preserve">Scott MacLellan </t>
  </si>
  <si>
    <t xml:space="preserve">Burlington Cougars (COJHL) </t>
  </si>
  <si>
    <t xml:space="preserve">Vladimir Kadlec </t>
  </si>
  <si>
    <t xml:space="preserve">Vitkovice [Czech.] </t>
  </si>
  <si>
    <t xml:space="preserve">Robert Nordmark </t>
  </si>
  <si>
    <t xml:space="preserve">John Johannson </t>
  </si>
  <si>
    <t xml:space="preserve">Larry Power </t>
  </si>
  <si>
    <t xml:space="preserve">Chris Valentine </t>
  </si>
  <si>
    <t xml:space="preserve">Marc Magnan </t>
  </si>
  <si>
    <t xml:space="preserve">Dave Hannan </t>
  </si>
  <si>
    <t xml:space="preserve">Gord Sherven </t>
  </si>
  <si>
    <t xml:space="preserve">Weyburn Beavers [SSHL] </t>
  </si>
  <si>
    <t xml:space="preserve">Mario Proulx </t>
  </si>
  <si>
    <t xml:space="preserve">Rejean Vignola </t>
  </si>
  <si>
    <t xml:space="preserve">Kari Takko </t>
  </si>
  <si>
    <t xml:space="preserve">Assat Pori [FNL] </t>
  </si>
  <si>
    <t xml:space="preserve">Sylvain Roy </t>
  </si>
  <si>
    <t xml:space="preserve">Steve Kudebeh </t>
  </si>
  <si>
    <t xml:space="preserve">Minneapolis Breck H.S. (Minn.) </t>
  </si>
  <si>
    <t xml:space="preserve">Richard Bourque </t>
  </si>
  <si>
    <t xml:space="preserve">Bruce Eakin </t>
  </si>
  <si>
    <t xml:space="preserve">Steve Tsujiura </t>
  </si>
  <si>
    <t xml:space="preserve">Warren Harper </t>
  </si>
  <si>
    <t xml:space="preserve">Jeff Baikie </t>
  </si>
  <si>
    <t xml:space="preserve">Dan Burrows </t>
  </si>
  <si>
    <t xml:space="preserve">Belleville Bulls [OHL] </t>
  </si>
  <si>
    <t xml:space="preserve">Richard Zemlak </t>
  </si>
  <si>
    <t xml:space="preserve">Spokane Flyers [WHL] </t>
  </si>
  <si>
    <t xml:space="preserve">Dave Randerson </t>
  </si>
  <si>
    <t xml:space="preserve">Stratford Cullitons (OPJHL) </t>
  </si>
  <si>
    <t xml:space="preserve">Dave Kirwin </t>
  </si>
  <si>
    <t>Per Player Avgs</t>
  </si>
  <si>
    <t xml:space="preserve">Gord Kluzak </t>
  </si>
  <si>
    <t xml:space="preserve">Brian Bellows </t>
  </si>
  <si>
    <t xml:space="preserve">Gary Nylund </t>
  </si>
  <si>
    <t xml:space="preserve">Ron Sutter </t>
  </si>
  <si>
    <t xml:space="preserve">Scott Stevens </t>
  </si>
  <si>
    <t xml:space="preserve">Phil Housley </t>
  </si>
  <si>
    <t xml:space="preserve">South St. Paul [Minn. H.S.] </t>
  </si>
  <si>
    <t xml:space="preserve">Ken Yaremchuk </t>
  </si>
  <si>
    <t xml:space="preserve">New Jersey </t>
  </si>
  <si>
    <t xml:space="preserve">Rocky Trottier </t>
  </si>
  <si>
    <t xml:space="preserve">Paul Cyr </t>
  </si>
  <si>
    <t xml:space="preserve">Rich Sutter </t>
  </si>
  <si>
    <t xml:space="preserve">Michel Petit </t>
  </si>
  <si>
    <t xml:space="preserve">Jim Kyte </t>
  </si>
  <si>
    <t xml:space="preserve">David Shaw </t>
  </si>
  <si>
    <t xml:space="preserve">Paul Lawless </t>
  </si>
  <si>
    <t xml:space="preserve">Chris Kontos </t>
  </si>
  <si>
    <t xml:space="preserve">Dave Andreychuk </t>
  </si>
  <si>
    <t xml:space="preserve">Murray Craven </t>
  </si>
  <si>
    <t xml:space="preserve">Ken Daneyko </t>
  </si>
  <si>
    <t xml:space="preserve">Alain Heroux </t>
  </si>
  <si>
    <t xml:space="preserve">Jim Playfair </t>
  </si>
  <si>
    <t xml:space="preserve">Patrick Flatley </t>
  </si>
  <si>
    <t xml:space="preserve">Brian Curran </t>
  </si>
  <si>
    <t xml:space="preserve">Yves Courteau </t>
  </si>
  <si>
    <t xml:space="preserve">Laval Voisins [QMJHL] </t>
  </si>
  <si>
    <t xml:space="preserve">Gary Leeman </t>
  </si>
  <si>
    <t xml:space="preserve">Peter Ihnacak </t>
  </si>
  <si>
    <t xml:space="preserve">Sparta Praha [Czech] </t>
  </si>
  <si>
    <t xml:space="preserve">Mike Anderson </t>
  </si>
  <si>
    <t xml:space="preserve">North St. Paul H.S. (Minn.) </t>
  </si>
  <si>
    <t xml:space="preserve">Mike Heidt </t>
  </si>
  <si>
    <t xml:space="preserve">Rene Badeau </t>
  </si>
  <si>
    <t xml:space="preserve">Dave Reierson </t>
  </si>
  <si>
    <t xml:space="preserve">Prince Albert Raiders [SJHL] </t>
  </si>
  <si>
    <t xml:space="preserve">Jens Johansson </t>
  </si>
  <si>
    <t xml:space="preserve">Pitea IF (Sweden) </t>
  </si>
  <si>
    <t xml:space="preserve">Jocelyn Gauvreau </t>
  </si>
  <si>
    <t xml:space="preserve">Granby Bisons [QMJHL] </t>
  </si>
  <si>
    <t xml:space="preserve">Kent Carlson </t>
  </si>
  <si>
    <t xml:space="preserve">David Maley </t>
  </si>
  <si>
    <t xml:space="preserve">Edina H.S. (Minn.) </t>
  </si>
  <si>
    <t xml:space="preserve">Paul Gillis </t>
  </si>
  <si>
    <t xml:space="preserve">Mark Paterson </t>
  </si>
  <si>
    <t xml:space="preserve">Tomas Sandstrom </t>
  </si>
  <si>
    <t xml:space="preserve">Richard Kromm </t>
  </si>
  <si>
    <t xml:space="preserve">Tim Hrynewich </t>
  </si>
  <si>
    <t xml:space="preserve">Lyndon Byers </t>
  </si>
  <si>
    <t xml:space="preserve">Scott Sandelin </t>
  </si>
  <si>
    <t xml:space="preserve">Hibbing H.S. (Minn.) </t>
  </si>
  <si>
    <t xml:space="preserve">Steve Graves </t>
  </si>
  <si>
    <t xml:space="preserve">Vern Smith </t>
  </si>
  <si>
    <t xml:space="preserve">Pat Verbeek </t>
  </si>
  <si>
    <t xml:space="preserve">Carmine Vani </t>
  </si>
  <si>
    <t xml:space="preserve">Ken Wregget </t>
  </si>
  <si>
    <t xml:space="preserve">Miroslav Dvorak </t>
  </si>
  <si>
    <t xml:space="preserve">Ceske Budejovice HC [Czech] </t>
  </si>
  <si>
    <t xml:space="preserve">Bill Campbell </t>
  </si>
  <si>
    <t xml:space="preserve">Steve Seguin </t>
  </si>
  <si>
    <t xml:space="preserve">Tom McMurchy </t>
  </si>
  <si>
    <t xml:space="preserve">Mike Posavad </t>
  </si>
  <si>
    <t xml:space="preserve">Jim Laing </t>
  </si>
  <si>
    <t xml:space="preserve">Troy Loney </t>
  </si>
  <si>
    <t xml:space="preserve">Yves Lapointe </t>
  </si>
  <si>
    <t xml:space="preserve">Dave Kasper </t>
  </si>
  <si>
    <t xml:space="preserve">Mario Gosselin </t>
  </si>
  <si>
    <t xml:space="preserve">Kevin Dineen </t>
  </si>
  <si>
    <t xml:space="preserve">Corey Millen </t>
  </si>
  <si>
    <t xml:space="preserve">Cloquet H.S. (Minn.) </t>
  </si>
  <si>
    <t xml:space="preserve">Milan Novy </t>
  </si>
  <si>
    <t xml:space="preserve">Kladno [Czech] </t>
  </si>
  <si>
    <t xml:space="preserve">Wally Chapman </t>
  </si>
  <si>
    <t xml:space="preserve">Dave Reid </t>
  </si>
  <si>
    <t xml:space="preserve">Scott Harlow </t>
  </si>
  <si>
    <t xml:space="preserve">East Bridgewater H.S. (Mass.) </t>
  </si>
  <si>
    <t xml:space="preserve">Brent Loney </t>
  </si>
  <si>
    <t xml:space="preserve">Garry Lacey </t>
  </si>
  <si>
    <t xml:space="preserve">Dave Gans </t>
  </si>
  <si>
    <t xml:space="preserve">Dave Meszaros </t>
  </si>
  <si>
    <t xml:space="preserve">Craig Coxe </t>
  </si>
  <si>
    <t xml:space="preserve">Ulf Samuelsson </t>
  </si>
  <si>
    <t xml:space="preserve">Timo Jutila </t>
  </si>
  <si>
    <t xml:space="preserve">John DeVoe </t>
  </si>
  <si>
    <t xml:space="preserve">Bill Watson </t>
  </si>
  <si>
    <t xml:space="preserve">Shawn Kilroy </t>
  </si>
  <si>
    <t xml:space="preserve">Mark Lamb </t>
  </si>
  <si>
    <t xml:space="preserve">Vladimir Ruzicka </t>
  </si>
  <si>
    <t xml:space="preserve">Litvinov CHP HC [Czech] </t>
  </si>
  <si>
    <t xml:space="preserve">Dave Ellett </t>
  </si>
  <si>
    <t xml:space="preserve">Ottawa Tier II (COJHL) </t>
  </si>
  <si>
    <t xml:space="preserve">Jiri Lala </t>
  </si>
  <si>
    <t xml:space="preserve">Dukla Jihlava [Czech] </t>
  </si>
  <si>
    <t xml:space="preserve">Michael Hjalm </t>
  </si>
  <si>
    <t xml:space="preserve">Modo Hockey Ornskoldsvik [SEL] </t>
  </si>
  <si>
    <t xml:space="preserve">Chris Jensen </t>
  </si>
  <si>
    <t xml:space="preserve">Jeff Hamilton </t>
  </si>
  <si>
    <t xml:space="preserve">Bob Rouse </t>
  </si>
  <si>
    <t xml:space="preserve">Dusan Pasek </t>
  </si>
  <si>
    <t xml:space="preserve">Jaroslav Pouzar </t>
  </si>
  <si>
    <t xml:space="preserve">Motor Ceske Budejovice (Cz) </t>
  </si>
  <si>
    <t xml:space="preserve">Alan Kerr </t>
  </si>
  <si>
    <t xml:space="preserve">Scott Brydges </t>
  </si>
  <si>
    <t xml:space="preserve">St. Paul Mariner H.S. (Minn.) </t>
  </si>
  <si>
    <t xml:space="preserve">Brad Shaw </t>
  </si>
  <si>
    <t xml:space="preserve">Eduard Uvira </t>
  </si>
  <si>
    <t xml:space="preserve">Ray Ferraro </t>
  </si>
  <si>
    <t xml:space="preserve">Dean Evason </t>
  </si>
  <si>
    <t xml:space="preserve">Kamloops Junior Oilers [WHL] </t>
  </si>
  <si>
    <t xml:space="preserve">Darcy Roy </t>
  </si>
  <si>
    <t xml:space="preserve">Brad Beck </t>
  </si>
  <si>
    <t xml:space="preserve">Scott Machej </t>
  </si>
  <si>
    <t xml:space="preserve">Lou Kiriakou </t>
  </si>
  <si>
    <t xml:space="preserve">Grant Sasser </t>
  </si>
  <si>
    <t xml:space="preserve">Ulf Isaksson </t>
  </si>
  <si>
    <t xml:space="preserve">Tim Mishler </t>
  </si>
  <si>
    <t xml:space="preserve">East Grand Forks H.S. (Minn.) </t>
  </si>
  <si>
    <t xml:space="preserve">Phil Stanger </t>
  </si>
  <si>
    <t xml:space="preserve">Todd Bergen </t>
  </si>
  <si>
    <t xml:space="preserve">Sylvain Charland </t>
  </si>
  <si>
    <t xml:space="preserve">Bob Logan </t>
  </si>
  <si>
    <t xml:space="preserve">West Island Juniors (Que.) </t>
  </si>
  <si>
    <t xml:space="preserve">Marty Wiitala </t>
  </si>
  <si>
    <t xml:space="preserve">Superior H.S. (Wisc.) </t>
  </si>
  <si>
    <t xml:space="preserve">Bob Nicholson </t>
  </si>
  <si>
    <t xml:space="preserve">Kevin Houle </t>
  </si>
  <si>
    <t xml:space="preserve">Dwayne Boettger </t>
  </si>
  <si>
    <t xml:space="preserve">Rene Breton </t>
  </si>
  <si>
    <t xml:space="preserve">Mike Moher </t>
  </si>
  <si>
    <t xml:space="preserve">Claude Vilgrain </t>
  </si>
  <si>
    <t xml:space="preserve">Ron Dreger </t>
  </si>
  <si>
    <t xml:space="preserve">Randy Gilhen </t>
  </si>
  <si>
    <t xml:space="preserve">Ed Kastelic </t>
  </si>
  <si>
    <t xml:space="preserve">Jeff Parker </t>
  </si>
  <si>
    <t xml:space="preserve">Mark Hatcher </t>
  </si>
  <si>
    <t xml:space="preserve">Perry Ganchar </t>
  </si>
  <si>
    <t xml:space="preserve">Jeff Vaive </t>
  </si>
  <si>
    <t xml:space="preserve">Craig Kales </t>
  </si>
  <si>
    <t xml:space="preserve">Taylor Hall </t>
  </si>
  <si>
    <t xml:space="preserve">Ernie Vargas </t>
  </si>
  <si>
    <t xml:space="preserve">Coon Rapids H.S. (Minn.) </t>
  </si>
  <si>
    <t xml:space="preserve">Mats Kihlstrom </t>
  </si>
  <si>
    <t xml:space="preserve">Ron Hextall </t>
  </si>
  <si>
    <t xml:space="preserve">Tony Granato </t>
  </si>
  <si>
    <t xml:space="preserve">Northwood Prep (N.Y.) </t>
  </si>
  <si>
    <t xml:space="preserve">Jacob Gustavsson </t>
  </si>
  <si>
    <t xml:space="preserve">Almtuna IS (Sweden) </t>
  </si>
  <si>
    <t xml:space="preserve">Todd Carlile </t>
  </si>
  <si>
    <t xml:space="preserve">Bob Sweeney </t>
  </si>
  <si>
    <t xml:space="preserve">Mike Dark </t>
  </si>
  <si>
    <t xml:space="preserve">Sarnia Jr. B (SOJHL) </t>
  </si>
  <si>
    <t xml:space="preserve">Raimo Summanen </t>
  </si>
  <si>
    <t xml:space="preserve">Reipas Lahti [FNL] </t>
  </si>
  <si>
    <t xml:space="preserve">Roger Kortko </t>
  </si>
  <si>
    <t xml:space="preserve">Paul Fulcher </t>
  </si>
  <si>
    <t xml:space="preserve">Greg Hudas </t>
  </si>
  <si>
    <t xml:space="preserve">Redford Royals (NAJHL) Mich. </t>
  </si>
  <si>
    <t xml:space="preserve">Dominic Campedelli </t>
  </si>
  <si>
    <t xml:space="preserve">Cohasset H.S. (Mass.) </t>
  </si>
  <si>
    <t xml:space="preserve">Jim Johannson </t>
  </si>
  <si>
    <t xml:space="preserve">Rochester Mayo H.S. (Minn.) </t>
  </si>
  <si>
    <t xml:space="preserve">Daniel Poudrier </t>
  </si>
  <si>
    <t xml:space="preserve">Victor Nechayev </t>
  </si>
  <si>
    <t xml:space="preserve">Leningrad SKA (USSR) </t>
  </si>
  <si>
    <t xml:space="preserve">Jay Ness </t>
  </si>
  <si>
    <t xml:space="preserve">Doug Gilmour </t>
  </si>
  <si>
    <t xml:space="preserve">Brad Ramsden </t>
  </si>
  <si>
    <t xml:space="preserve">Grant Couture </t>
  </si>
  <si>
    <t xml:space="preserve">Parie Proft </t>
  </si>
  <si>
    <t xml:space="preserve">Derek Ray </t>
  </si>
  <si>
    <t xml:space="preserve">Seattle Jr. B (NAJHL) </t>
  </si>
  <si>
    <t xml:space="preserve">Jeff Triano </t>
  </si>
  <si>
    <t xml:space="preserve">Dave Brown </t>
  </si>
  <si>
    <t xml:space="preserve">Sergei Kapustin </t>
  </si>
  <si>
    <t xml:space="preserve">Moscow Spartak [Russia] </t>
  </si>
  <si>
    <t xml:space="preserve">Allen Bishop </t>
  </si>
  <si>
    <t xml:space="preserve">Viktor Zhluktov </t>
  </si>
  <si>
    <t xml:space="preserve">John Meulenbroeks </t>
  </si>
  <si>
    <t xml:space="preserve">Hannu Jarvenpaa </t>
  </si>
  <si>
    <t xml:space="preserve">Brian Small </t>
  </si>
  <si>
    <t xml:space="preserve">John Tiano </t>
  </si>
  <si>
    <t xml:space="preserve">Winthrop H.S. (Mass.) </t>
  </si>
  <si>
    <t xml:space="preserve">John Hutchings </t>
  </si>
  <si>
    <t xml:space="preserve">Pat Lahey </t>
  </si>
  <si>
    <t xml:space="preserve">Mickey Krampotich </t>
  </si>
  <si>
    <t xml:space="preserve">Wally Schreiber </t>
  </si>
  <si>
    <t xml:space="preserve">Peter Helander </t>
  </si>
  <si>
    <t xml:space="preserve">Slavia Praha HC [Czech] </t>
  </si>
  <si>
    <t xml:space="preserve">Jeff Smith </t>
  </si>
  <si>
    <t xml:space="preserve">Chris Delaney </t>
  </si>
  <si>
    <t xml:space="preserve">Roy Myllari </t>
  </si>
  <si>
    <t xml:space="preserve">Peter Derksen </t>
  </si>
  <si>
    <t xml:space="preserve">Newell Brown </t>
  </si>
  <si>
    <t xml:space="preserve">Guy Gosselin </t>
  </si>
  <si>
    <t xml:space="preserve">Rochester Marshall H.S. (Minn.) </t>
  </si>
  <si>
    <t xml:space="preserve">Brian Glynn </t>
  </si>
  <si>
    <t xml:space="preserve">Buffalo Jr. Sabres (NAJHL) </t>
  </si>
  <si>
    <t xml:space="preserve">Alain Lavigne </t>
  </si>
  <si>
    <t xml:space="preserve">Jan Karlsson </t>
  </si>
  <si>
    <t xml:space="preserve">IFK Kiruna (Sweden) </t>
  </si>
  <si>
    <t xml:space="preserve">Claude Verret </t>
  </si>
  <si>
    <t xml:space="preserve">Paul Miller </t>
  </si>
  <si>
    <t xml:space="preserve">Crookston H.S. (Minn.) </t>
  </si>
  <si>
    <t xml:space="preserve">Tony Fiore </t>
  </si>
  <si>
    <t xml:space="preserve">Tom Kolioupoulos </t>
  </si>
  <si>
    <t xml:space="preserve">Fraser H.S. (Minn.) </t>
  </si>
  <si>
    <t xml:space="preserve">Dean Clark </t>
  </si>
  <si>
    <t xml:space="preserve">Todd Okerlund </t>
  </si>
  <si>
    <t xml:space="preserve">Burnsville H.S. (Minn.) </t>
  </si>
  <si>
    <t xml:space="preserve">Alan Hepple </t>
  </si>
  <si>
    <t xml:space="preserve">Gary Cullen </t>
  </si>
  <si>
    <t xml:space="preserve">Miroslav Ihnacak </t>
  </si>
  <si>
    <t xml:space="preserve">Kevin Skilliter </t>
  </si>
  <si>
    <t xml:space="preserve">Jamie Reeve </t>
  </si>
  <si>
    <t xml:space="preserve">Phil Patterson </t>
  </si>
  <si>
    <t xml:space="preserve">Matt Christensen </t>
  </si>
  <si>
    <t xml:space="preserve">Aurora-Hoyt Lakes H.S. (Minn.) </t>
  </si>
  <si>
    <t xml:space="preserve">Ted Pearson </t>
  </si>
  <si>
    <t xml:space="preserve">Greg Gravel </t>
  </si>
  <si>
    <t xml:space="preserve">Don McLaren </t>
  </si>
  <si>
    <t xml:space="preserve">Tom Ward </t>
  </si>
  <si>
    <t xml:space="preserve">Richfield H.S. (Minn.) </t>
  </si>
  <si>
    <t xml:space="preserve">Mike Hough </t>
  </si>
  <si>
    <t xml:space="preserve">Magnus Roupe </t>
  </si>
  <si>
    <t xml:space="preserve">Kelly Miller </t>
  </si>
  <si>
    <t xml:space="preserve">Rob Norman </t>
  </si>
  <si>
    <t xml:space="preserve">Pat Micheletti </t>
  </si>
  <si>
    <t xml:space="preserve">Doug Kostynski </t>
  </si>
  <si>
    <t xml:space="preserve">Brian Williams </t>
  </si>
  <si>
    <t xml:space="preserve">Sioux City Musketeers [USHL] </t>
  </si>
  <si>
    <t xml:space="preserve">Ian Wood </t>
  </si>
  <si>
    <t xml:space="preserve">Gordon Paddock </t>
  </si>
  <si>
    <t xml:space="preserve">Saskatoon J's [SJHL] </t>
  </si>
  <si>
    <t xml:space="preserve">Brent Shaw </t>
  </si>
  <si>
    <t xml:space="preserve">Brent Meckling </t>
  </si>
  <si>
    <t xml:space="preserve">Calgary Canucks [AJHL] </t>
  </si>
  <si>
    <t xml:space="preserve">Leigh Verstraete </t>
  </si>
  <si>
    <t xml:space="preserve">Simo Saarinen </t>
  </si>
  <si>
    <t xml:space="preserve">Juha Nurmi </t>
  </si>
  <si>
    <t xml:space="preserve">John Franzosa </t>
  </si>
  <si>
    <t xml:space="preserve">Jim Camazzola </t>
  </si>
  <si>
    <t xml:space="preserve">John Shumski </t>
  </si>
  <si>
    <t xml:space="preserve">Jim Uens </t>
  </si>
  <si>
    <t xml:space="preserve">Stu Wenaas </t>
  </si>
  <si>
    <t xml:space="preserve">Al Raymond </t>
  </si>
  <si>
    <t xml:space="preserve">Mike Savage </t>
  </si>
  <si>
    <t xml:space="preserve">Vincent Lukac </t>
  </si>
  <si>
    <t xml:space="preserve">Tom Allen </t>
  </si>
  <si>
    <t xml:space="preserve">Bob Lowes </t>
  </si>
  <si>
    <t xml:space="preserve">Mike Craig </t>
  </si>
  <si>
    <t xml:space="preserve">Arnold Kadlec </t>
  </si>
  <si>
    <t xml:space="preserve">Tony Gilliard </t>
  </si>
  <si>
    <t xml:space="preserve">Robert Emery </t>
  </si>
  <si>
    <t xml:space="preserve">Grant Dion </t>
  </si>
  <si>
    <t xml:space="preserve">Cowichan Valley Capitals [BCJHL] </t>
  </si>
  <si>
    <t xml:space="preserve">Eric Faust </t>
  </si>
  <si>
    <t xml:space="preserve">Scott Fusco </t>
  </si>
  <si>
    <t xml:space="preserve">Mike Stern </t>
  </si>
  <si>
    <t xml:space="preserve">Tim Loven </t>
  </si>
  <si>
    <t xml:space="preserve">Grand Forks H.S. (N. Dakota) </t>
  </si>
  <si>
    <t xml:space="preserve">Martin Linse </t>
  </si>
  <si>
    <t xml:space="preserve">Wayne Prestage </t>
  </si>
  <si>
    <t xml:space="preserve">Ray Shero </t>
  </si>
  <si>
    <t xml:space="preserve">Mike James </t>
  </si>
  <si>
    <t xml:space="preserve">Brian Ahern </t>
  </si>
  <si>
    <t xml:space="preserve">West St. Paul H.S. (Minn.) </t>
  </si>
  <si>
    <t xml:space="preserve">Rick Erdall </t>
  </si>
  <si>
    <t xml:space="preserve">Chris McCauley </t>
  </si>
  <si>
    <t xml:space="preserve">Steve Driscoll </t>
  </si>
  <si>
    <t xml:space="preserve">Andre Martin </t>
  </si>
  <si>
    <t xml:space="preserve">Rick Gal </t>
  </si>
  <si>
    <t xml:space="preserve">Andy Otto </t>
  </si>
  <si>
    <t xml:space="preserve">Jim Plankers </t>
  </si>
  <si>
    <t xml:space="preserve">Scott Knutson </t>
  </si>
  <si>
    <t xml:space="preserve">Tommy Lehman </t>
  </si>
  <si>
    <t xml:space="preserve">Stocksunds IF </t>
  </si>
  <si>
    <t xml:space="preserve">Darren Acheson </t>
  </si>
  <si>
    <t xml:space="preserve">Fort Saskatchewan Traders [AJHL] </t>
  </si>
  <si>
    <t xml:space="preserve">Chris Smith </t>
  </si>
  <si>
    <t xml:space="preserve">Pat Goff </t>
  </si>
  <si>
    <t xml:space="preserve">Alexander Ramsey H.S. (Minn.) </t>
  </si>
  <si>
    <t xml:space="preserve">Dan Dorion </t>
  </si>
  <si>
    <t xml:space="preserve">Shaun Reagan </t>
  </si>
  <si>
    <t xml:space="preserve">Jim Appleby </t>
  </si>
  <si>
    <t xml:space="preserve">Randy Cameron </t>
  </si>
  <si>
    <t xml:space="preserve">Jon Holden </t>
  </si>
  <si>
    <t xml:space="preserve">Bob Andrea </t>
  </si>
  <si>
    <t xml:space="preserve">Dartmouth Jrs. (NSJHL) </t>
  </si>
  <si>
    <t xml:space="preserve">Pete Smith </t>
  </si>
  <si>
    <t xml:space="preserve">U. of Maine [NCAA] </t>
  </si>
  <si>
    <t xml:space="preserve">Dale Thompson </t>
  </si>
  <si>
    <t xml:space="preserve">Stan Bautch </t>
  </si>
  <si>
    <t xml:space="preserve">Shawn Green </t>
  </si>
  <si>
    <t xml:space="preserve">John-Urban Ericson </t>
  </si>
  <si>
    <t xml:space="preserve">Jozef Lukac </t>
  </si>
  <si>
    <t xml:space="preserve">Mark Vichorek </t>
  </si>
  <si>
    <t xml:space="preserve">Dwayne Robinson </t>
  </si>
  <si>
    <t xml:space="preserve">Marco Kallas </t>
  </si>
  <si>
    <t xml:space="preserve">St. Louis Jr. B (NAJHL) </t>
  </si>
  <si>
    <t xml:space="preserve">Jan Jasko </t>
  </si>
  <si>
    <t xml:space="preserve">Bratislava Slovan [Slovak] </t>
  </si>
  <si>
    <t xml:space="preserve">Bruno Campese </t>
  </si>
  <si>
    <t xml:space="preserve">Bill Brauer </t>
  </si>
  <si>
    <t xml:space="preserve">Jeff Crawford </t>
  </si>
  <si>
    <t xml:space="preserve">Jim Koudys </t>
  </si>
  <si>
    <t xml:space="preserve">Brian Lawton </t>
  </si>
  <si>
    <t xml:space="preserve">Sylvain Turgeon </t>
  </si>
  <si>
    <t xml:space="preserve">Pat LaFontaine </t>
  </si>
  <si>
    <t xml:space="preserve">Verdun Juniors [QMJHL] </t>
  </si>
  <si>
    <t xml:space="preserve">Steve Yzerman </t>
  </si>
  <si>
    <t xml:space="preserve">Tom Barrasso </t>
  </si>
  <si>
    <t xml:space="preserve">John MacLean </t>
  </si>
  <si>
    <t xml:space="preserve">Russ Courtnall </t>
  </si>
  <si>
    <t xml:space="preserve">Andrew McBain </t>
  </si>
  <si>
    <t xml:space="preserve">North Bay Centennials [OHL] </t>
  </si>
  <si>
    <t xml:space="preserve">Cam Neely </t>
  </si>
  <si>
    <t xml:space="preserve">Normand Lacombe </t>
  </si>
  <si>
    <t xml:space="preserve">Adam Creighton </t>
  </si>
  <si>
    <t xml:space="preserve">Dave Gagner </t>
  </si>
  <si>
    <t xml:space="preserve">Dan Quinn </t>
  </si>
  <si>
    <t xml:space="preserve">Bobby Dollas </t>
  </si>
  <si>
    <t xml:space="preserve">Bob Errey </t>
  </si>
  <si>
    <t xml:space="preserve">Gerald Diduck </t>
  </si>
  <si>
    <t xml:space="preserve">Alfie Turcotte </t>
  </si>
  <si>
    <t xml:space="preserve">Bruce Cassidy </t>
  </si>
  <si>
    <t xml:space="preserve">Jeff Beukeboom </t>
  </si>
  <si>
    <t xml:space="preserve">Lawrence Academy (Mass.) </t>
  </si>
  <si>
    <t xml:space="preserve">Nevin Markwart </t>
  </si>
  <si>
    <t xml:space="preserve">Todd Charlesworth </t>
  </si>
  <si>
    <t xml:space="preserve">Ville Siren </t>
  </si>
  <si>
    <t xml:space="preserve">Shawn Evans </t>
  </si>
  <si>
    <t xml:space="preserve">Lane Lambert </t>
  </si>
  <si>
    <t xml:space="preserve">Claude Lemieux </t>
  </si>
  <si>
    <t xml:space="preserve">Sergio Momesso </t>
  </si>
  <si>
    <t xml:space="preserve">Jeff Jackson </t>
  </si>
  <si>
    <t xml:space="preserve">Brad Berry </t>
  </si>
  <si>
    <t xml:space="preserve">David Bruce </t>
  </si>
  <si>
    <t xml:space="preserve">John Tucker </t>
  </si>
  <si>
    <t xml:space="preserve">Yves Heroux </t>
  </si>
  <si>
    <t xml:space="preserve">Randy Heath </t>
  </si>
  <si>
    <t xml:space="preserve">Richard Hajdu </t>
  </si>
  <si>
    <t xml:space="preserve">Todd Francis </t>
  </si>
  <si>
    <t xml:space="preserve">Malcolm Parks </t>
  </si>
  <si>
    <t xml:space="preserve">Garnet McKechney </t>
  </si>
  <si>
    <t xml:space="preserve">Frank Musil </t>
  </si>
  <si>
    <t xml:space="preserve">Pardubice HC [Czech] </t>
  </si>
  <si>
    <t xml:space="preserve">Wayne Presley </t>
  </si>
  <si>
    <t xml:space="preserve">Mike Golden </t>
  </si>
  <si>
    <t xml:space="preserve">Reading H.S. (Mass.) </t>
  </si>
  <si>
    <t xml:space="preserve">Peter Zezel </t>
  </si>
  <si>
    <t xml:space="preserve">Greg Johnston </t>
  </si>
  <si>
    <t xml:space="preserve">Peter Taglianetti </t>
  </si>
  <si>
    <t xml:space="preserve">Derrick Smith </t>
  </si>
  <si>
    <t xml:space="preserve">Daniel Letendre </t>
  </si>
  <si>
    <t xml:space="preserve">Bob Probert </t>
  </si>
  <si>
    <t xml:space="preserve">Bruce Shoebottom </t>
  </si>
  <si>
    <t xml:space="preserve">Allan Bester </t>
  </si>
  <si>
    <t xml:space="preserve">Vesa Salo </t>
  </si>
  <si>
    <t xml:space="preserve">Scott Tottle </t>
  </si>
  <si>
    <t xml:space="preserve">Brian Bradley </t>
  </si>
  <si>
    <t xml:space="preserve">Bruce Bell </t>
  </si>
  <si>
    <t xml:space="preserve">Gordie Walker </t>
  </si>
  <si>
    <t xml:space="preserve">Iiro Jarvi </t>
  </si>
  <si>
    <t xml:space="preserve">Perry Berezan </t>
  </si>
  <si>
    <t xml:space="preserve">Mitch Messier </t>
  </si>
  <si>
    <t xml:space="preserve">Notre Dame Academy (Sask.) </t>
  </si>
  <si>
    <t xml:space="preserve">Mike Neill </t>
  </si>
  <si>
    <t xml:space="preserve">Mike Rowe </t>
  </si>
  <si>
    <t xml:space="preserve">Marc Bergevin </t>
  </si>
  <si>
    <t xml:space="preserve">Mike Flanagan </t>
  </si>
  <si>
    <t xml:space="preserve">Leif Karlsson </t>
  </si>
  <si>
    <t xml:space="preserve">Mora (Sweden) </t>
  </si>
  <si>
    <t xml:space="preserve">Greg Puhalski </t>
  </si>
  <si>
    <t xml:space="preserve">Frank Pietrangelo </t>
  </si>
  <si>
    <t xml:space="preserve">Dave MacLean </t>
  </si>
  <si>
    <t xml:space="preserve">Mikko Makela </t>
  </si>
  <si>
    <t xml:space="preserve">John Bekkers </t>
  </si>
  <si>
    <t xml:space="preserve">Guy Benoit </t>
  </si>
  <si>
    <t xml:space="preserve">Dave Korol </t>
  </si>
  <si>
    <t xml:space="preserve">Bob Essensa </t>
  </si>
  <si>
    <t xml:space="preserve">Tim Lorenz </t>
  </si>
  <si>
    <t xml:space="preserve">Kevan Guy </t>
  </si>
  <si>
    <t xml:space="preserve">Ron Chyzowski </t>
  </si>
  <si>
    <t xml:space="preserve">Orebro IK [Sweden] </t>
  </si>
  <si>
    <t xml:space="preserve">Daren Puppa </t>
  </si>
  <si>
    <t xml:space="preserve">Kirkland Lake Intermediates </t>
  </si>
  <si>
    <t xml:space="preserve">Tim Bergland </t>
  </si>
  <si>
    <t xml:space="preserve">Lincoln H.S. (Minn.) </t>
  </si>
  <si>
    <t xml:space="preserve">Brian Durand </t>
  </si>
  <si>
    <t xml:space="preserve">Bill Claviter </t>
  </si>
  <si>
    <t xml:space="preserve">Virginia H.S. (Minn.) </t>
  </si>
  <si>
    <t xml:space="preserve">John Kordic </t>
  </si>
  <si>
    <t xml:space="preserve">Tarek Howard </t>
  </si>
  <si>
    <t xml:space="preserve">Olds Grizzlys [AJHL] </t>
  </si>
  <si>
    <t xml:space="preserve">Esa Tikkanen </t>
  </si>
  <si>
    <t xml:space="preserve">Allen Bourbeau </t>
  </si>
  <si>
    <t xml:space="preserve">Allan LaRochelle </t>
  </si>
  <si>
    <t xml:space="preserve">Dan Hodgson </t>
  </si>
  <si>
    <t xml:space="preserve">Prince Albert Raiders [WHL] </t>
  </si>
  <si>
    <t xml:space="preserve">Bob Caulfield </t>
  </si>
  <si>
    <t xml:space="preserve">Detroit Lakes H.S. (Minn.) </t>
  </si>
  <si>
    <t xml:space="preserve">Chris Terreri </t>
  </si>
  <si>
    <t xml:space="preserve">Petr Klima </t>
  </si>
  <si>
    <t xml:space="preserve">Czech National Team [Intl] </t>
  </si>
  <si>
    <t xml:space="preserve">Bob Laforest </t>
  </si>
  <si>
    <t xml:space="preserve">Joey Kocur </t>
  </si>
  <si>
    <t xml:space="preserve">Harry Armstrong </t>
  </si>
  <si>
    <t xml:space="preserve">Dubuque Fighting Saints [USHL] </t>
  </si>
  <si>
    <t xml:space="preserve">Doug Quinn </t>
  </si>
  <si>
    <t xml:space="preserve">Nanaimo Islanders [WHL] </t>
  </si>
  <si>
    <t xml:space="preserve">Igor Liba </t>
  </si>
  <si>
    <t xml:space="preserve">Luc Guenette </t>
  </si>
  <si>
    <t xml:space="preserve">Jim Andonoff </t>
  </si>
  <si>
    <t xml:space="preserve">Jason Meyer </t>
  </si>
  <si>
    <t xml:space="preserve">Martin Bouliane </t>
  </si>
  <si>
    <t xml:space="preserve">Rich Geist </t>
  </si>
  <si>
    <t xml:space="preserve">Ron Viglasi </t>
  </si>
  <si>
    <t xml:space="preserve">Dan Wurst </t>
  </si>
  <si>
    <t xml:space="preserve">Kevin Robinson </t>
  </si>
  <si>
    <t xml:space="preserve">Garry Galley </t>
  </si>
  <si>
    <t xml:space="preserve">Jerome Carrier </t>
  </si>
  <si>
    <t xml:space="preserve">Allen Pedersen </t>
  </si>
  <si>
    <t xml:space="preserve">Patrick Emond </t>
  </si>
  <si>
    <t xml:space="preserve">Brian Johnson </t>
  </si>
  <si>
    <t xml:space="preserve">Silver Bay H.S. (Minn.) </t>
  </si>
  <si>
    <t xml:space="preserve">Gord Mark </t>
  </si>
  <si>
    <t xml:space="preserve">Chris Pusey </t>
  </si>
  <si>
    <t xml:space="preserve">Dave Lundmark </t>
  </si>
  <si>
    <t xml:space="preserve">Kevin Stevens </t>
  </si>
  <si>
    <t xml:space="preserve">Silver Lake H.S. (Mass.) </t>
  </si>
  <si>
    <t xml:space="preserve">Joel Baillargeon </t>
  </si>
  <si>
    <t xml:space="preserve">Dave Lowry </t>
  </si>
  <si>
    <t xml:space="preserve">Grant Blair </t>
  </si>
  <si>
    <t xml:space="preserve">Brad Walcot </t>
  </si>
  <si>
    <t xml:space="preserve">Bob Alexander </t>
  </si>
  <si>
    <t xml:space="preserve">Rosemount H.S. (Minn.) </t>
  </si>
  <si>
    <t xml:space="preserve">Jim Hofford </t>
  </si>
  <si>
    <t xml:space="preserve">Jari Torkki </t>
  </si>
  <si>
    <t xml:space="preserve">Tom McComb </t>
  </si>
  <si>
    <t xml:space="preserve">Darin Illikainen </t>
  </si>
  <si>
    <t xml:space="preserve">Hermantown H.S. (Minn.) </t>
  </si>
  <si>
    <t xml:space="preserve">Arto Javanainen </t>
  </si>
  <si>
    <t xml:space="preserve">Mark LaVarre </t>
  </si>
  <si>
    <t xml:space="preserve">Stratford Jr. B (OPJHL) </t>
  </si>
  <si>
    <t xml:space="preserve">Don Barber </t>
  </si>
  <si>
    <t xml:space="preserve">Rick Tocchet </t>
  </si>
  <si>
    <t xml:space="preserve">Terry Taillefer </t>
  </si>
  <si>
    <t xml:space="preserve">Paul Ames </t>
  </si>
  <si>
    <t xml:space="preserve">Billerica H.S. (Mass.) </t>
  </si>
  <si>
    <t xml:space="preserve">Joe Reekie </t>
  </si>
  <si>
    <t xml:space="preserve">Greg Evtushevski </t>
  </si>
  <si>
    <t xml:space="preserve">Bob Pierson </t>
  </si>
  <si>
    <t xml:space="preserve">Tim Burgess </t>
  </si>
  <si>
    <t xml:space="preserve">Cam Plante </t>
  </si>
  <si>
    <t xml:space="preserve">Iain Duncan </t>
  </si>
  <si>
    <t xml:space="preserve">North York Rangers [OJHL] </t>
  </si>
  <si>
    <t xml:space="preserve">Terry Maki </t>
  </si>
  <si>
    <t xml:space="preserve">Jeff Hogg </t>
  </si>
  <si>
    <t xml:space="preserve">Craig Mack </t>
  </si>
  <si>
    <t xml:space="preserve">Steve Orth </t>
  </si>
  <si>
    <t xml:space="preserve">St. Cloud Tech H.S. (Minn.) </t>
  </si>
  <si>
    <t xml:space="preserve">Christian Ruuttu </t>
  </si>
  <si>
    <t xml:space="preserve">Dwaine Hutton </t>
  </si>
  <si>
    <t xml:space="preserve">Kelowna Wings [WHL] </t>
  </si>
  <si>
    <t xml:space="preserve">Sean Toomey </t>
  </si>
  <si>
    <t xml:space="preserve">St. Paul Cretin H.S. (Minn </t>
  </si>
  <si>
    <t xml:space="preserve">Jim Sprenger </t>
  </si>
  <si>
    <t xml:space="preserve">Vladislav Tretiak </t>
  </si>
  <si>
    <t xml:space="preserve">Scott Birnie </t>
  </si>
  <si>
    <t xml:space="preserve">Dale Derkatch </t>
  </si>
  <si>
    <t xml:space="preserve">Bob Mormina </t>
  </si>
  <si>
    <t xml:space="preserve">Longueuil Chevaliers [QMJHL] </t>
  </si>
  <si>
    <t xml:space="preserve">Ian Armstrong </t>
  </si>
  <si>
    <t xml:space="preserve">Chris Duperron </t>
  </si>
  <si>
    <t xml:space="preserve">Jamie Falle </t>
  </si>
  <si>
    <t xml:space="preserve">Craig Butz </t>
  </si>
  <si>
    <t xml:space="preserve">Ken Hammond </t>
  </si>
  <si>
    <t xml:space="preserve">Paul Bifano </t>
  </si>
  <si>
    <t xml:space="preserve">Burnaby Bluehawks [BCJHL] </t>
  </si>
  <si>
    <t xml:space="preserve">Ron Pesetti </t>
  </si>
  <si>
    <t xml:space="preserve">John Labatt </t>
  </si>
  <si>
    <t xml:space="preserve">Minnetonka H.S. (Minn.) </t>
  </si>
  <si>
    <t xml:space="preserve">Chris MacDonald </t>
  </si>
  <si>
    <t xml:space="preserve">Tommy Albelin </t>
  </si>
  <si>
    <t xml:space="preserve">Pete Marcov </t>
  </si>
  <si>
    <t xml:space="preserve">Welland (Jr. B) </t>
  </si>
  <si>
    <t xml:space="preserve">Don McSween </t>
  </si>
  <si>
    <t xml:space="preserve">Marty Abrams </t>
  </si>
  <si>
    <t xml:space="preserve">Don Biggs </t>
  </si>
  <si>
    <t xml:space="preserve">Dale Henry </t>
  </si>
  <si>
    <t xml:space="preserve">Rob Bryden </t>
  </si>
  <si>
    <t xml:space="preserve">Kent Paynter </t>
  </si>
  <si>
    <t xml:space="preserve">Ralph Vos </t>
  </si>
  <si>
    <t xml:space="preserve">Abbotsford Flyers [BCJHL] </t>
  </si>
  <si>
    <t xml:space="preserve">Pelle Eklund </t>
  </si>
  <si>
    <t xml:space="preserve">Francois Olivier </t>
  </si>
  <si>
    <t xml:space="preserve">St. Jean Beavers [QMJHL] </t>
  </si>
  <si>
    <t xml:space="preserve">Marty Ketola </t>
  </si>
  <si>
    <t xml:space="preserve">Bill Fordy </t>
  </si>
  <si>
    <t xml:space="preserve">Guelph Platers [OHL] </t>
  </si>
  <si>
    <t xml:space="preserve">Jay Octeau </t>
  </si>
  <si>
    <t xml:space="preserve">Dave Sikorski </t>
  </si>
  <si>
    <t xml:space="preserve">Bruce Fishback </t>
  </si>
  <si>
    <t xml:space="preserve">Cliff Abrecht </t>
  </si>
  <si>
    <t xml:space="preserve">Todd Flichel </t>
  </si>
  <si>
    <t xml:space="preserve">Gloucester (OPJHL) </t>
  </si>
  <si>
    <t xml:space="preserve">Allan Measures </t>
  </si>
  <si>
    <t xml:space="preserve">Rob Kivell </t>
  </si>
  <si>
    <t xml:space="preserve">Wayne Groulx </t>
  </si>
  <si>
    <t xml:space="preserve">Paul Jerrard </t>
  </si>
  <si>
    <t xml:space="preserve">Tim Hoover </t>
  </si>
  <si>
    <t xml:space="preserve">Dave Cowan </t>
  </si>
  <si>
    <t xml:space="preserve">Minneapolis Washburn H.S. (Minn.) </t>
  </si>
  <si>
    <t xml:space="preserve">Paul Pulis </t>
  </si>
  <si>
    <t xml:space="preserve">Kevin Vescio </t>
  </si>
  <si>
    <t xml:space="preserve">Grant Mckay </t>
  </si>
  <si>
    <t xml:space="preserve">Brian Noonan </t>
  </si>
  <si>
    <t xml:space="preserve">Archbishop Williams H.S. (Mass.) </t>
  </si>
  <si>
    <t xml:space="preserve">Dave Roach </t>
  </si>
  <si>
    <t xml:space="preserve">New Westminster Royals [BCJHL] </t>
  </si>
  <si>
    <t xml:space="preserve">Robbie Nichols </t>
  </si>
  <si>
    <t xml:space="preserve">Harri Laurila </t>
  </si>
  <si>
    <t xml:space="preserve">Reipas Lahti [FinD1] </t>
  </si>
  <si>
    <t xml:space="preserve">Alex Haidy </t>
  </si>
  <si>
    <t xml:space="preserve">Greg Rolston </t>
  </si>
  <si>
    <t xml:space="preserve">Flint Power H.S. (Mich.) </t>
  </si>
  <si>
    <t xml:space="preserve">Alexander Chernykh </t>
  </si>
  <si>
    <t xml:space="preserve">Soviet Jr. National Team </t>
  </si>
  <si>
    <t xml:space="preserve">Stu Grimson </t>
  </si>
  <si>
    <t xml:space="preserve">Thomas Ahlen </t>
  </si>
  <si>
    <t xml:space="preserve">Skelleftea AIK [Sweden] </t>
  </si>
  <si>
    <t xml:space="preserve">Brian Ross </t>
  </si>
  <si>
    <t xml:space="preserve">Kory Wright </t>
  </si>
  <si>
    <t xml:space="preserve">Roger Grillo </t>
  </si>
  <si>
    <t xml:space="preserve">Tom Pratt </t>
  </si>
  <si>
    <t xml:space="preserve">Kimball Union Academy (NY) </t>
  </si>
  <si>
    <t xml:space="preserve">Scott Shaunessy </t>
  </si>
  <si>
    <t xml:space="preserve">Reine Karlsson </t>
  </si>
  <si>
    <t xml:space="preserve">Mark Ferner </t>
  </si>
  <si>
    <t xml:space="preserve">Yves Beaudoin </t>
  </si>
  <si>
    <t xml:space="preserve">Milos Riha </t>
  </si>
  <si>
    <t xml:space="preserve">Dave Shellington </t>
  </si>
  <si>
    <t xml:space="preserve">Thomas Rundqvist </t>
  </si>
  <si>
    <t xml:space="preserve">Sweden National Team </t>
  </si>
  <si>
    <t xml:space="preserve">Dominik Hasek </t>
  </si>
  <si>
    <t xml:space="preserve">Warren Yadlowski </t>
  </si>
  <si>
    <t xml:space="preserve">Bill McCormack </t>
  </si>
  <si>
    <t xml:space="preserve">Westminster H.S. (Conn.) </t>
  </si>
  <si>
    <t xml:space="preserve">Paul Fitzsimmons </t>
  </si>
  <si>
    <t xml:space="preserve">Garth Hildebrand </t>
  </si>
  <si>
    <t xml:space="preserve">Allan Acton </t>
  </si>
  <si>
    <t xml:space="preserve">Alan Stewart </t>
  </si>
  <si>
    <t xml:space="preserve">Jeff Frank </t>
  </si>
  <si>
    <t xml:space="preserve">Jan Blaha </t>
  </si>
  <si>
    <t xml:space="preserve">Mike Tomlak </t>
  </si>
  <si>
    <t xml:space="preserve">Eric Cormier </t>
  </si>
  <si>
    <t xml:space="preserve">St. George's H.S. (Quebec) </t>
  </si>
  <si>
    <t xml:space="preserve">Steve Kayser </t>
  </si>
  <si>
    <t xml:space="preserve">Jaroslav Benak </t>
  </si>
  <si>
    <t xml:space="preserve">Oldrich Valek </t>
  </si>
  <si>
    <t xml:space="preserve">Bryan Walker </t>
  </si>
  <si>
    <t xml:space="preserve">Uwe Krupp </t>
  </si>
  <si>
    <t xml:space="preserve">Cologne EC [1.GBun] </t>
  </si>
  <si>
    <t xml:space="preserve">Alain Raymond </t>
  </si>
  <si>
    <t xml:space="preserve">Anders Huss </t>
  </si>
  <si>
    <t xml:space="preserve">Brynas IF Gavle [SEL] </t>
  </si>
  <si>
    <t xml:space="preserve">John Bjorkman </t>
  </si>
  <si>
    <t xml:space="preserve">Jeff Perpich </t>
  </si>
  <si>
    <t xml:space="preserve">Steve Pepin </t>
  </si>
  <si>
    <t xml:space="preserve">John Miner </t>
  </si>
  <si>
    <t xml:space="preserve">Brian Jopling </t>
  </si>
  <si>
    <t xml:space="preserve">Williston Academy (Mass.) </t>
  </si>
  <si>
    <t xml:space="preserve">Norm Foster </t>
  </si>
  <si>
    <t xml:space="preserve">Dave Goertz </t>
  </si>
  <si>
    <t xml:space="preserve">Darcy Kaminski </t>
  </si>
  <si>
    <t xml:space="preserve">Alexei Kasatonov </t>
  </si>
  <si>
    <t xml:space="preserve">Chuck Chiatto </t>
  </si>
  <si>
    <t xml:space="preserve">Cranbrook H.S. (Mich.) </t>
  </si>
  <si>
    <t xml:space="preserve">Chad Johnson </t>
  </si>
  <si>
    <t xml:space="preserve">Ron Choules </t>
  </si>
  <si>
    <t xml:space="preserve">Jamie Husgen </t>
  </si>
  <si>
    <t xml:space="preserve">Des Moines Buccaneers [USHL] </t>
  </si>
  <si>
    <t xml:space="preserve">Jay Mazur </t>
  </si>
  <si>
    <t xml:space="preserve">Breck School (Minn.) </t>
  </si>
  <si>
    <t xml:space="preserve">Sergei Makarov </t>
  </si>
  <si>
    <t xml:space="preserve">Ulf Nilsson </t>
  </si>
  <si>
    <t xml:space="preserve">Sweden Junior National Team </t>
  </si>
  <si>
    <t xml:space="preserve">Marc Hamelin </t>
  </si>
  <si>
    <t xml:space="preserve">Kermit Salfi </t>
  </si>
  <si>
    <t xml:space="preserve">Paul Roff </t>
  </si>
  <si>
    <t xml:space="preserve">Peter McGeough </t>
  </si>
  <si>
    <t xml:space="preserve">Bishop Hendricken H.S. (RI) </t>
  </si>
  <si>
    <t xml:space="preserve">Jean-Guy Bergeron </t>
  </si>
  <si>
    <t xml:space="preserve">Jindrich Kokrment </t>
  </si>
  <si>
    <t xml:space="preserve">Steve Woodburn </t>
  </si>
  <si>
    <t xml:space="preserve">Harold Duvall </t>
  </si>
  <si>
    <t xml:space="preserve">Belmont Hill H.S. (Mass.) </t>
  </si>
  <si>
    <t xml:space="preserve">Greg Murphy </t>
  </si>
  <si>
    <t xml:space="preserve">Trinity-Pawling H.S. (N.Y.) </t>
  </si>
  <si>
    <t xml:space="preserve">Mario Lemieux </t>
  </si>
  <si>
    <t xml:space="preserve">Kirk Muller </t>
  </si>
  <si>
    <t xml:space="preserve">Ed Olczyk </t>
  </si>
  <si>
    <t xml:space="preserve">Al Iafrate </t>
  </si>
  <si>
    <t xml:space="preserve">Petr Svoboda </t>
  </si>
  <si>
    <t xml:space="preserve">Czechoslovakia Jr. </t>
  </si>
  <si>
    <t xml:space="preserve">Craig Redmond </t>
  </si>
  <si>
    <t xml:space="preserve">Shawn Burr </t>
  </si>
  <si>
    <t xml:space="preserve">Shayne Corson </t>
  </si>
  <si>
    <t xml:space="preserve">Doug Bodger </t>
  </si>
  <si>
    <t xml:space="preserve">J.J. Daigneault </t>
  </si>
  <si>
    <t xml:space="preserve">Sylvain Cote </t>
  </si>
  <si>
    <t xml:space="preserve">Gary Roberts </t>
  </si>
  <si>
    <t xml:space="preserve">David Quinn </t>
  </si>
  <si>
    <t xml:space="preserve">Kent H.S. (Conn.) </t>
  </si>
  <si>
    <t xml:space="preserve">Terry Carkner </t>
  </si>
  <si>
    <t xml:space="preserve">Trevor Stienburg </t>
  </si>
  <si>
    <t xml:space="preserve">Roger Belanger </t>
  </si>
  <si>
    <t xml:space="preserve">Kevin Hatcher </t>
  </si>
  <si>
    <t xml:space="preserve">Mikael Andersson </t>
  </si>
  <si>
    <t xml:space="preserve">Vastra Frolunda [Sweden] </t>
  </si>
  <si>
    <t xml:space="preserve">Dave Pasin </t>
  </si>
  <si>
    <t xml:space="preserve">Duncan MacPherson </t>
  </si>
  <si>
    <t xml:space="preserve">Selmar Odelein </t>
  </si>
  <si>
    <t xml:space="preserve">Greg Smyth </t>
  </si>
  <si>
    <t xml:space="preserve">Craig Billington </t>
  </si>
  <si>
    <t xml:space="preserve">Brian Wilks </t>
  </si>
  <si>
    <t xml:space="preserve">Todd Gill </t>
  </si>
  <si>
    <t xml:space="preserve">Brian Benning </t>
  </si>
  <si>
    <t xml:space="preserve">Scott Mellanby </t>
  </si>
  <si>
    <t xml:space="preserve">Doug Houda </t>
  </si>
  <si>
    <t xml:space="preserve">Stephane Richer </t>
  </si>
  <si>
    <t xml:space="preserve">Peter Douris </t>
  </si>
  <si>
    <t xml:space="preserve">Jeff Rohlicek </t>
  </si>
  <si>
    <t xml:space="preserve">Tony Hrkac </t>
  </si>
  <si>
    <t xml:space="preserve">Orillia Travelways [OJHL] </t>
  </si>
  <si>
    <t xml:space="preserve">Ken Sabourin </t>
  </si>
  <si>
    <t xml:space="preserve">Steve Leach </t>
  </si>
  <si>
    <t xml:space="preserve">Raimo Helminen </t>
  </si>
  <si>
    <t xml:space="preserve">Jeff Brown </t>
  </si>
  <si>
    <t xml:space="preserve">Jeff Chychrun </t>
  </si>
  <si>
    <t xml:space="preserve">Paul Ranheim </t>
  </si>
  <si>
    <t xml:space="preserve">Doug Trapp </t>
  </si>
  <si>
    <t xml:space="preserve">Ray Podloski </t>
  </si>
  <si>
    <t xml:space="preserve">Bruce Melanson </t>
  </si>
  <si>
    <t xml:space="preserve">Daryl Reaugh </t>
  </si>
  <si>
    <t xml:space="preserve">Dave McLay </t>
  </si>
  <si>
    <t xml:space="preserve">Neil Davey </t>
  </si>
  <si>
    <t xml:space="preserve">Trent Yawney </t>
  </si>
  <si>
    <t xml:space="preserve">Ken Hodge </t>
  </si>
  <si>
    <t xml:space="preserve">John Stevens </t>
  </si>
  <si>
    <t xml:space="preserve">John English </t>
  </si>
  <si>
    <t xml:space="preserve">Milan Chalupa </t>
  </si>
  <si>
    <t xml:space="preserve">Toby Ducolon </t>
  </si>
  <si>
    <t xml:space="preserve">Bellows Free Academy (Vermont) </t>
  </si>
  <si>
    <t xml:space="preserve">Patrick Roy </t>
  </si>
  <si>
    <t xml:space="preserve">David Saunders </t>
  </si>
  <si>
    <t xml:space="preserve">Robert Dirk </t>
  </si>
  <si>
    <t xml:space="preserve">Graeme Bonar </t>
  </si>
  <si>
    <t xml:space="preserve">Landis Chaulk </t>
  </si>
  <si>
    <t xml:space="preserve">Alan Perry </t>
  </si>
  <si>
    <t xml:space="preserve">Steven Finn </t>
  </si>
  <si>
    <t xml:space="preserve">Michal Pivonka </t>
  </si>
  <si>
    <t xml:space="preserve">Ray Sheppard </t>
  </si>
  <si>
    <t xml:space="preserve">Jeff Cornelius </t>
  </si>
  <si>
    <t xml:space="preserve">Jeff Norton </t>
  </si>
  <si>
    <t xml:space="preserve">Cushing Academy [Mass H.S.] </t>
  </si>
  <si>
    <t xml:space="preserve">Todd Norman </t>
  </si>
  <si>
    <t xml:space="preserve">Hill-Murray H.S. (Minn.) </t>
  </si>
  <si>
    <t xml:space="preserve">Mark Teevens </t>
  </si>
  <si>
    <t xml:space="preserve">Lee Brodeur </t>
  </si>
  <si>
    <t xml:space="preserve">Grafton H.S. (North Dakota) </t>
  </si>
  <si>
    <t xml:space="preserve">Tom Eriksson </t>
  </si>
  <si>
    <t xml:space="preserve">Jeff Reese </t>
  </si>
  <si>
    <t xml:space="preserve">Chris Mills </t>
  </si>
  <si>
    <t xml:space="preserve">Bramalea Jr. B (MTJHL) </t>
  </si>
  <si>
    <t xml:space="preserve">Tom Glavine </t>
  </si>
  <si>
    <t xml:space="preserve">Doug Wieck </t>
  </si>
  <si>
    <t xml:space="preserve">Graham Herring </t>
  </si>
  <si>
    <t xml:space="preserve">Sean Clement </t>
  </si>
  <si>
    <t xml:space="preserve">Brockville Jr. A (COJHL) </t>
  </si>
  <si>
    <t xml:space="preserve">Brian Bertuzzi </t>
  </si>
  <si>
    <t xml:space="preserve">Paul Ysebaert </t>
  </si>
  <si>
    <t xml:space="preserve">Petrolia Jr. B (Ontario) </t>
  </si>
  <si>
    <t xml:space="preserve">Petr Rosol </t>
  </si>
  <si>
    <t xml:space="preserve">Miroslav Maly </t>
  </si>
  <si>
    <t xml:space="preserve">Bayreuth ESV [Ger.1] </t>
  </si>
  <si>
    <t xml:space="preserve">Paul Broten </t>
  </si>
  <si>
    <t xml:space="preserve">Terry Perkins </t>
  </si>
  <si>
    <t xml:space="preserve">David Hanson </t>
  </si>
  <si>
    <t xml:space="preserve">Kris King </t>
  </si>
  <si>
    <t xml:space="preserve">Bob Halkidis </t>
  </si>
  <si>
    <t xml:space="preserve">Bob Joyce </t>
  </si>
  <si>
    <t xml:space="preserve">Notre Dame H.S. (Sask.) </t>
  </si>
  <si>
    <t xml:space="preserve">Ari Haanpaa </t>
  </si>
  <si>
    <t xml:space="preserve">Richard Novak </t>
  </si>
  <si>
    <t xml:space="preserve">Richmond Sockeyes [BCJHL] </t>
  </si>
  <si>
    <t xml:space="preserve">Jon Morris </t>
  </si>
  <si>
    <t xml:space="preserve">Chelmsford H.S. (Mass.) </t>
  </si>
  <si>
    <t xml:space="preserve">David Grannis </t>
  </si>
  <si>
    <t xml:space="preserve">Jack Capuano </t>
  </si>
  <si>
    <t xml:space="preserve">Jiri Poner </t>
  </si>
  <si>
    <t xml:space="preserve">Landshut EV [DEL] </t>
  </si>
  <si>
    <t xml:space="preserve">Timo Lehkonen </t>
  </si>
  <si>
    <t xml:space="preserve">Mats Lundstrom </t>
  </si>
  <si>
    <t xml:space="preserve">Swedish National Team [Sweden] </t>
  </si>
  <si>
    <t xml:space="preserve">Scott Paluch </t>
  </si>
  <si>
    <t xml:space="preserve">Chicago Jets [NAHL] </t>
  </si>
  <si>
    <t xml:space="preserve">Scott Schneider </t>
  </si>
  <si>
    <t xml:space="preserve">Brett MacDonald </t>
  </si>
  <si>
    <t xml:space="preserve">Gerry Johannson </t>
  </si>
  <si>
    <t xml:space="preserve">Swift Current Indians [SJHL] </t>
  </si>
  <si>
    <t xml:space="preserve">Joel Paunio </t>
  </si>
  <si>
    <t xml:space="preserve">Clark Donatelli </t>
  </si>
  <si>
    <t xml:space="preserve">Stratford Jr. A (OHA) </t>
  </si>
  <si>
    <t xml:space="preserve">Brent Severyn </t>
  </si>
  <si>
    <t xml:space="preserve">Brian Dobbin </t>
  </si>
  <si>
    <t xml:space="preserve">Darin Sceviour </t>
  </si>
  <si>
    <t xml:space="preserve">Joe Rampton </t>
  </si>
  <si>
    <t xml:space="preserve">Mike Bishop </t>
  </si>
  <si>
    <t xml:space="preserve">Mike Murray </t>
  </si>
  <si>
    <t xml:space="preserve">Rick Lambert </t>
  </si>
  <si>
    <t xml:space="preserve">Emanuel Viveiros </t>
  </si>
  <si>
    <t xml:space="preserve">Kirk McLean </t>
  </si>
  <si>
    <t xml:space="preserve">Greg Strome </t>
  </si>
  <si>
    <t xml:space="preserve">Fabian Joseph </t>
  </si>
  <si>
    <t xml:space="preserve">Mike Millar </t>
  </si>
  <si>
    <t xml:space="preserve">Chris Clifford </t>
  </si>
  <si>
    <t xml:space="preserve">Randy Hansch </t>
  </si>
  <si>
    <t xml:space="preserve">Steve Tuttle </t>
  </si>
  <si>
    <t xml:space="preserve">Gary Lorden </t>
  </si>
  <si>
    <t xml:space="preserve">Jeff Korchinski </t>
  </si>
  <si>
    <t xml:space="preserve">Jim Nesich </t>
  </si>
  <si>
    <t xml:space="preserve">Brett Hull </t>
  </si>
  <si>
    <t xml:space="preserve">Gary McColgan </t>
  </si>
  <si>
    <t xml:space="preserve">Kjell Samuelsson </t>
  </si>
  <si>
    <t xml:space="preserve">Darren Cota </t>
  </si>
  <si>
    <t xml:space="preserve">John Dzikowski </t>
  </si>
  <si>
    <t xml:space="preserve">Vito Cramarossa </t>
  </si>
  <si>
    <t xml:space="preserve">James Gasseau </t>
  </si>
  <si>
    <t xml:space="preserve">Drummondville Voltigeurs [QMJHL] </t>
  </si>
  <si>
    <t xml:space="preserve">Randy Oswald </t>
  </si>
  <si>
    <t xml:space="preserve">Jim Wilharm </t>
  </si>
  <si>
    <t xml:space="preserve">Ivan Dornic </t>
  </si>
  <si>
    <t xml:space="preserve">Trencin Dukla [Slovak] </t>
  </si>
  <si>
    <t xml:space="preserve">Tom Ryan </t>
  </si>
  <si>
    <t xml:space="preserve">Newton North H.S. (Mass.) </t>
  </si>
  <si>
    <t xml:space="preserve">Ian Ferguson </t>
  </si>
  <si>
    <t xml:space="preserve">Tim Hanley </t>
  </si>
  <si>
    <t xml:space="preserve">Deerfield Academy [Mass H.S.] </t>
  </si>
  <si>
    <t xml:space="preserve">Joe MacInnis </t>
  </si>
  <si>
    <t xml:space="preserve">Watertown H.S. (Mass.) </t>
  </si>
  <si>
    <t xml:space="preserve">Mike Vellucci </t>
  </si>
  <si>
    <t xml:space="preserve">Mike Stapleton </t>
  </si>
  <si>
    <t xml:space="preserve">Stefan Larsson </t>
  </si>
  <si>
    <t xml:space="preserve">Cliff Ronning </t>
  </si>
  <si>
    <t xml:space="preserve">Luciano Borsato </t>
  </si>
  <si>
    <t xml:space="preserve">Blaine Chrest </t>
  </si>
  <si>
    <t xml:space="preserve">Scott MacTavish </t>
  </si>
  <si>
    <t xml:space="preserve">Fredericton H.S. (N.B.) </t>
  </si>
  <si>
    <t xml:space="preserve">Kevan Melrose </t>
  </si>
  <si>
    <t xml:space="preserve">Vladimir Kyhos </t>
  </si>
  <si>
    <t xml:space="preserve">Tom Hussey </t>
  </si>
  <si>
    <t xml:space="preserve">St. Andrew's College (Ont. H.S.) </t>
  </si>
  <si>
    <t xml:space="preserve">Henrik Cedergren </t>
  </si>
  <si>
    <t xml:space="preserve">Timo Iljina </t>
  </si>
  <si>
    <t xml:space="preserve">Darcy Wakaluk </t>
  </si>
  <si>
    <t xml:space="preserve">Mark Thietke </t>
  </si>
  <si>
    <t xml:space="preserve">Kelly Murphy </t>
  </si>
  <si>
    <t xml:space="preserve">Heikki Riihijarvi </t>
  </si>
  <si>
    <t xml:space="preserve">Don Porter </t>
  </si>
  <si>
    <t xml:space="preserve">Vladimir Kames </t>
  </si>
  <si>
    <t xml:space="preserve">Shannon Deegan </t>
  </si>
  <si>
    <t xml:space="preserve">Derek Laxdal </t>
  </si>
  <si>
    <t xml:space="preserve">Lars Karlsson </t>
  </si>
  <si>
    <t xml:space="preserve">Glenn Greenough </t>
  </si>
  <si>
    <t xml:space="preserve">Urban Nordin </t>
  </si>
  <si>
    <t xml:space="preserve">Jim Vesey </t>
  </si>
  <si>
    <t xml:space="preserve">Columbus H.S. (Mass.) </t>
  </si>
  <si>
    <t xml:space="preserve">Brad Jones </t>
  </si>
  <si>
    <t xml:space="preserve">Jim Agnew </t>
  </si>
  <si>
    <t xml:space="preserve">Brad McCaughey </t>
  </si>
  <si>
    <t xml:space="preserve">Ann Arbor H.S. (Mich.) </t>
  </si>
  <si>
    <t xml:space="preserve">Jiri Hrdina </t>
  </si>
  <si>
    <t xml:space="preserve">Darin McInnis </t>
  </si>
  <si>
    <t xml:space="preserve">Brian Nelson </t>
  </si>
  <si>
    <t xml:space="preserve">Willmar H.S. (Minn.) </t>
  </si>
  <si>
    <t xml:space="preserve">Jyrki Maki </t>
  </si>
  <si>
    <t xml:space="preserve">St. Paul Simley H.S. (Minn.) </t>
  </si>
  <si>
    <t xml:space="preserve">Luke Vitale </t>
  </si>
  <si>
    <t xml:space="preserve">Frank Joo </t>
  </si>
  <si>
    <t xml:space="preserve">Orwar Stambert </t>
  </si>
  <si>
    <t xml:space="preserve">Don Sweeney </t>
  </si>
  <si>
    <t xml:space="preserve">St. Paul's H.S. (N.H.) </t>
  </si>
  <si>
    <t xml:space="preserve">Franco De Santis </t>
  </si>
  <si>
    <t xml:space="preserve">Todd Ewen </t>
  </si>
  <si>
    <t xml:space="preserve">John Del Col </t>
  </si>
  <si>
    <t xml:space="preserve">Mike Roth </t>
  </si>
  <si>
    <t xml:space="preserve">Luc Robitaille </t>
  </si>
  <si>
    <t xml:space="preserve">Dan Turner </t>
  </si>
  <si>
    <t xml:space="preserve">John Devereaux </t>
  </si>
  <si>
    <t xml:space="preserve">Scituate [Mass H.S.] </t>
  </si>
  <si>
    <t xml:space="preserve">Ralph DiFiori </t>
  </si>
  <si>
    <t xml:space="preserve">Bill Shibicky </t>
  </si>
  <si>
    <t xml:space="preserve">Daniel Jomphe </t>
  </si>
  <si>
    <t xml:space="preserve">Gord Whitaker </t>
  </si>
  <si>
    <t xml:space="preserve">Rex Grant </t>
  </si>
  <si>
    <t xml:space="preserve">Eric Demers </t>
  </si>
  <si>
    <t xml:space="preserve">Gary Suter </t>
  </si>
  <si>
    <t xml:space="preserve">Duane Wahlin </t>
  </si>
  <si>
    <t xml:space="preserve">St. Paul Johnson H.S. (Minn.) </t>
  </si>
  <si>
    <t xml:space="preserve">Ville Kentala </t>
  </si>
  <si>
    <t xml:space="preserve">Guy Ouellette </t>
  </si>
  <si>
    <t xml:space="preserve">Billy Powers </t>
  </si>
  <si>
    <t xml:space="preserve">Jim Thomson </t>
  </si>
  <si>
    <t xml:space="preserve">Kevin Heffernan </t>
  </si>
  <si>
    <t xml:space="preserve">Weymouth H.S. (Mass.) </t>
  </si>
  <si>
    <t xml:space="preserve">Tom Warden </t>
  </si>
  <si>
    <t xml:space="preserve">Heinz Ehlers </t>
  </si>
  <si>
    <t xml:space="preserve">Steve Hurt </t>
  </si>
  <si>
    <t xml:space="preserve">Mike Peluso </t>
  </si>
  <si>
    <t xml:space="preserve">Jeff Crossman </t>
  </si>
  <si>
    <t xml:space="preserve">David Buckley </t>
  </si>
  <si>
    <t xml:space="preserve">Brent Regan </t>
  </si>
  <si>
    <t xml:space="preserve">Joakim Persson </t>
  </si>
  <si>
    <t xml:space="preserve">Jay Rose </t>
  </si>
  <si>
    <t xml:space="preserve">New Prep School (Mass.) </t>
  </si>
  <si>
    <t xml:space="preserve">Tom Tilley </t>
  </si>
  <si>
    <t xml:space="preserve">Rick Forst </t>
  </si>
  <si>
    <t xml:space="preserve">Melville Millionaires [SJHL] </t>
  </si>
  <si>
    <t xml:space="preserve">Ed Lowney </t>
  </si>
  <si>
    <t xml:space="preserve">Ron Annear </t>
  </si>
  <si>
    <t xml:space="preserve">United States International University [NCAA] </t>
  </si>
  <si>
    <t xml:space="preserve">Petr Rucka </t>
  </si>
  <si>
    <t xml:space="preserve">Mike Orn </t>
  </si>
  <si>
    <t xml:space="preserve">Stillwater H.S. (Minn.) </t>
  </si>
  <si>
    <t xml:space="preserve">Kevin Miller </t>
  </si>
  <si>
    <t xml:space="preserve">Ken Quinney </t>
  </si>
  <si>
    <t xml:space="preserve">Daryn Fersovich </t>
  </si>
  <si>
    <t xml:space="preserve">Paul Cavallini </t>
  </si>
  <si>
    <t xml:space="preserve">Brian McKinnon </t>
  </si>
  <si>
    <t xml:space="preserve">John Urbanic </t>
  </si>
  <si>
    <t xml:space="preserve">David Volek </t>
  </si>
  <si>
    <t xml:space="preserve">Skoda Plzen (Czech.) </t>
  </si>
  <si>
    <t xml:space="preserve">Joel Curtis </t>
  </si>
  <si>
    <t xml:space="preserve">Jim Steen </t>
  </si>
  <si>
    <t xml:space="preserve">Moorhead H.S. (Minn.) </t>
  </si>
  <si>
    <t xml:space="preserve">Jarkko Piiparinen </t>
  </si>
  <si>
    <t xml:space="preserve">Paul Kenny </t>
  </si>
  <si>
    <t xml:space="preserve">Mike Wurst </t>
  </si>
  <si>
    <t xml:space="preserve">Jim Culhane </t>
  </si>
  <si>
    <t xml:space="preserve">Bill Brown </t>
  </si>
  <si>
    <t xml:space="preserve">Tim Kaiser </t>
  </si>
  <si>
    <t xml:space="preserve">Mark Cupolo </t>
  </si>
  <si>
    <t xml:space="preserve">Mike Warus </t>
  </si>
  <si>
    <t xml:space="preserve">Doug Clarke </t>
  </si>
  <si>
    <t xml:space="preserve">David Tanner </t>
  </si>
  <si>
    <t xml:space="preserve">Stefan Jonsson </t>
  </si>
  <si>
    <t xml:space="preserve">Tom Terwilliger </t>
  </si>
  <si>
    <t xml:space="preserve">Tom Lorentz </t>
  </si>
  <si>
    <t xml:space="preserve">Brady H.S. (Minn.) </t>
  </si>
  <si>
    <t xml:space="preserve">David Mackey </t>
  </si>
  <si>
    <t xml:space="preserve">Mikhail Tatarinov </t>
  </si>
  <si>
    <t xml:space="preserve">Kiev Sokol [Russia] </t>
  </si>
  <si>
    <t xml:space="preserve">Grant Delcourt </t>
  </si>
  <si>
    <t xml:space="preserve">Bill Kopecky </t>
  </si>
  <si>
    <t xml:space="preserve">Austin Prep (Mass.) </t>
  </si>
  <si>
    <t xml:space="preserve">Russ Becker </t>
  </si>
  <si>
    <t xml:space="preserve">Simon Wheeldon </t>
  </si>
  <si>
    <t xml:space="preserve">Mark Ziliotto </t>
  </si>
  <si>
    <t xml:space="preserve">Streetsville Jr. B (OHA) </t>
  </si>
  <si>
    <t xml:space="preserve">Chris Kiene </t>
  </si>
  <si>
    <t xml:space="preserve">Springfield Olympics (NEJHL) </t>
  </si>
  <si>
    <t xml:space="preserve">Brian Martin </t>
  </si>
  <si>
    <t xml:space="preserve">Peter Slanina </t>
  </si>
  <si>
    <t xml:space="preserve">Peter Abric </t>
  </si>
  <si>
    <t xml:space="preserve">Dan Williams </t>
  </si>
  <si>
    <t xml:space="preserve">Tom Nickolau </t>
  </si>
  <si>
    <t xml:space="preserve">Mark Lanigan </t>
  </si>
  <si>
    <t xml:space="preserve">Waterloo Black Hawks [USHL] </t>
  </si>
  <si>
    <t xml:space="preserve">Jim Edmands </t>
  </si>
  <si>
    <t xml:space="preserve">Ed Kister </t>
  </si>
  <si>
    <t xml:space="preserve">Troy Crosby </t>
  </si>
  <si>
    <t xml:space="preserve">Rudolf Suchanek </t>
  </si>
  <si>
    <t xml:space="preserve">Mike Nightengale </t>
  </si>
  <si>
    <t xml:space="preserve">Scott Brower </t>
  </si>
  <si>
    <t xml:space="preserve">Lloydminster Lancers [SJHL] </t>
  </si>
  <si>
    <t xml:space="preserve">Peter Loob </t>
  </si>
  <si>
    <t xml:space="preserve">Juraj Bakos </t>
  </si>
  <si>
    <t xml:space="preserve">Per Schedrin </t>
  </si>
  <si>
    <t xml:space="preserve">Sean Baker </t>
  </si>
  <si>
    <t xml:space="preserve">Seattle Americans (Jrs.) </t>
  </si>
  <si>
    <t xml:space="preserve">Jim Newhouse </t>
  </si>
  <si>
    <t xml:space="preserve">Allister Brown </t>
  </si>
  <si>
    <t xml:space="preserve">Darren Gani </t>
  </si>
  <si>
    <t xml:space="preserve">Wendel Clark </t>
  </si>
  <si>
    <t xml:space="preserve">Craig Simpson </t>
  </si>
  <si>
    <t xml:space="preserve">Craig Wolanin </t>
  </si>
  <si>
    <t xml:space="preserve">Jim Sandlak </t>
  </si>
  <si>
    <t xml:space="preserve">Dana Murzyn </t>
  </si>
  <si>
    <t xml:space="preserve">Brad Dalgarno </t>
  </si>
  <si>
    <t xml:space="preserve">Hamilton Steelhawks [OHL] </t>
  </si>
  <si>
    <t xml:space="preserve">Ulf Dahlen </t>
  </si>
  <si>
    <t xml:space="preserve">Ostersund (Sweden) </t>
  </si>
  <si>
    <t xml:space="preserve">Brent Fedyk </t>
  </si>
  <si>
    <t xml:space="preserve">Craig Duncanson </t>
  </si>
  <si>
    <t xml:space="preserve">Dan Gratton </t>
  </si>
  <si>
    <t xml:space="preserve">Dave Manson </t>
  </si>
  <si>
    <t xml:space="preserve">Jose Charbonneau </t>
  </si>
  <si>
    <t xml:space="preserve">Derek King </t>
  </si>
  <si>
    <t xml:space="preserve">Calle Johansson </t>
  </si>
  <si>
    <t xml:space="preserve">David Latta </t>
  </si>
  <si>
    <t xml:space="preserve">Tom Chorske </t>
  </si>
  <si>
    <t xml:space="preserve">Minneapolis Southwest H.S. (Minn.) </t>
  </si>
  <si>
    <t xml:space="preserve">Chris Biotti </t>
  </si>
  <si>
    <t xml:space="preserve">Ryan Stewart </t>
  </si>
  <si>
    <t xml:space="preserve">Kamloops Blazers [WHL] </t>
  </si>
  <si>
    <t xml:space="preserve">Yvon Corriveau </t>
  </si>
  <si>
    <t xml:space="preserve">Scott Metcalfe </t>
  </si>
  <si>
    <t xml:space="preserve">Glen Seabrooke </t>
  </si>
  <si>
    <t xml:space="preserve">Ken Spangler </t>
  </si>
  <si>
    <t xml:space="preserve">Lee Giffin </t>
  </si>
  <si>
    <t xml:space="preserve">Sean Burke </t>
  </si>
  <si>
    <t xml:space="preserve">Troy Gamble </t>
  </si>
  <si>
    <t xml:space="preserve">Kay Whitmore </t>
  </si>
  <si>
    <t xml:space="preserve">Joe Nieuwendyk </t>
  </si>
  <si>
    <t xml:space="preserve">Mike Richter </t>
  </si>
  <si>
    <t xml:space="preserve">Jeff Sharples </t>
  </si>
  <si>
    <t xml:space="preserve">Par Edlund </t>
  </si>
  <si>
    <t xml:space="preserve">Bjorkloven IF [Sweden] </t>
  </si>
  <si>
    <t xml:space="preserve">Eric Weinrich </t>
  </si>
  <si>
    <t xml:space="preserve">North Yarmouth Academy (Maine) </t>
  </si>
  <si>
    <t xml:space="preserve">Todd Richards </t>
  </si>
  <si>
    <t xml:space="preserve">Plymouth Armstrong H.S. (Minn.) </t>
  </si>
  <si>
    <t xml:space="preserve">Brad Lauer </t>
  </si>
  <si>
    <t xml:space="preserve">Benoit Hogue </t>
  </si>
  <si>
    <t xml:space="preserve">Jason Lafreniere </t>
  </si>
  <si>
    <t xml:space="preserve">Herb Raglan </t>
  </si>
  <si>
    <t xml:space="preserve">Jeff Wenaas </t>
  </si>
  <si>
    <t xml:space="preserve">Roger Ohman </t>
  </si>
  <si>
    <t xml:space="preserve">John Druce </t>
  </si>
  <si>
    <t xml:space="preserve">Todd Carnelley </t>
  </si>
  <si>
    <t xml:space="preserve">Bruce Rendall </t>
  </si>
  <si>
    <t xml:space="preserve">Chatham Jr. B (OPJHL) </t>
  </si>
  <si>
    <t xml:space="preserve">Dave Thomlinson </t>
  </si>
  <si>
    <t xml:space="preserve">Nelson Emerson </t>
  </si>
  <si>
    <t xml:space="preserve">Myles O'Connor </t>
  </si>
  <si>
    <t xml:space="preserve">Shane Doyle </t>
  </si>
  <si>
    <t xml:space="preserve">Rocky Dundas </t>
  </si>
  <si>
    <t xml:space="preserve">Darryl Gilmour </t>
  </si>
  <si>
    <t xml:space="preserve">Moose Jaw Warriors [WHL] </t>
  </si>
  <si>
    <t xml:space="preserve">Sam Lindstahl </t>
  </si>
  <si>
    <t xml:space="preserve">Steve Chiasson </t>
  </si>
  <si>
    <t xml:space="preserve">Stephane Roy </t>
  </si>
  <si>
    <t xml:space="preserve">Bill Ranford </t>
  </si>
  <si>
    <t xml:space="preserve">Andy Helmuth </t>
  </si>
  <si>
    <t xml:space="preserve">Ned Desmond </t>
  </si>
  <si>
    <t xml:space="preserve">Hotchkiss Academy (Conn.) </t>
  </si>
  <si>
    <t xml:space="preserve">Jeff Finley </t>
  </si>
  <si>
    <t xml:space="preserve">Keith Gretzky </t>
  </si>
  <si>
    <t xml:space="preserve">Max Middendorf </t>
  </si>
  <si>
    <t xml:space="preserve">Bruce Racine </t>
  </si>
  <si>
    <t xml:space="preserve">Lane MacDonald </t>
  </si>
  <si>
    <t xml:space="preserve">Daniel Berthiaume </t>
  </si>
  <si>
    <t xml:space="preserve">Rob Murray </t>
  </si>
  <si>
    <t xml:space="preserve">Mike Ware </t>
  </si>
  <si>
    <t xml:space="preserve">Shane Whelan </t>
  </si>
  <si>
    <t xml:space="preserve">Greg Vey </t>
  </si>
  <si>
    <t xml:space="preserve">Peter Massey </t>
  </si>
  <si>
    <t xml:space="preserve">New Hampton Prep (N.H.) </t>
  </si>
  <si>
    <t xml:space="preserve">Greg Polak </t>
  </si>
  <si>
    <t xml:space="preserve">Lincoln H.S. (R.I.) </t>
  </si>
  <si>
    <t xml:space="preserve">Randy Siska </t>
  </si>
  <si>
    <t xml:space="preserve">Gary Callaghan </t>
  </si>
  <si>
    <t xml:space="preserve">Mike Berger </t>
  </si>
  <si>
    <t xml:space="preserve">Pat Janostin </t>
  </si>
  <si>
    <t xml:space="preserve">Mark Gowens </t>
  </si>
  <si>
    <t xml:space="preserve">Windsor Compuware Spitfires [OHL] </t>
  </si>
  <si>
    <t xml:space="preserve">Perry Florio </t>
  </si>
  <si>
    <t xml:space="preserve">Jamie Kelly </t>
  </si>
  <si>
    <t xml:space="preserve">Dan Vincelette </t>
  </si>
  <si>
    <t xml:space="preserve">Martin Desjardins </t>
  </si>
  <si>
    <t xml:space="preserve">Kevin Herom </t>
  </si>
  <si>
    <t xml:space="preserve">Dave Moylan </t>
  </si>
  <si>
    <t xml:space="preserve">David Espe </t>
  </si>
  <si>
    <t xml:space="preserve">White Bear Lake H.S. (Minn.) </t>
  </si>
  <si>
    <t xml:space="preserve">Brent Gilchrist </t>
  </si>
  <si>
    <t xml:space="preserve">Roger Johansson </t>
  </si>
  <si>
    <t xml:space="preserve">Troja/Ljungby (Sweden) </t>
  </si>
  <si>
    <t xml:space="preserve">Fredrik Olausson </t>
  </si>
  <si>
    <t xml:space="preserve">Bill Houlder </t>
  </si>
  <si>
    <t xml:space="preserve">Larry Shaw </t>
  </si>
  <si>
    <t xml:space="preserve">Jeff Serowik </t>
  </si>
  <si>
    <t xml:space="preserve">Steve Gotaas </t>
  </si>
  <si>
    <t xml:space="preserve">Rick Herbert </t>
  </si>
  <si>
    <t xml:space="preserve">Robert Kron </t>
  </si>
  <si>
    <t xml:space="preserve">Brno ZKL [Czech.] </t>
  </si>
  <si>
    <t xml:space="preserve">Tommy Hedlund </t>
  </si>
  <si>
    <t xml:space="preserve">Dwight Mullins </t>
  </si>
  <si>
    <t xml:space="preserve">Brad Stepan </t>
  </si>
  <si>
    <t xml:space="preserve">St. Paul Suburban H.S. (Minn.) </t>
  </si>
  <si>
    <t xml:space="preserve">Chris Luongo </t>
  </si>
  <si>
    <t xml:space="preserve">St. Clair Shores (NAJHL) </t>
  </si>
  <si>
    <t xml:space="preserve">Petr Prajsler </t>
  </si>
  <si>
    <t xml:space="preserve">Steve Moore </t>
  </si>
  <si>
    <t xml:space="preserve">London Jr. B (OPJHL) </t>
  </si>
  <si>
    <t xml:space="preserve">Brad Belland </t>
  </si>
  <si>
    <t xml:space="preserve">Tom Sagissor </t>
  </si>
  <si>
    <t xml:space="preserve">Hastings H.S. (Minn.) </t>
  </si>
  <si>
    <t xml:space="preserve">Jeff Sveen </t>
  </si>
  <si>
    <t xml:space="preserve">Ken Priestlay </t>
  </si>
  <si>
    <t xml:space="preserve">Bruce Major </t>
  </si>
  <si>
    <t xml:space="preserve">Dan Brooks </t>
  </si>
  <si>
    <t xml:space="preserve">Esa Keskinen </t>
  </si>
  <si>
    <t xml:space="preserve">John Borrell </t>
  </si>
  <si>
    <t xml:space="preserve">Claude Dumas </t>
  </si>
  <si>
    <t xml:space="preserve">Tomas Kapusta </t>
  </si>
  <si>
    <t xml:space="preserve">Gottwaldov (Czech.) </t>
  </si>
  <si>
    <t xml:space="preserve">Daril Holmes </t>
  </si>
  <si>
    <t xml:space="preserve">Jiri Latal </t>
  </si>
  <si>
    <t xml:space="preserve">Kevin Clemens </t>
  </si>
  <si>
    <t xml:space="preserve">Bill McMillan </t>
  </si>
  <si>
    <t xml:space="preserve">Martin Hrstka </t>
  </si>
  <si>
    <t xml:space="preserve">Shane Churla </t>
  </si>
  <si>
    <t xml:space="preserve">Mike Mullowney </t>
  </si>
  <si>
    <t xml:space="preserve">Brian McReynolds </t>
  </si>
  <si>
    <t xml:space="preserve">Randy McKay </t>
  </si>
  <si>
    <t xml:space="preserve">Stuart-Lee Marston </t>
  </si>
  <si>
    <t xml:space="preserve">Gord Hynes </t>
  </si>
  <si>
    <t xml:space="preserve">Jonas Heed </t>
  </si>
  <si>
    <t xml:space="preserve">Donald Dufresne </t>
  </si>
  <si>
    <t xml:space="preserve">Rod Dallman </t>
  </si>
  <si>
    <t xml:space="preserve">Andy Akervik </t>
  </si>
  <si>
    <t xml:space="preserve">Eau Claire Memorial H.S. (Wisc.) </t>
  </si>
  <si>
    <t xml:space="preserve">Rick Burchill </t>
  </si>
  <si>
    <t xml:space="preserve">Catholic Memorial H.S. (Mass.) </t>
  </si>
  <si>
    <t xml:space="preserve">Tim Sweeney </t>
  </si>
  <si>
    <t xml:space="preserve">Weymouth North H.S. (Mass.) </t>
  </si>
  <si>
    <t xml:space="preserve">Danton Cole </t>
  </si>
  <si>
    <t xml:space="preserve">Aurora Tigers [OJHL] </t>
  </si>
  <si>
    <t xml:space="preserve">Doug Stromback </t>
  </si>
  <si>
    <t xml:space="preserve">Brian Tessier </t>
  </si>
  <si>
    <t xml:space="preserve">Ken Alexander </t>
  </si>
  <si>
    <t xml:space="preserve">Tim Bean </t>
  </si>
  <si>
    <t xml:space="preserve">Steve Titus </t>
  </si>
  <si>
    <t xml:space="preserve">Kevin Schrader </t>
  </si>
  <si>
    <t xml:space="preserve">Brian McFarlane </t>
  </si>
  <si>
    <t xml:space="preserve">Chris Brant </t>
  </si>
  <si>
    <t xml:space="preserve">Mike Kelfer </t>
  </si>
  <si>
    <t xml:space="preserve">Neil Pilon </t>
  </si>
  <si>
    <t xml:space="preserve">Thomas Bjuhr </t>
  </si>
  <si>
    <t xml:space="preserve">Tim Flanagan </t>
  </si>
  <si>
    <t xml:space="preserve">Per Martinelle </t>
  </si>
  <si>
    <t xml:space="preserve">Victor Posa </t>
  </si>
  <si>
    <t xml:space="preserve">Pat Jablonski </t>
  </si>
  <si>
    <t xml:space="preserve">Detroit Compuware (NAHL) </t>
  </si>
  <si>
    <t xml:space="preserve">Kurt Lackton </t>
  </si>
  <si>
    <t xml:space="preserve">Petri Matikainen </t>
  </si>
  <si>
    <t xml:space="preserve">SaPKo [FNL] </t>
  </si>
  <si>
    <t xml:space="preserve">Mike Oliverio </t>
  </si>
  <si>
    <t xml:space="preserve">Ed Cristofoli </t>
  </si>
  <si>
    <t xml:space="preserve">Brent Mowery </t>
  </si>
  <si>
    <t xml:space="preserve">Summerland Buckaroos [BCJHL] </t>
  </si>
  <si>
    <t xml:space="preserve">Jamie Nadjiwan </t>
  </si>
  <si>
    <t xml:space="preserve">Shawn Tyers </t>
  </si>
  <si>
    <t xml:space="preserve">Tony Horacek </t>
  </si>
  <si>
    <t xml:space="preserve">Andy Donahue </t>
  </si>
  <si>
    <t xml:space="preserve">Paul Stanton </t>
  </si>
  <si>
    <t xml:space="preserve">Ed Krayer </t>
  </si>
  <si>
    <t xml:space="preserve">St. Paul’s H.S. (N.H.) </t>
  </si>
  <si>
    <t xml:space="preserve">Hakan Ahlund </t>
  </si>
  <si>
    <t xml:space="preserve">Brian Puhalski </t>
  </si>
  <si>
    <t xml:space="preserve">Ross Johnson </t>
  </si>
  <si>
    <t xml:space="preserve">Larry Bernard </t>
  </si>
  <si>
    <t xml:space="preserve">Mike Luckraft </t>
  </si>
  <si>
    <t xml:space="preserve">John Hyduke </t>
  </si>
  <si>
    <t xml:space="preserve">Randy Burridge </t>
  </si>
  <si>
    <t xml:space="preserve">John Reid </t>
  </si>
  <si>
    <t xml:space="preserve">Scott Brickey </t>
  </si>
  <si>
    <t xml:space="preserve">Port Huron (NAJHL) </t>
  </si>
  <si>
    <t xml:space="preserve">Hank Lammens </t>
  </si>
  <si>
    <t xml:space="preserve">Trent Kaese </t>
  </si>
  <si>
    <t xml:space="preserve">Mario Brunetta </t>
  </si>
  <si>
    <t xml:space="preserve">Mike Claringbull </t>
  </si>
  <si>
    <t xml:space="preserve">Nate Smith </t>
  </si>
  <si>
    <t xml:space="preserve">Tom Draper </t>
  </si>
  <si>
    <t xml:space="preserve">Mark Haarmann </t>
  </si>
  <si>
    <t xml:space="preserve">Tony Fairfield </t>
  </si>
  <si>
    <t xml:space="preserve">Mike Cusack </t>
  </si>
  <si>
    <t xml:space="preserve">Todd Whittemore </t>
  </si>
  <si>
    <t xml:space="preserve">Jim Paek </t>
  </si>
  <si>
    <t xml:space="preserve">Jamie Huscroft </t>
  </si>
  <si>
    <t xml:space="preserve">Curtis Hunt </t>
  </si>
  <si>
    <t xml:space="preserve">Greg Dornbach </t>
  </si>
  <si>
    <t xml:space="preserve">Miami University (Ohio) [NCAA] </t>
  </si>
  <si>
    <t xml:space="preserve">Tim Helmer </t>
  </si>
  <si>
    <t xml:space="preserve">Stephane Brochu </t>
  </si>
  <si>
    <t xml:space="preserve">Rob Schena </t>
  </si>
  <si>
    <t xml:space="preserve">Steve Horner </t>
  </si>
  <si>
    <t xml:space="preserve">Gord Cruickshank </t>
  </si>
  <si>
    <t xml:space="preserve">Richard Laplante </t>
  </si>
  <si>
    <t xml:space="preserve">Jeff Urban </t>
  </si>
  <si>
    <t xml:space="preserve">Rich Wiest </t>
  </si>
  <si>
    <t xml:space="preserve">Jiri Sejba </t>
  </si>
  <si>
    <t xml:space="preserve">Brit Peer </t>
  </si>
  <si>
    <t xml:space="preserve">Roger Beedon </t>
  </si>
  <si>
    <t xml:space="preserve">Sarnia Jr. B (OPJHL) </t>
  </si>
  <si>
    <t xml:space="preserve">Darryl Olsen </t>
  </si>
  <si>
    <t xml:space="preserve">Neven Kardum </t>
  </si>
  <si>
    <t xml:space="preserve">Steve Hollett </t>
  </si>
  <si>
    <t xml:space="preserve">Kelly Buchberger </t>
  </si>
  <si>
    <t xml:space="preserve">Gord Murphy </t>
  </si>
  <si>
    <t xml:space="preserve">Bobby Reynolds </t>
  </si>
  <si>
    <t xml:space="preserve">St. Clair Shores H.S. (Mich.) </t>
  </si>
  <si>
    <t xml:space="preserve">Steve Shaunessy </t>
  </si>
  <si>
    <t xml:space="preserve">Terry Shold </t>
  </si>
  <si>
    <t xml:space="preserve">International Falls H.S. (Minn.) </t>
  </si>
  <si>
    <t xml:space="preserve">Carl Valimont </t>
  </si>
  <si>
    <t xml:space="preserve">Paul Tory </t>
  </si>
  <si>
    <t xml:space="preserve">U. of Illinois-Chicago [NCAA] </t>
  </si>
  <si>
    <t xml:space="preserve">Gordie Ernst </t>
  </si>
  <si>
    <t xml:space="preserve">Cranston East H.S. (R.I.) </t>
  </si>
  <si>
    <t xml:space="preserve">Steve Nemeth </t>
  </si>
  <si>
    <t xml:space="preserve">Erik Hamalainen </t>
  </si>
  <si>
    <t xml:space="preserve">Maurice Mansi </t>
  </si>
  <si>
    <t xml:space="preserve">Dave Buda </t>
  </si>
  <si>
    <t xml:space="preserve">Streetsville Jr. B (OPJHL) </t>
  </si>
  <si>
    <t xml:space="preserve">Brad Hamilton </t>
  </si>
  <si>
    <t xml:space="preserve">Vince Guidotti </t>
  </si>
  <si>
    <t xml:space="preserve">Noble and Greenough H.S. (Mass.) </t>
  </si>
  <si>
    <t xml:space="preserve">Real Arsenault </t>
  </si>
  <si>
    <t xml:space="preserve">Prince Andrew H.S. (Ont.) </t>
  </si>
  <si>
    <t xml:space="preserve">Boyd Sutton </t>
  </si>
  <si>
    <t xml:space="preserve">Tom Sasso </t>
  </si>
  <si>
    <t xml:space="preserve">Babson College [NCAA] </t>
  </si>
  <si>
    <t xml:space="preserve">Chad Arthur </t>
  </si>
  <si>
    <t xml:space="preserve">Peter Romberg </t>
  </si>
  <si>
    <t xml:space="preserve">Iserlohn EC [Ger.1] </t>
  </si>
  <si>
    <t xml:space="preserve">Dave Quigley </t>
  </si>
  <si>
    <t xml:space="preserve">Dallas Eakins </t>
  </si>
  <si>
    <t xml:space="preserve">Mario Barbe </t>
  </si>
  <si>
    <t xml:space="preserve">Bob Beers </t>
  </si>
  <si>
    <t xml:space="preserve">Tim Armstrong </t>
  </si>
  <si>
    <t xml:space="preserve">Doug Greschuk </t>
  </si>
  <si>
    <t xml:space="preserve">Jamie McKinley </t>
  </si>
  <si>
    <t xml:space="preserve">Igor Larionov </t>
  </si>
  <si>
    <t xml:space="preserve">Jerry Pawloski </t>
  </si>
  <si>
    <t xml:space="preserve">Ladislav Lubina </t>
  </si>
  <si>
    <t xml:space="preserve">Robert Burakovsky </t>
  </si>
  <si>
    <t xml:space="preserve">Bo Svanberg </t>
  </si>
  <si>
    <t xml:space="preserve">Trent Ciprick </t>
  </si>
  <si>
    <t xml:space="preserve">John Byce </t>
  </si>
  <si>
    <t xml:space="preserve">Madison Memorial H.S. (Wisc.) </t>
  </si>
  <si>
    <t xml:space="preserve">Ian Pound </t>
  </si>
  <si>
    <t xml:space="preserve">Ron Saatzer </t>
  </si>
  <si>
    <t xml:space="preserve">Hopkins H.S. (Minn.) </t>
  </si>
  <si>
    <t xml:space="preserve">Mike Volpe </t>
  </si>
  <si>
    <t xml:space="preserve">Guy Larose </t>
  </si>
  <si>
    <t xml:space="preserve">Gary Murphy </t>
  </si>
  <si>
    <t xml:space="preserve">Arlington Catholic H.S. (Mass.) </t>
  </si>
  <si>
    <t xml:space="preserve">Alexander Kozhevnikov </t>
  </si>
  <si>
    <t xml:space="preserve">Chris Norton </t>
  </si>
  <si>
    <t xml:space="preserve">Steve Hrynewich </t>
  </si>
  <si>
    <t xml:space="preserve">Peter Headon </t>
  </si>
  <si>
    <t xml:space="preserve">Rod Williams </t>
  </si>
  <si>
    <t xml:space="preserve">Mitch Murphy </t>
  </si>
  <si>
    <t xml:space="preserve">Gregory Choules </t>
  </si>
  <si>
    <t xml:space="preserve">David Williams </t>
  </si>
  <si>
    <t xml:space="preserve">Choate Academy (Conn.) </t>
  </si>
  <si>
    <t xml:space="preserve">Darren Taylor </t>
  </si>
  <si>
    <t xml:space="preserve">Bruce Hill </t>
  </si>
  <si>
    <t xml:space="preserve">Tommy Sjodin </t>
  </si>
  <si>
    <t xml:space="preserve">Rudy Poeschek </t>
  </si>
  <si>
    <t xml:space="preserve">Mikael Lindman </t>
  </si>
  <si>
    <t xml:space="preserve">Marian Horvath </t>
  </si>
  <si>
    <t xml:space="preserve">Marc West </t>
  </si>
  <si>
    <t xml:space="preserve">Burlington Jr. B (OPJHL) </t>
  </si>
  <si>
    <t xml:space="preserve">Richard Braccia </t>
  </si>
  <si>
    <t xml:space="preserve">Avon Old Farms H.S. (Conn.) </t>
  </si>
  <si>
    <t xml:space="preserve">Dave Jecha </t>
  </si>
  <si>
    <t xml:space="preserve">Tony Grenier </t>
  </si>
  <si>
    <t xml:space="preserve">Ken Baumgartner </t>
  </si>
  <si>
    <t xml:space="preserve">Jean Bois </t>
  </si>
  <si>
    <t xml:space="preserve">John Ferguson </t>
  </si>
  <si>
    <t xml:space="preserve">Winnipeg South Blues (MJHL) </t>
  </si>
  <si>
    <t xml:space="preserve">Bill Gregoire </t>
  </si>
  <si>
    <t xml:space="preserve">Anssi Melametsa </t>
  </si>
  <si>
    <t xml:space="preserve">Frank Di Muzio </t>
  </si>
  <si>
    <t xml:space="preserve">John Haley </t>
  </si>
  <si>
    <t xml:space="preserve">Hull H.S. (Mass.) </t>
  </si>
  <si>
    <t xml:space="preserve">Paul Maurice </t>
  </si>
  <si>
    <t xml:space="preserve">Joe Murphy </t>
  </si>
  <si>
    <t xml:space="preserve">Jimmy Carson </t>
  </si>
  <si>
    <t xml:space="preserve">Verdun Junior Canadiens [QMJHL] </t>
  </si>
  <si>
    <t xml:space="preserve">Neil Brady </t>
  </si>
  <si>
    <t xml:space="preserve">Zarley Zalapski </t>
  </si>
  <si>
    <t xml:space="preserve">Shawn Anderson </t>
  </si>
  <si>
    <t xml:space="preserve">Vincent Damphousse </t>
  </si>
  <si>
    <t xml:space="preserve">Laval Titan [QMJHL] </t>
  </si>
  <si>
    <t xml:space="preserve">Dan Woodley </t>
  </si>
  <si>
    <t xml:space="preserve">Pat Elynuik </t>
  </si>
  <si>
    <t xml:space="preserve">Brian Leetch </t>
  </si>
  <si>
    <t xml:space="preserve">Jocelyn Lemieux </t>
  </si>
  <si>
    <t xml:space="preserve">Scott Young </t>
  </si>
  <si>
    <t xml:space="preserve">Warren Babe </t>
  </si>
  <si>
    <t xml:space="preserve">Craig Janney </t>
  </si>
  <si>
    <t xml:space="preserve">Everett Sanipass </t>
  </si>
  <si>
    <t xml:space="preserve">Mark Pederson </t>
  </si>
  <si>
    <t xml:space="preserve">George Pelawa </t>
  </si>
  <si>
    <t xml:space="preserve">Bemidji H.S. (Minn.) </t>
  </si>
  <si>
    <t xml:space="preserve">Tom Fitzgerald </t>
  </si>
  <si>
    <t xml:space="preserve">Ken McRae </t>
  </si>
  <si>
    <t xml:space="preserve">Jeff Greenlaw </t>
  </si>
  <si>
    <t xml:space="preserve">Kerry Huffman </t>
  </si>
  <si>
    <t xml:space="preserve">Kim Issel </t>
  </si>
  <si>
    <t xml:space="preserve">Adam Graves </t>
  </si>
  <si>
    <t xml:space="preserve">Jukka Seppo </t>
  </si>
  <si>
    <t xml:space="preserve">Vasa Sport (Finland) </t>
  </si>
  <si>
    <t xml:space="preserve">Todd Copeland </t>
  </si>
  <si>
    <t xml:space="preserve">Dave Capuano </t>
  </si>
  <si>
    <t xml:space="preserve">Greg Brown </t>
  </si>
  <si>
    <t xml:space="preserve">St. Mark's H.S. (Mass.) </t>
  </si>
  <si>
    <t xml:space="preserve">Benoit Brunet </t>
  </si>
  <si>
    <t xml:space="preserve">Kent Hawley </t>
  </si>
  <si>
    <t xml:space="preserve">Teppo Numminen </t>
  </si>
  <si>
    <t xml:space="preserve">Neil Wilkinson </t>
  </si>
  <si>
    <t xml:space="preserve">Mike Posma </t>
  </si>
  <si>
    <t xml:space="preserve">Marc Laforge </t>
  </si>
  <si>
    <t xml:space="preserve">Dean Kolstad </t>
  </si>
  <si>
    <t xml:space="preserve">Pekka Tirkkonen </t>
  </si>
  <si>
    <t xml:space="preserve">Mark Kurzawski </t>
  </si>
  <si>
    <t xml:space="preserve">Darryl Shannon </t>
  </si>
  <si>
    <t xml:space="preserve">Dennis Vaske </t>
  </si>
  <si>
    <t xml:space="preserve">Jean-Marc Routhier </t>
  </si>
  <si>
    <t xml:space="preserve">Steve Seftel </t>
  </si>
  <si>
    <t xml:space="preserve">Stephane Guerard </t>
  </si>
  <si>
    <t xml:space="preserve">Jamie Nicolls </t>
  </si>
  <si>
    <t xml:space="preserve">Derek Mayer </t>
  </si>
  <si>
    <t xml:space="preserve">Denis Larocque </t>
  </si>
  <si>
    <t xml:space="preserve">Janne Ojanen </t>
  </si>
  <si>
    <t xml:space="preserve">Brad Aitken </t>
  </si>
  <si>
    <t xml:space="preserve">Bob Corkum </t>
  </si>
  <si>
    <t xml:space="preserve">Sean Boland </t>
  </si>
  <si>
    <t xml:space="preserve">Don Gibson </t>
  </si>
  <si>
    <t xml:space="preserve">Winkler Tier II (MJHL) </t>
  </si>
  <si>
    <t xml:space="preserve">Esa Palosaari </t>
  </si>
  <si>
    <t xml:space="preserve">Bret Walter </t>
  </si>
  <si>
    <t xml:space="preserve">Tony Hejna </t>
  </si>
  <si>
    <t xml:space="preserve">Nichols [N.Y. H.S.] </t>
  </si>
  <si>
    <t xml:space="preserve">Shaun Clouston </t>
  </si>
  <si>
    <t xml:space="preserve">Rick Bennett </t>
  </si>
  <si>
    <t xml:space="preserve">Wilbraham &amp; Monson (Mass.) </t>
  </si>
  <si>
    <t xml:space="preserve">Rob Zettler </t>
  </si>
  <si>
    <t xml:space="preserve">Kevin Kerr </t>
  </si>
  <si>
    <t xml:space="preserve">Jyrki Lumme </t>
  </si>
  <si>
    <t xml:space="preserve">Brad Turner </t>
  </si>
  <si>
    <t xml:space="preserve">Bill Berg </t>
  </si>
  <si>
    <t xml:space="preserve">Shawn Simpson </t>
  </si>
  <si>
    <t xml:space="preserve">Jim Hrivnak </t>
  </si>
  <si>
    <t xml:space="preserve">Marc Laniel </t>
  </si>
  <si>
    <t xml:space="preserve">Ron Shudra </t>
  </si>
  <si>
    <t xml:space="preserve">Tim Cheveldae </t>
  </si>
  <si>
    <t xml:space="preserve">Sylvain Couturier </t>
  </si>
  <si>
    <t xml:space="preserve">Anders Carlsson </t>
  </si>
  <si>
    <t xml:space="preserve">Rob Brown </t>
  </si>
  <si>
    <t xml:space="preserve">Dave Baseggio </t>
  </si>
  <si>
    <t xml:space="preserve">Kent Hulst </t>
  </si>
  <si>
    <t xml:space="preserve">Ronnie Stern </t>
  </si>
  <si>
    <t xml:space="preserve">Mark Janssens </t>
  </si>
  <si>
    <t xml:space="preserve">Glen Featherstone </t>
  </si>
  <si>
    <t xml:space="preserve">Brian Chapman </t>
  </si>
  <si>
    <t xml:space="preserve">Kirk Tomlinson </t>
  </si>
  <si>
    <t xml:space="preserve">Dean Hall </t>
  </si>
  <si>
    <t xml:space="preserve">St. James H.S. (Manitoba) </t>
  </si>
  <si>
    <t xml:space="preserve">Frantisek Kucera </t>
  </si>
  <si>
    <t xml:space="preserve">Brent Bobyck </t>
  </si>
  <si>
    <t xml:space="preserve">Notre Dame H.S. (Sask) </t>
  </si>
  <si>
    <t xml:space="preserve">Tom Quinlan </t>
  </si>
  <si>
    <t xml:space="preserve">Shawn Byram </t>
  </si>
  <si>
    <t xml:space="preserve">Ron Tugnutt </t>
  </si>
  <si>
    <t xml:space="preserve">Erin Ginnell </t>
  </si>
  <si>
    <t xml:space="preserve">Mark Bar </t>
  </si>
  <si>
    <t xml:space="preserve">Dan Currie </t>
  </si>
  <si>
    <t xml:space="preserve">Johan Garpenlov </t>
  </si>
  <si>
    <t xml:space="preserve">Nacka (Sweden) </t>
  </si>
  <si>
    <t xml:space="preserve">Dave Guden </t>
  </si>
  <si>
    <t xml:space="preserve">Roxbury Latin H.S. (Mass.) </t>
  </si>
  <si>
    <t xml:space="preserve">Mike Wolak </t>
  </si>
  <si>
    <t xml:space="preserve">Sandy Smith </t>
  </si>
  <si>
    <t xml:space="preserve">Brainerd H.S. (Minn.) </t>
  </si>
  <si>
    <t xml:space="preserve">Larry Rooney </t>
  </si>
  <si>
    <t xml:space="preserve">Thayer Academy (Mass.) </t>
  </si>
  <si>
    <t xml:space="preserve">Scott Taylor </t>
  </si>
  <si>
    <t xml:space="preserve">Eric Murano </t>
  </si>
  <si>
    <t xml:space="preserve">Craig Endean </t>
  </si>
  <si>
    <t xml:space="preserve">Jeff Bloemberg </t>
  </si>
  <si>
    <t xml:space="preserve">Eric Aubertin </t>
  </si>
  <si>
    <t xml:space="preserve">Bill Horn </t>
  </si>
  <si>
    <t xml:space="preserve">Jari Gronstrand </t>
  </si>
  <si>
    <t xml:space="preserve">Matt Pesklewis </t>
  </si>
  <si>
    <t xml:space="preserve">Lonnie Loach </t>
  </si>
  <si>
    <t xml:space="preserve">Mario Milani </t>
  </si>
  <si>
    <t xml:space="preserve">Scott Bloom </t>
  </si>
  <si>
    <t xml:space="preserve">Dean Sexsmith </t>
  </si>
  <si>
    <t xml:space="preserve">Gerald Bzdel </t>
  </si>
  <si>
    <t xml:space="preserve">John Purves </t>
  </si>
  <si>
    <t xml:space="preserve">Todd McLellan </t>
  </si>
  <si>
    <t xml:space="preserve">David Haas </t>
  </si>
  <si>
    <t xml:space="preserve">Jay Stark </t>
  </si>
  <si>
    <t xml:space="preserve">Robb Stauber </t>
  </si>
  <si>
    <t xml:space="preserve">Duluth Denfeld H.S. (Minn.) </t>
  </si>
  <si>
    <t xml:space="preserve">Troy Crowder </t>
  </si>
  <si>
    <t xml:space="preserve">Jeff Daniels </t>
  </si>
  <si>
    <t xml:space="preserve">Miguel Baldris </t>
  </si>
  <si>
    <t xml:space="preserve">Stephane Giguere </t>
  </si>
  <si>
    <t xml:space="preserve">Steve Herniman </t>
  </si>
  <si>
    <t xml:space="preserve">Rob Bateman </t>
  </si>
  <si>
    <t xml:space="preserve">St. Laurent H.S. (Quebec) </t>
  </si>
  <si>
    <t xml:space="preserve">Darren Turcotte </t>
  </si>
  <si>
    <t xml:space="preserve">Mike O'Toole </t>
  </si>
  <si>
    <t xml:space="preserve">Markham Tier II (OPJHL) </t>
  </si>
  <si>
    <t xml:space="preserve">Joe Quinn </t>
  </si>
  <si>
    <t xml:space="preserve">Scott White </t>
  </si>
  <si>
    <t xml:space="preserve">Garth Premak </t>
  </si>
  <si>
    <t xml:space="preserve">Mario Doyon </t>
  </si>
  <si>
    <t xml:space="preserve">Steve Bisson </t>
  </si>
  <si>
    <t xml:space="preserve">John Parker </t>
  </si>
  <si>
    <t xml:space="preserve">Tony Schmalzbauer </t>
  </si>
  <si>
    <t xml:space="preserve">Morgen Samuelsson </t>
  </si>
  <si>
    <t xml:space="preserve">Stefan Nilsson </t>
  </si>
  <si>
    <t xml:space="preserve">Steve Scheifele </t>
  </si>
  <si>
    <t xml:space="preserve">Jim Ennis </t>
  </si>
  <si>
    <t xml:space="preserve">Par Djoos </t>
  </si>
  <si>
    <t xml:space="preserve">Sean Krakiwsky </t>
  </si>
  <si>
    <t xml:space="preserve">Kevin Todd </t>
  </si>
  <si>
    <t xml:space="preserve">Doug Hobson </t>
  </si>
  <si>
    <t xml:space="preserve">Mike Hartman </t>
  </si>
  <si>
    <t xml:space="preserve">Dan Hie </t>
  </si>
  <si>
    <t xml:space="preserve">Jon Helgeson </t>
  </si>
  <si>
    <t xml:space="preserve">Mark Vermette </t>
  </si>
  <si>
    <t xml:space="preserve">Rob Graham </t>
  </si>
  <si>
    <t xml:space="preserve">Andy May </t>
  </si>
  <si>
    <t xml:space="preserve">Steve Torrel </t>
  </si>
  <si>
    <t xml:space="preserve">Will Andersen </t>
  </si>
  <si>
    <t xml:space="preserve">Paul Beraldo </t>
  </si>
  <si>
    <t xml:space="preserve">Mike Hudson </t>
  </si>
  <si>
    <t xml:space="preserve">Lyle Odelein </t>
  </si>
  <si>
    <t xml:space="preserve">Rick Lessard </t>
  </si>
  <si>
    <t xml:space="preserve">Rich Pilon </t>
  </si>
  <si>
    <t xml:space="preserve">Jean-Francois Nault </t>
  </si>
  <si>
    <t xml:space="preserve">Peter Choma </t>
  </si>
  <si>
    <t xml:space="preserve">Sami Wahlsten </t>
  </si>
  <si>
    <t xml:space="preserve">Ivan Matulik </t>
  </si>
  <si>
    <t xml:space="preserve">Dean Morton </t>
  </si>
  <si>
    <t xml:space="preserve">Rene Chapdelaine </t>
  </si>
  <si>
    <t xml:space="preserve">Ryan Pardoski </t>
  </si>
  <si>
    <t xml:space="preserve">Steve Rohlik </t>
  </si>
  <si>
    <t xml:space="preserve">Francois Guay </t>
  </si>
  <si>
    <t xml:space="preserve">Steve Brennan </t>
  </si>
  <si>
    <t xml:space="preserve">Jeff Noble </t>
  </si>
  <si>
    <t xml:space="preserve">Frank Furlan </t>
  </si>
  <si>
    <t xml:space="preserve">Sherwood Park Crusaders [AJHL] </t>
  </si>
  <si>
    <t xml:space="preserve">Barry Chyzowski </t>
  </si>
  <si>
    <t xml:space="preserve">Randy Skarda </t>
  </si>
  <si>
    <t xml:space="preserve">Ron Hoover </t>
  </si>
  <si>
    <t xml:space="preserve">Scott Mathias </t>
  </si>
  <si>
    <t xml:space="preserve">Brian Ferreira </t>
  </si>
  <si>
    <t xml:space="preserve">Falmouth H.S. (Mass.) </t>
  </si>
  <si>
    <t xml:space="preserve">Marty Nanne </t>
  </si>
  <si>
    <t xml:space="preserve">Rick Hayward </t>
  </si>
  <si>
    <t xml:space="preserve">Mark Olsen </t>
  </si>
  <si>
    <t xml:space="preserve">Peter Harris </t>
  </si>
  <si>
    <t xml:space="preserve">Haverhill H.S. (Mass.) </t>
  </si>
  <si>
    <t xml:space="preserve">Keith Miller </t>
  </si>
  <si>
    <t xml:space="preserve">Lee Davidson </t>
  </si>
  <si>
    <t xml:space="preserve">Murray Baron </t>
  </si>
  <si>
    <t xml:space="preserve">Vernon Lakers [BCJHL] </t>
  </si>
  <si>
    <t xml:space="preserve">Nick Beaulieu </t>
  </si>
  <si>
    <t xml:space="preserve">Marc Potvin </t>
  </si>
  <si>
    <t xml:space="preserve">Trevor Pochipinski </t>
  </si>
  <si>
    <t xml:space="preserve">Scott McCormack </t>
  </si>
  <si>
    <t xml:space="preserve">Dave McLlwain </t>
  </si>
  <si>
    <t xml:space="preserve">Sean Whitham </t>
  </si>
  <si>
    <t xml:space="preserve">Brian Bellefeuille </t>
  </si>
  <si>
    <t xml:space="preserve">Canterbury H.S. (Conn.) </t>
  </si>
  <si>
    <t xml:space="preserve">Matt Merten </t>
  </si>
  <si>
    <t xml:space="preserve">Pat Scanlon </t>
  </si>
  <si>
    <t xml:space="preserve">Cretin Derham Hall H.S. (Minn.) </t>
  </si>
  <si>
    <t xml:space="preserve">Martyn Ball </t>
  </si>
  <si>
    <t xml:space="preserve">Rob Glasgow </t>
  </si>
  <si>
    <t xml:space="preserve">Lance Pitlick </t>
  </si>
  <si>
    <t xml:space="preserve">Cooper H.S. (Minn.) </t>
  </si>
  <si>
    <t xml:space="preserve">Jeff Flaherty </t>
  </si>
  <si>
    <t xml:space="preserve">Geoff Benic </t>
  </si>
  <si>
    <t xml:space="preserve">Antonin Routa </t>
  </si>
  <si>
    <t xml:space="preserve">Warren "Scott" Sharples </t>
  </si>
  <si>
    <t xml:space="preserve">Jeff Jablonski </t>
  </si>
  <si>
    <t xml:space="preserve">London Diamonds Jr. B (OHA) </t>
  </si>
  <si>
    <t xml:space="preserve">Pierre Millier </t>
  </si>
  <si>
    <t xml:space="preserve">Tero Toivola </t>
  </si>
  <si>
    <t xml:space="preserve">Blaine Rude </t>
  </si>
  <si>
    <t xml:space="preserve">Fergus Falls H.S (N.D.) </t>
  </si>
  <si>
    <t xml:space="preserve">Mike Greenlay </t>
  </si>
  <si>
    <t xml:space="preserve">Calgary Midgets AAA </t>
  </si>
  <si>
    <t xml:space="preserve">Scott King </t>
  </si>
  <si>
    <t xml:space="preserve">Paul Kelly </t>
  </si>
  <si>
    <t xml:space="preserve">Frederic Chabot </t>
  </si>
  <si>
    <t xml:space="preserve">St. Foy Midget (Quebec AAA) </t>
  </si>
  <si>
    <t xml:space="preserve">Kelly Cain </t>
  </si>
  <si>
    <t xml:space="preserve">Kenton Rein </t>
  </si>
  <si>
    <t xml:space="preserve">Sean Davidson </t>
  </si>
  <si>
    <t xml:space="preserve">Marc Lyons </t>
  </si>
  <si>
    <t xml:space="preserve">John Blue </t>
  </si>
  <si>
    <t xml:space="preserve">Joe Ranger </t>
  </si>
  <si>
    <t xml:space="preserve">Rod Thacker </t>
  </si>
  <si>
    <t xml:space="preserve">Sean Evoy </t>
  </si>
  <si>
    <t xml:space="preserve">Dan Keczmer </t>
  </si>
  <si>
    <t xml:space="preserve">Detroit Little Caesars </t>
  </si>
  <si>
    <t xml:space="preserve">Greg Hawgood </t>
  </si>
  <si>
    <t xml:space="preserve">Glenn Lowes </t>
  </si>
  <si>
    <t xml:space="preserve">Eric Bohemier </t>
  </si>
  <si>
    <t xml:space="preserve">Doug Pickell </t>
  </si>
  <si>
    <t xml:space="preserve">Kerry Clark </t>
  </si>
  <si>
    <t xml:space="preserve">Chris Lappin </t>
  </si>
  <si>
    <t xml:space="preserve">Bob Babcock </t>
  </si>
  <si>
    <t xml:space="preserve">Shaun Sabol </t>
  </si>
  <si>
    <t xml:space="preserve">Matt Lanza </t>
  </si>
  <si>
    <t xml:space="preserve">Tom Bissett </t>
  </si>
  <si>
    <t xml:space="preserve">Russ Mann </t>
  </si>
  <si>
    <t xml:space="preserve">John Andersen </t>
  </si>
  <si>
    <t xml:space="preserve">Stan Drulia </t>
  </si>
  <si>
    <t xml:space="preserve">Troy Arndt </t>
  </si>
  <si>
    <t xml:space="preserve">Mark Holick </t>
  </si>
  <si>
    <t xml:space="preserve">Todd Hawkins </t>
  </si>
  <si>
    <t xml:space="preserve">Matt Cote </t>
  </si>
  <si>
    <t xml:space="preserve">Russ Parent </t>
  </si>
  <si>
    <t xml:space="preserve">South Winnipeg Blues (MJHL) </t>
  </si>
  <si>
    <t xml:space="preserve">Terry MacLean </t>
  </si>
  <si>
    <t xml:space="preserve">Cal Brown </t>
  </si>
  <si>
    <t xml:space="preserve">Garth Joy </t>
  </si>
  <si>
    <t xml:space="preserve">Steffan Malmquist </t>
  </si>
  <si>
    <t xml:space="preserve">Chris Thayer </t>
  </si>
  <si>
    <t xml:space="preserve">Charlie Moore </t>
  </si>
  <si>
    <t xml:space="preserve">Anders Lindstrom </t>
  </si>
  <si>
    <t xml:space="preserve">Dan Beaudette </t>
  </si>
  <si>
    <t xml:space="preserve">Martin Latreille </t>
  </si>
  <si>
    <t xml:space="preserve">John Schratz </t>
  </si>
  <si>
    <t xml:space="preserve">Amherst Jr. B </t>
  </si>
  <si>
    <t xml:space="preserve">Brett Lawrence </t>
  </si>
  <si>
    <t xml:space="preserve">Rochester Jr. Americans </t>
  </si>
  <si>
    <t xml:space="preserve">Mojmir Bozik </t>
  </si>
  <si>
    <t xml:space="preserve">Peter Ekroth </t>
  </si>
  <si>
    <t xml:space="preserve">Brian Hayton </t>
  </si>
  <si>
    <t xml:space="preserve">Bill Butler </t>
  </si>
  <si>
    <t xml:space="preserve">Rob Wilson </t>
  </si>
  <si>
    <t xml:space="preserve">Doug Kirton </t>
  </si>
  <si>
    <t xml:space="preserve">Brian Hoard </t>
  </si>
  <si>
    <t xml:space="preserve">Vladimir Krutov </t>
  </si>
  <si>
    <t xml:space="preserve">Arto Blomsten </t>
  </si>
  <si>
    <t xml:space="preserve">Soren True </t>
  </si>
  <si>
    <t xml:space="preserve">Skobakken (Denmark) </t>
  </si>
  <si>
    <t xml:space="preserve">David O'Brien </t>
  </si>
  <si>
    <t xml:space="preserve">Brian Verbeek </t>
  </si>
  <si>
    <t xml:space="preserve">Kurt Stahura </t>
  </si>
  <si>
    <t xml:space="preserve">Joel Gardner </t>
  </si>
  <si>
    <t xml:space="preserve">Sean Williams </t>
  </si>
  <si>
    <t xml:space="preserve">Karel Svoboda </t>
  </si>
  <si>
    <t xml:space="preserve">Antonin Stavjana </t>
  </si>
  <si>
    <t xml:space="preserve">Paul Thompson </t>
  </si>
  <si>
    <t xml:space="preserve">Northern Manitoba AAA (Midget) </t>
  </si>
  <si>
    <t xml:space="preserve">Sean Boudreault </t>
  </si>
  <si>
    <t xml:space="preserve">Scott McCrory </t>
  </si>
  <si>
    <t xml:space="preserve">Dan Stephano </t>
  </si>
  <si>
    <t xml:space="preserve">Tony Hand </t>
  </si>
  <si>
    <t xml:space="preserve">Murrayfield Racers [BHL] </t>
  </si>
  <si>
    <t xml:space="preserve">Pierre Turgeon </t>
  </si>
  <si>
    <t xml:space="preserve">Brendan Shanahan </t>
  </si>
  <si>
    <t xml:space="preserve">Glen Wesley </t>
  </si>
  <si>
    <t xml:space="preserve">Wayne McBean </t>
  </si>
  <si>
    <t xml:space="preserve">Chris Joseph </t>
  </si>
  <si>
    <t xml:space="preserve">Seattle Thunderbirds [WHL] </t>
  </si>
  <si>
    <t xml:space="preserve">Dave Archibald </t>
  </si>
  <si>
    <t xml:space="preserve">Luke Richardson </t>
  </si>
  <si>
    <t xml:space="preserve">Jimmy Waite </t>
  </si>
  <si>
    <t xml:space="preserve">Bryan Fogarty </t>
  </si>
  <si>
    <t xml:space="preserve">Jayson More </t>
  </si>
  <si>
    <t xml:space="preserve">Yves Racine </t>
  </si>
  <si>
    <t xml:space="preserve">College Francais (QMJHL) </t>
  </si>
  <si>
    <t xml:space="preserve">Keith Osborne </t>
  </si>
  <si>
    <t xml:space="preserve">Dean Chynoweth </t>
  </si>
  <si>
    <t xml:space="preserve">Stephane Quintal </t>
  </si>
  <si>
    <t xml:space="preserve">Joe Sakic </t>
  </si>
  <si>
    <t xml:space="preserve">Swift Current Broncos [WHL] </t>
  </si>
  <si>
    <t xml:space="preserve">Bryan Marchment </t>
  </si>
  <si>
    <t xml:space="preserve">Andrew Cassels </t>
  </si>
  <si>
    <t xml:space="preserve">Jody Hull </t>
  </si>
  <si>
    <t xml:space="preserve">Bryan Deasley </t>
  </si>
  <si>
    <t xml:space="preserve">Darren Rumble </t>
  </si>
  <si>
    <t xml:space="preserve">Peter Soberlak </t>
  </si>
  <si>
    <t xml:space="preserve">Brad Miller </t>
  </si>
  <si>
    <t xml:space="preserve">Ricard Persson </t>
  </si>
  <si>
    <t xml:space="preserve">Rob Murphy </t>
  </si>
  <si>
    <t xml:space="preserve">Stephane Matteau </t>
  </si>
  <si>
    <t xml:space="preserve">Rick Tabaracci </t>
  </si>
  <si>
    <t xml:space="preserve">Mark Fitzpatrick </t>
  </si>
  <si>
    <t xml:space="preserve">Daniel Marois </t>
  </si>
  <si>
    <t xml:space="preserve">Ryan McGill </t>
  </si>
  <si>
    <t xml:space="preserve">Jeff Harding </t>
  </si>
  <si>
    <t xml:space="preserve">Daniel Lacroix </t>
  </si>
  <si>
    <t xml:space="preserve">Gord Kruppke </t>
  </si>
  <si>
    <t xml:space="preserve">John LeClair </t>
  </si>
  <si>
    <t xml:space="preserve">Jeff Hackett </t>
  </si>
  <si>
    <t xml:space="preserve">Scott McCrady </t>
  </si>
  <si>
    <t xml:space="preserve">Jeff Ballantyne </t>
  </si>
  <si>
    <t xml:space="preserve">Patrik Erickson </t>
  </si>
  <si>
    <t xml:space="preserve">Eric Desjardins </t>
  </si>
  <si>
    <t xml:space="preserve">Adam Burt </t>
  </si>
  <si>
    <t xml:space="preserve">Kevin Grant </t>
  </si>
  <si>
    <t xml:space="preserve">Bob Wilkie </t>
  </si>
  <si>
    <t xml:space="preserve">Brad Werenka </t>
  </si>
  <si>
    <t xml:space="preserve">Ross Wilson </t>
  </si>
  <si>
    <t xml:space="preserve">Mathieu Schneider </t>
  </si>
  <si>
    <t xml:space="preserve">Steve Veilleux </t>
  </si>
  <si>
    <t xml:space="preserve">Simon Gagne </t>
  </si>
  <si>
    <t xml:space="preserve">Jamie Leach </t>
  </si>
  <si>
    <t xml:space="preserve">Kevin Kaminski </t>
  </si>
  <si>
    <t xml:space="preserve">John McIntyre </t>
  </si>
  <si>
    <t xml:space="preserve">Cam Russell </t>
  </si>
  <si>
    <t xml:space="preserve">Jim Sprott </t>
  </si>
  <si>
    <t xml:space="preserve">Dennis Holland </t>
  </si>
  <si>
    <t xml:space="preserve">Andrew MacVicar </t>
  </si>
  <si>
    <t xml:space="preserve">Kevin Miehm </t>
  </si>
  <si>
    <t xml:space="preserve">Dean Ewen </t>
  </si>
  <si>
    <t xml:space="preserve">Spokane Chiefs [WHL] </t>
  </si>
  <si>
    <t xml:space="preserve">Todd Lalonde </t>
  </si>
  <si>
    <t xml:space="preserve">Steve Maltais </t>
  </si>
  <si>
    <t xml:space="preserve">Francois Gravel </t>
  </si>
  <si>
    <t xml:space="preserve">Mike Dagenais </t>
  </si>
  <si>
    <t xml:space="preserve">Scott Mahoney </t>
  </si>
  <si>
    <t xml:space="preserve">Martin Hostak </t>
  </si>
  <si>
    <t xml:space="preserve">Geoff Smith </t>
  </si>
  <si>
    <t xml:space="preserve">Peter Eriksson </t>
  </si>
  <si>
    <t xml:space="preserve">HV71 Jonkoping [SEL] </t>
  </si>
  <si>
    <t xml:space="preserve">Brian Sullivan </t>
  </si>
  <si>
    <t xml:space="preserve">Doug Torrel </t>
  </si>
  <si>
    <t xml:space="preserve">Darwin McPherson </t>
  </si>
  <si>
    <t xml:space="preserve">Risto Kurkinen </t>
  </si>
  <si>
    <t xml:space="preserve">JyP HT Jyvaskyla [FNL] </t>
  </si>
  <si>
    <t xml:space="preserve">Mike Sullivan </t>
  </si>
  <si>
    <t xml:space="preserve">Tim Harris </t>
  </si>
  <si>
    <t xml:space="preserve">Pickering (OPJHL) </t>
  </si>
  <si>
    <t xml:space="preserve">Joe Sacco </t>
  </si>
  <si>
    <t xml:space="preserve">Medford H.S. (Mass.) </t>
  </si>
  <si>
    <t xml:space="preserve">Kip Miller </t>
  </si>
  <si>
    <t xml:space="preserve">John Weisbrod </t>
  </si>
  <si>
    <t xml:space="preserve">Mark Reimer </t>
  </si>
  <si>
    <t xml:space="preserve">Darin Smith </t>
  </si>
  <si>
    <t xml:space="preserve">George Maneluk </t>
  </si>
  <si>
    <t xml:space="preserve">Matt DelGuidice </t>
  </si>
  <si>
    <t xml:space="preserve">St. Anselm College [NCAA] </t>
  </si>
  <si>
    <t xml:space="preserve">Tyler Larter </t>
  </si>
  <si>
    <t xml:space="preserve">Don McLennan </t>
  </si>
  <si>
    <t xml:space="preserve">Kris Miller </t>
  </si>
  <si>
    <t xml:space="preserve">Terry Yake </t>
  </si>
  <si>
    <t xml:space="preserve">Andy Rymsha </t>
  </si>
  <si>
    <t xml:space="preserve">Tomaz Eriksson </t>
  </si>
  <si>
    <t xml:space="preserve">John Bradley </t>
  </si>
  <si>
    <t xml:space="preserve">Dave Pergola </t>
  </si>
  <si>
    <t xml:space="preserve">Kevin Dean </t>
  </si>
  <si>
    <t xml:space="preserve">Culver Military Academy (Ind.) </t>
  </si>
  <si>
    <t xml:space="preserve">Sean Fabian </t>
  </si>
  <si>
    <t xml:space="preserve">Teppo Kivela </t>
  </si>
  <si>
    <t xml:space="preserve">HPK Hameenlinna [FNL] </t>
  </si>
  <si>
    <t xml:space="preserve">Jeff Waver </t>
  </si>
  <si>
    <t xml:space="preserve">Mike Vukonich </t>
  </si>
  <si>
    <t xml:space="preserve">Mike Eastwood </t>
  </si>
  <si>
    <t xml:space="preserve">Pembroke (COJHL) </t>
  </si>
  <si>
    <t xml:space="preserve">Ulf Sandstrom </t>
  </si>
  <si>
    <t xml:space="preserve">Rob Mendel </t>
  </si>
  <si>
    <t xml:space="preserve">Erik O'Borsky </t>
  </si>
  <si>
    <t xml:space="preserve">Radomir Brazda </t>
  </si>
  <si>
    <t xml:space="preserve">Ken Gernander </t>
  </si>
  <si>
    <t xml:space="preserve">Petr Vlk </t>
  </si>
  <si>
    <t xml:space="preserve">Ted Donato </t>
  </si>
  <si>
    <t xml:space="preserve">Pat Beauchesne </t>
  </si>
  <si>
    <t xml:space="preserve">Darrin Amundson </t>
  </si>
  <si>
    <t xml:space="preserve">Duluth East H.S. (Minn.) </t>
  </si>
  <si>
    <t xml:space="preserve">Steve McCool </t>
  </si>
  <si>
    <t xml:space="preserve">Hill School H.S. (Penn.) </t>
  </si>
  <si>
    <t xml:space="preserve">Mark Rousseau </t>
  </si>
  <si>
    <t xml:space="preserve">Tim Corkery </t>
  </si>
  <si>
    <t xml:space="preserve">Ferris State University [NCAA] </t>
  </si>
  <si>
    <t xml:space="preserve">Bill Gall </t>
  </si>
  <si>
    <t xml:space="preserve">Shaun Van Allen </t>
  </si>
  <si>
    <t xml:space="preserve">Chris Marshall </t>
  </si>
  <si>
    <t xml:space="preserve">Boston College High (Mass.) </t>
  </si>
  <si>
    <t xml:space="preserve">Ben Hankinson </t>
  </si>
  <si>
    <t xml:space="preserve">Garry Valk </t>
  </si>
  <si>
    <t xml:space="preserve">Darcy Norton </t>
  </si>
  <si>
    <t xml:space="preserve">Shawn McEachern </t>
  </si>
  <si>
    <t xml:space="preserve">Greg Batters </t>
  </si>
  <si>
    <t xml:space="preserve">Damian Rhodes </t>
  </si>
  <si>
    <t xml:space="preserve">Mike McCormick </t>
  </si>
  <si>
    <t xml:space="preserve">Garth Snow </t>
  </si>
  <si>
    <t xml:space="preserve">Ludek Cajka </t>
  </si>
  <si>
    <t xml:space="preserve">Sean Clifford </t>
  </si>
  <si>
    <t xml:space="preserve">Rob Robinson </t>
  </si>
  <si>
    <t xml:space="preserve">Rob DiMaio </t>
  </si>
  <si>
    <t xml:space="preserve">Matt Glennon </t>
  </si>
  <si>
    <t xml:space="preserve">Rich DeFreitas </t>
  </si>
  <si>
    <t xml:space="preserve">Joe Harwell </t>
  </si>
  <si>
    <t xml:space="preserve">Les Kuntar </t>
  </si>
  <si>
    <t xml:space="preserve">Jeff St. Cyr </t>
  </si>
  <si>
    <t xml:space="preserve">Joe Aloi </t>
  </si>
  <si>
    <t xml:space="preserve">Tony Link </t>
  </si>
  <si>
    <t xml:space="preserve">Dimond H.S. (Alaska) </t>
  </si>
  <si>
    <t xml:space="preserve">Radek Toupal </t>
  </si>
  <si>
    <t xml:space="preserve">Paul Flanagan </t>
  </si>
  <si>
    <t xml:space="preserve">Tom Neziol </t>
  </si>
  <si>
    <t xml:space="preserve">Todd Fanning </t>
  </si>
  <si>
    <t xml:space="preserve">Timo Kulonen </t>
  </si>
  <si>
    <t xml:space="preserve">KalPa Kuopio [FNL] </t>
  </si>
  <si>
    <t xml:space="preserve">Jim Bodden </t>
  </si>
  <si>
    <t xml:space="preserve">Chatham (SOJHL) </t>
  </si>
  <si>
    <t xml:space="preserve">Kyosti Karjalainen </t>
  </si>
  <si>
    <t xml:space="preserve">Trevor Jobe </t>
  </si>
  <si>
    <t xml:space="preserve">Stephen Tepper </t>
  </si>
  <si>
    <t xml:space="preserve">Westboro H.S. (Mass.) </t>
  </si>
  <si>
    <t xml:space="preserve">Tim Hanus </t>
  </si>
  <si>
    <t xml:space="preserve">Clint Thomas </t>
  </si>
  <si>
    <t xml:space="preserve">Bartlett H.S. (Alaska) </t>
  </si>
  <si>
    <t xml:space="preserve">Mike Gober </t>
  </si>
  <si>
    <t xml:space="preserve">Todd Crabtree </t>
  </si>
  <si>
    <t xml:space="preserve">Governor Dummer Academy (Mass.) </t>
  </si>
  <si>
    <t xml:space="preserve">Knut Walbye </t>
  </si>
  <si>
    <t xml:space="preserve">Furuset [Norway] </t>
  </si>
  <si>
    <t xml:space="preserve">Rob Cheevers </t>
  </si>
  <si>
    <t xml:space="preserve">Devon Oleniuk </t>
  </si>
  <si>
    <t xml:space="preserve">Tod Hartje </t>
  </si>
  <si>
    <t xml:space="preserve">Robert Kelley </t>
  </si>
  <si>
    <t xml:space="preserve">Gregg Wolf </t>
  </si>
  <si>
    <t xml:space="preserve">Buffalo Regal Midgets </t>
  </si>
  <si>
    <t xml:space="preserve">Peter Ciavaglia </t>
  </si>
  <si>
    <t xml:space="preserve">Marc Strapon </t>
  </si>
  <si>
    <t xml:space="preserve">Hayward H.S. (Wisc.) </t>
  </si>
  <si>
    <t xml:space="preserve">Tomas Srsen </t>
  </si>
  <si>
    <t xml:space="preserve">Sean Dooley </t>
  </si>
  <si>
    <t xml:space="preserve">Groton H.S. (Conn.) </t>
  </si>
  <si>
    <t xml:space="preserve">Jim Dowd </t>
  </si>
  <si>
    <t xml:space="preserve">Brick Township H.S. (N.J.) </t>
  </si>
  <si>
    <t xml:space="preserve">Viktor Tumeneu </t>
  </si>
  <si>
    <t xml:space="preserve">Don Schmidt </t>
  </si>
  <si>
    <t xml:space="preserve">Jiri Kucera </t>
  </si>
  <si>
    <t xml:space="preserve">Tim Roberts </t>
  </si>
  <si>
    <t xml:space="preserve">John Reilly </t>
  </si>
  <si>
    <t xml:space="preserve">Phillips Academy (Mass.) </t>
  </si>
  <si>
    <t xml:space="preserve">Jake Enebak </t>
  </si>
  <si>
    <t xml:space="preserve">Northfield H.S. (Minn.) </t>
  </si>
  <si>
    <t xml:space="preserve">Chuck Wiegand </t>
  </si>
  <si>
    <t xml:space="preserve">Essex Junction H.S. (Vermont) </t>
  </si>
  <si>
    <t xml:space="preserve">Kevin Scott </t>
  </si>
  <si>
    <t xml:space="preserve">Guy Hebert </t>
  </si>
  <si>
    <t xml:space="preserve">Hamilton College [NCAA] </t>
  </si>
  <si>
    <t xml:space="preserve">Jeff Saterdalen </t>
  </si>
  <si>
    <t xml:space="preserve">Chris Winnes </t>
  </si>
  <si>
    <t xml:space="preserve">Thomas Sjogren </t>
  </si>
  <si>
    <t xml:space="preserve">Markku Kyllonen </t>
  </si>
  <si>
    <t xml:space="preserve">Will Geist </t>
  </si>
  <si>
    <t xml:space="preserve">John Moore </t>
  </si>
  <si>
    <t xml:space="preserve">Theoren Fleury </t>
  </si>
  <si>
    <t xml:space="preserve">Darryl Ingham </t>
  </si>
  <si>
    <t xml:space="preserve">U. of Manitoba [CWUAA] </t>
  </si>
  <si>
    <t xml:space="preserve">Age Ellingsen </t>
  </si>
  <si>
    <t xml:space="preserve">Storhamar (Norway) </t>
  </si>
  <si>
    <t xml:space="preserve">Grant Tkachuk </t>
  </si>
  <si>
    <t xml:space="preserve">John Blessman </t>
  </si>
  <si>
    <t xml:space="preserve">Craig Daly </t>
  </si>
  <si>
    <t xml:space="preserve">Jarmo Myllys </t>
  </si>
  <si>
    <t xml:space="preserve">John MacDougall </t>
  </si>
  <si>
    <t xml:space="preserve">Jeff Gawlicki </t>
  </si>
  <si>
    <t xml:space="preserve">Brian Blad </t>
  </si>
  <si>
    <t xml:space="preserve">Lance Werness </t>
  </si>
  <si>
    <t xml:space="preserve">Jaroslav Sevcik </t>
  </si>
  <si>
    <t xml:space="preserve">Eric Burrill </t>
  </si>
  <si>
    <t xml:space="preserve">Tartan H.S. (Mass.) </t>
  </si>
  <si>
    <t xml:space="preserve">Mikko Haapakoski </t>
  </si>
  <si>
    <t xml:space="preserve">Rob Dumas </t>
  </si>
  <si>
    <t xml:space="preserve">Shawn Howard </t>
  </si>
  <si>
    <t xml:space="preserve">Paul Ohman </t>
  </si>
  <si>
    <t xml:space="preserve">Ladislav Tresl </t>
  </si>
  <si>
    <t xml:space="preserve">Jim Fernholz </t>
  </si>
  <si>
    <t xml:space="preserve">Eric Tremblay </t>
  </si>
  <si>
    <t xml:space="preserve">Joe Day </t>
  </si>
  <si>
    <t xml:space="preserve">Mark Osiecki </t>
  </si>
  <si>
    <t xml:space="preserve">Bruce MacDonald </t>
  </si>
  <si>
    <t xml:space="preserve">Loomis-Chafee H.S. (Mass.) </t>
  </si>
  <si>
    <t xml:space="preserve">Gavin Armstrong </t>
  </si>
  <si>
    <t xml:space="preserve">Ian Herbers </t>
  </si>
  <si>
    <t xml:space="preserve">Pete Fry </t>
  </si>
  <si>
    <t xml:space="preserve">John Fletcher </t>
  </si>
  <si>
    <t xml:space="preserve">Larry Olimb </t>
  </si>
  <si>
    <t xml:space="preserve">Daryn McBride </t>
  </si>
  <si>
    <t xml:space="preserve">John Preston </t>
  </si>
  <si>
    <t xml:space="preserve">Ron Bernacci </t>
  </si>
  <si>
    <t xml:space="preserve">Dale Marquette </t>
  </si>
  <si>
    <t xml:space="preserve">Darren Nauss </t>
  </si>
  <si>
    <t xml:space="preserve">North Battleford North Stars [SJHL] </t>
  </si>
  <si>
    <t xml:space="preserve">Dave Porter </t>
  </si>
  <si>
    <t xml:space="preserve">Darin Banister </t>
  </si>
  <si>
    <t xml:space="preserve">David Marvin </t>
  </si>
  <si>
    <t xml:space="preserve">John Herlihy </t>
  </si>
  <si>
    <t xml:space="preserve">Casey Jones </t>
  </si>
  <si>
    <t xml:space="preserve">Chris Clarke </t>
  </si>
  <si>
    <t xml:space="preserve">Brett Barnett </t>
  </si>
  <si>
    <t xml:space="preserve">Wexford (OPJHL) </t>
  </si>
  <si>
    <t xml:space="preserve">Barry McKinlay </t>
  </si>
  <si>
    <t xml:space="preserve">Andy Cesarski </t>
  </si>
  <si>
    <t xml:space="preserve">Bill Sedergren </t>
  </si>
  <si>
    <t xml:space="preserve">Steve Morrow </t>
  </si>
  <si>
    <t xml:space="preserve">Mike Tinkham </t>
  </si>
  <si>
    <t xml:space="preserve">Newburyport H.S. (Mass.) </t>
  </si>
  <si>
    <t xml:space="preserve">David Littman </t>
  </si>
  <si>
    <t xml:space="preserve">Alain Charland </t>
  </si>
  <si>
    <t xml:space="preserve">Roger Hansson </t>
  </si>
  <si>
    <t xml:space="preserve">Rogle (Sweden) </t>
  </si>
  <si>
    <t xml:space="preserve">Marc Felicio </t>
  </si>
  <si>
    <t xml:space="preserve">Mark Carlson </t>
  </si>
  <si>
    <t xml:space="preserve">Philadelphia Jrs. </t>
  </si>
  <si>
    <t xml:space="preserve">Rotislav Vlach </t>
  </si>
  <si>
    <t xml:space="preserve">Bill LaCouture </t>
  </si>
  <si>
    <t xml:space="preserve">Mike Williams </t>
  </si>
  <si>
    <t xml:space="preserve">Lance Marciano </t>
  </si>
  <si>
    <t xml:space="preserve">Craig Quinlan </t>
  </si>
  <si>
    <t xml:space="preserve">Daniel Rolfe </t>
  </si>
  <si>
    <t xml:space="preserve">Brockville (OPJHL) </t>
  </si>
  <si>
    <t xml:space="preserve">Mike Erickson </t>
  </si>
  <si>
    <t xml:space="preserve">St. John's Hill H.S. (Mass.) </t>
  </si>
  <si>
    <t xml:space="preserve">Eric LeMarque </t>
  </si>
  <si>
    <t xml:space="preserve">Milos Vanik </t>
  </si>
  <si>
    <t xml:space="preserve">Freiburg EHC [Ger.1] </t>
  </si>
  <si>
    <t xml:space="preserve">Roger Rougelot </t>
  </si>
  <si>
    <t xml:space="preserve">Madison Capitols [USHL] </t>
  </si>
  <si>
    <t xml:space="preserve">Ed Ronan </t>
  </si>
  <si>
    <t xml:space="preserve">Kevin Sullivan </t>
  </si>
  <si>
    <t xml:space="preserve">Peter Hasselblad </t>
  </si>
  <si>
    <t xml:space="preserve">Darius Rusnak </t>
  </si>
  <si>
    <t xml:space="preserve">Jeff Pauletti </t>
  </si>
  <si>
    <t xml:space="preserve">Al MacIsaac </t>
  </si>
  <si>
    <t xml:space="preserve">Neil Eisenhut </t>
  </si>
  <si>
    <t xml:space="preserve">Langley Eagles [BCJHL] </t>
  </si>
  <si>
    <t xml:space="preserve">Matt Evo </t>
  </si>
  <si>
    <t xml:space="preserve">Country Day H.S. (Mass.) </t>
  </si>
  <si>
    <t xml:space="preserve">Dave Shields </t>
  </si>
  <si>
    <t xml:space="preserve">Ake Lilljebjorn </t>
  </si>
  <si>
    <t xml:space="preserve">Mikael Lindholm </t>
  </si>
  <si>
    <t xml:space="preserve">Alex Weinrich </t>
  </si>
  <si>
    <t xml:space="preserve">Mike Lappin </t>
  </si>
  <si>
    <t xml:space="preserve">Dan Brettschneider </t>
  </si>
  <si>
    <t xml:space="preserve">Jesper Duus </t>
  </si>
  <si>
    <t xml:space="preserve">Rodovre [Denmark] </t>
  </si>
  <si>
    <t xml:space="preserve">Tomas Jansson </t>
  </si>
  <si>
    <t xml:space="preserve">Talje (Sweden) </t>
  </si>
  <si>
    <t xml:space="preserve">Ray Savard </t>
  </si>
  <si>
    <t xml:space="preserve">Will Averill </t>
  </si>
  <si>
    <t xml:space="preserve">Sean Gorman </t>
  </si>
  <si>
    <t xml:space="preserve">Ryan Kummu </t>
  </si>
  <si>
    <t xml:space="preserve">Hans-Goran Elo </t>
  </si>
  <si>
    <t xml:space="preserve">Bryan Herring </t>
  </si>
  <si>
    <t xml:space="preserve">Steve Laurin </t>
  </si>
  <si>
    <t xml:space="preserve">Magnus Svensson </t>
  </si>
  <si>
    <t xml:space="preserve">Dale Roehl </t>
  </si>
  <si>
    <t xml:space="preserve">Igor Vyazmikin </t>
  </si>
  <si>
    <t xml:space="preserve">Mike Modano </t>
  </si>
  <si>
    <t xml:space="preserve">Trevor Linden </t>
  </si>
  <si>
    <t xml:space="preserve">Curtis Leschyshyn </t>
  </si>
  <si>
    <t xml:space="preserve">Darrin Shannon </t>
  </si>
  <si>
    <t xml:space="preserve">Daniel Dore </t>
  </si>
  <si>
    <t xml:space="preserve">Scott Pearson </t>
  </si>
  <si>
    <t xml:space="preserve">Martin Gelinas </t>
  </si>
  <si>
    <t xml:space="preserve">Jeremy Roenick </t>
  </si>
  <si>
    <t xml:space="preserve">Rod Brind'Amour </t>
  </si>
  <si>
    <t xml:space="preserve">Teemu Selanne </t>
  </si>
  <si>
    <t xml:space="preserve">Chris Govedaris </t>
  </si>
  <si>
    <t xml:space="preserve">Corey Foster </t>
  </si>
  <si>
    <t xml:space="preserve">Joel Savage </t>
  </si>
  <si>
    <t xml:space="preserve">Claude Boivin </t>
  </si>
  <si>
    <t xml:space="preserve">Reggie Savage </t>
  </si>
  <si>
    <t xml:space="preserve">Victoriaville Tigres [QMJHL] </t>
  </si>
  <si>
    <t xml:space="preserve">Kevin Cheveldayoff </t>
  </si>
  <si>
    <t xml:space="preserve">Kory Kocur </t>
  </si>
  <si>
    <t xml:space="preserve">Robert Cimetta </t>
  </si>
  <si>
    <t xml:space="preserve">Francois Leroux </t>
  </si>
  <si>
    <t xml:space="preserve">Eric Charron </t>
  </si>
  <si>
    <t xml:space="preserve">Jason Muzzatti </t>
  </si>
  <si>
    <t xml:space="preserve">Troy Mallette </t>
  </si>
  <si>
    <t xml:space="preserve">Jeff Christian </t>
  </si>
  <si>
    <t xml:space="preserve">Stephane Fiset </t>
  </si>
  <si>
    <t xml:space="preserve">Mark Major </t>
  </si>
  <si>
    <t xml:space="preserve">Murray Duval </t>
  </si>
  <si>
    <t xml:space="preserve">Tie Domi </t>
  </si>
  <si>
    <t xml:space="preserve">Paul Holden </t>
  </si>
  <si>
    <t xml:space="preserve">Wayne Doucet </t>
  </si>
  <si>
    <t xml:space="preserve">Adrien Plavsic </t>
  </si>
  <si>
    <t xml:space="preserve">Russ Romaniuk </t>
  </si>
  <si>
    <t xml:space="preserve">Barry Richter </t>
  </si>
  <si>
    <t xml:space="preserve">Leif Rohlin </t>
  </si>
  <si>
    <t xml:space="preserve">VIK (Sweden) </t>
  </si>
  <si>
    <t xml:space="preserve">Martin St. Amour </t>
  </si>
  <si>
    <t xml:space="preserve">Pat Murray </t>
  </si>
  <si>
    <t xml:space="preserve">Tim Taylor </t>
  </si>
  <si>
    <t xml:space="preserve">Sean LeBrun </t>
  </si>
  <si>
    <t xml:space="preserve">Serge Anglehart </t>
  </si>
  <si>
    <t xml:space="preserve">Petro Koivunen </t>
  </si>
  <si>
    <t xml:space="preserve">Kiekko-Espoo [FNL] </t>
  </si>
  <si>
    <t xml:space="preserve">Link Gaetz </t>
  </si>
  <si>
    <t xml:space="preserve">Wade Bartley </t>
  </si>
  <si>
    <t xml:space="preserve">Todd Harkins </t>
  </si>
  <si>
    <t xml:space="preserve">Shaun Kane </t>
  </si>
  <si>
    <t xml:space="preserve">Springfield Jr. B </t>
  </si>
  <si>
    <t xml:space="preserve">Dane Jackson </t>
  </si>
  <si>
    <t xml:space="preserve">Petri Aaltonen </t>
  </si>
  <si>
    <t xml:space="preserve">Neil Carnes </t>
  </si>
  <si>
    <t xml:space="preserve">Guy Dupuis </t>
  </si>
  <si>
    <t xml:space="preserve">Peter Ing </t>
  </si>
  <si>
    <t xml:space="preserve">John Van Kessel </t>
  </si>
  <si>
    <t xml:space="preserve">Trevor Dam </t>
  </si>
  <si>
    <t xml:space="preserve">Rob Fournier </t>
  </si>
  <si>
    <t xml:space="preserve">Stephane Beauregard </t>
  </si>
  <si>
    <t xml:space="preserve">Trevor Sim </t>
  </si>
  <si>
    <t xml:space="preserve">Zdeno Ciger </t>
  </si>
  <si>
    <t xml:space="preserve">Martin MHC [Slovak] </t>
  </si>
  <si>
    <t xml:space="preserve">Darcy Loewen </t>
  </si>
  <si>
    <t xml:space="preserve">Craig Fisher </t>
  </si>
  <si>
    <t xml:space="preserve">Oshawa Jr. B </t>
  </si>
  <si>
    <t xml:space="preserve">Duane Derksen </t>
  </si>
  <si>
    <t xml:space="preserve">Winkler Jr. A </t>
  </si>
  <si>
    <t xml:space="preserve">Danny Lorenz </t>
  </si>
  <si>
    <t xml:space="preserve">Petr Hrbek </t>
  </si>
  <si>
    <t xml:space="preserve">Steve Heinze </t>
  </si>
  <si>
    <t xml:space="preserve">Collin Bauer </t>
  </si>
  <si>
    <t xml:space="preserve">Daniel Gauthier </t>
  </si>
  <si>
    <t xml:space="preserve">Dominic Roussel </t>
  </si>
  <si>
    <t xml:space="preserve">Jeff Stolp </t>
  </si>
  <si>
    <t xml:space="preserve">Matt Ruchty </t>
  </si>
  <si>
    <t xml:space="preserve">Darin Kimble </t>
  </si>
  <si>
    <t xml:space="preserve">Mark Recchi </t>
  </si>
  <si>
    <t xml:space="preserve">Tony Amonte </t>
  </si>
  <si>
    <t xml:space="preserve">Ted Crowley </t>
  </si>
  <si>
    <t xml:space="preserve">Rob Blake </t>
  </si>
  <si>
    <t xml:space="preserve">Stefan Elvenes </t>
  </si>
  <si>
    <t xml:space="preserve">Jaan Luik </t>
  </si>
  <si>
    <t xml:space="preserve">Brian Hunt </t>
  </si>
  <si>
    <t xml:space="preserve">Dean Dyer </t>
  </si>
  <si>
    <t xml:space="preserve">Scott Luik </t>
  </si>
  <si>
    <t xml:space="preserve">Keith Carney </t>
  </si>
  <si>
    <t xml:space="preserve">Scott LaGrand </t>
  </si>
  <si>
    <t xml:space="preserve">Rob Krauss </t>
  </si>
  <si>
    <t xml:space="preserve">Andre Brassard </t>
  </si>
  <si>
    <t xml:space="preserve">Sheldon Kennedy </t>
  </si>
  <si>
    <t xml:space="preserve">Joe Juneau </t>
  </si>
  <si>
    <t xml:space="preserve">Cam Brauer </t>
  </si>
  <si>
    <t xml:space="preserve">Patric Kjellberg </t>
  </si>
  <si>
    <t xml:space="preserve">Gary Socha </t>
  </si>
  <si>
    <t xml:space="preserve">Tabor Academy (Mass.) </t>
  </si>
  <si>
    <t xml:space="preserve">Tomas Forslund </t>
  </si>
  <si>
    <t xml:space="preserve">Len Esau </t>
  </si>
  <si>
    <t xml:space="preserve">Humboldt Broncos [SJHL] </t>
  </si>
  <si>
    <t xml:space="preserve">Stephane Venne </t>
  </si>
  <si>
    <t xml:space="preserve">Greg Andrusak </t>
  </si>
  <si>
    <t xml:space="preserve">Alexander Mogilny </t>
  </si>
  <si>
    <t xml:space="preserve">Scott Matusovich </t>
  </si>
  <si>
    <t xml:space="preserve">Jeff Robison </t>
  </si>
  <si>
    <t xml:space="preserve">Joe Cleary </t>
  </si>
  <si>
    <t xml:space="preserve">Stratford Jr. B </t>
  </si>
  <si>
    <t xml:space="preserve">Peter Popovic </t>
  </si>
  <si>
    <t xml:space="preserve">Tony Joseph </t>
  </si>
  <si>
    <t xml:space="preserve">Scott Morrow </t>
  </si>
  <si>
    <t xml:space="preserve">Chris Nelson </t>
  </si>
  <si>
    <t xml:space="preserve">Rochester Mustangs [USHL] </t>
  </si>
  <si>
    <t xml:space="preserve">Rob Ray </t>
  </si>
  <si>
    <t xml:space="preserve">Edward O'Brien </t>
  </si>
  <si>
    <t xml:space="preserve">Martin Bergeron </t>
  </si>
  <si>
    <t xml:space="preserve">Paul Rutherford </t>
  </si>
  <si>
    <t xml:space="preserve">Ben Lebeau </t>
  </si>
  <si>
    <t xml:space="preserve">Dan Murphy </t>
  </si>
  <si>
    <t xml:space="preserve">Gunnery Prep. (Conn.) </t>
  </si>
  <si>
    <t xml:space="preserve">Don Martin </t>
  </si>
  <si>
    <t xml:space="preserve">Jean-Claude Bergeron </t>
  </si>
  <si>
    <t xml:space="preserve">Dave LaCouture </t>
  </si>
  <si>
    <t xml:space="preserve">David DiVita </t>
  </si>
  <si>
    <t xml:space="preserve">Corrie D'Alessio </t>
  </si>
  <si>
    <t xml:space="preserve">Ed Ward </t>
  </si>
  <si>
    <t xml:space="preserve">Micah Aivazoff </t>
  </si>
  <si>
    <t xml:space="preserve">Dennis Vial </t>
  </si>
  <si>
    <t xml:space="preserve">Pavel Gross </t>
  </si>
  <si>
    <t xml:space="preserve">Robert Larsson </t>
  </si>
  <si>
    <t xml:space="preserve">Justin Lafayette </t>
  </si>
  <si>
    <t xml:space="preserve">Dan Fowler </t>
  </si>
  <si>
    <t xml:space="preserve">Corey Beaulieu </t>
  </si>
  <si>
    <t xml:space="preserve">Mike McLaughlin </t>
  </si>
  <si>
    <t xml:space="preserve">Gord Frantti </t>
  </si>
  <si>
    <t xml:space="preserve">Calumet H.S. (Mich.) </t>
  </si>
  <si>
    <t xml:space="preserve">Dmitri Khristich </t>
  </si>
  <si>
    <t xml:space="preserve">Jason Rathbone </t>
  </si>
  <si>
    <t xml:space="preserve">Brookline H.S. (Mass.) </t>
  </si>
  <si>
    <t xml:space="preserve">Phil Von Stefenelli </t>
  </si>
  <si>
    <t xml:space="preserve">Derek Geary </t>
  </si>
  <si>
    <t xml:space="preserve">Gloucester H.S. (Mass.) </t>
  </si>
  <si>
    <t xml:space="preserve">Len Barrie </t>
  </si>
  <si>
    <t xml:space="preserve">Patrik Carnback </t>
  </si>
  <si>
    <t xml:space="preserve">Frolunda Jrs (Sweden) </t>
  </si>
  <si>
    <t xml:space="preserve">Jonas Bergqvist </t>
  </si>
  <si>
    <t xml:space="preserve">Markus Akerblom </t>
  </si>
  <si>
    <t xml:space="preserve">Dixon Ward </t>
  </si>
  <si>
    <t xml:space="preserve">Valeri Kamensky </t>
  </si>
  <si>
    <t xml:space="preserve">Troy Mick </t>
  </si>
  <si>
    <t xml:space="preserve">Mike Rosati </t>
  </si>
  <si>
    <t xml:space="preserve">Matt Mallgrave </t>
  </si>
  <si>
    <t xml:space="preserve">Jeff Kruesel </t>
  </si>
  <si>
    <t xml:space="preserve">John Marshall H.S. (Minn.) </t>
  </si>
  <si>
    <t xml:space="preserve">Craig Woodcroft </t>
  </si>
  <si>
    <t xml:space="preserve">Matt Hayes </t>
  </si>
  <si>
    <t xml:space="preserve">Jukka Marttila </t>
  </si>
  <si>
    <t xml:space="preserve">Kerry Russell </t>
  </si>
  <si>
    <t xml:space="preserve">Chad Erickson </t>
  </si>
  <si>
    <t xml:space="preserve">Mike Griffith </t>
  </si>
  <si>
    <t xml:space="preserve">Jamie Cooke </t>
  </si>
  <si>
    <t xml:space="preserve">Keith Jones </t>
  </si>
  <si>
    <t xml:space="preserve">Niagara Falls Jr. B </t>
  </si>
  <si>
    <t xml:space="preserve">Yves Gaucher </t>
  </si>
  <si>
    <t xml:space="preserve">Kelly Hurd </t>
  </si>
  <si>
    <t xml:space="preserve">Brad Schlegel </t>
  </si>
  <si>
    <t xml:space="preserve">Mike Glover </t>
  </si>
  <si>
    <t xml:space="preserve">Tim Chase </t>
  </si>
  <si>
    <t xml:space="preserve">Ken MacArthur </t>
  </si>
  <si>
    <t xml:space="preserve">Greg Geldart </t>
  </si>
  <si>
    <t xml:space="preserve">Sakari Lindfors </t>
  </si>
  <si>
    <t xml:space="preserve">Jeff Blaeser </t>
  </si>
  <si>
    <t xml:space="preserve">Eric Couvrette </t>
  </si>
  <si>
    <t xml:space="preserve">Roger Elvenes </t>
  </si>
  <si>
    <t xml:space="preserve">Timo Peltomaa </t>
  </si>
  <si>
    <t xml:space="preserve">Jon Pojar </t>
  </si>
  <si>
    <t xml:space="preserve">Roseville H.S. (Minn.) </t>
  </si>
  <si>
    <t xml:space="preserve">John McCoy </t>
  </si>
  <si>
    <t xml:space="preserve">Mark Smith </t>
  </si>
  <si>
    <t xml:space="preserve">Trinity H.S. (Ohio) </t>
  </si>
  <si>
    <t xml:space="preserve">Jim Burke </t>
  </si>
  <si>
    <t xml:space="preserve">Bryan LaFort </t>
  </si>
  <si>
    <t xml:space="preserve">Waltham H.S. (Mass.) </t>
  </si>
  <si>
    <t xml:space="preserve">Dan Ruoho </t>
  </si>
  <si>
    <t xml:space="preserve">Johann Salle </t>
  </si>
  <si>
    <t xml:space="preserve">Malmo IF [SEL] </t>
  </si>
  <si>
    <t xml:space="preserve">Todd Hilditch </t>
  </si>
  <si>
    <t xml:space="preserve">Marty McInnis </t>
  </si>
  <si>
    <t xml:space="preserve">Milton Academy (Mass.) </t>
  </si>
  <si>
    <t xml:space="preserve">Brian McCormack </t>
  </si>
  <si>
    <t xml:space="preserve">Mark Krys </t>
  </si>
  <si>
    <t xml:space="preserve">Shjon Podein </t>
  </si>
  <si>
    <t xml:space="preserve">Sean Hill </t>
  </si>
  <si>
    <t xml:space="preserve">Troy Kennedy </t>
  </si>
  <si>
    <t xml:space="preserve">Travis Richards </t>
  </si>
  <si>
    <t xml:space="preserve">Armstrong H.S. (Minn.) </t>
  </si>
  <si>
    <t xml:space="preserve">Roger Akerstrom </t>
  </si>
  <si>
    <t xml:space="preserve">Dan Wiebe </t>
  </si>
  <si>
    <t xml:space="preserve">Rob Gaudreau </t>
  </si>
  <si>
    <t xml:space="preserve">Shorty Forrest </t>
  </si>
  <si>
    <t xml:space="preserve">St. Cloud State [NCAA] </t>
  </si>
  <si>
    <t xml:space="preserve">Mike Delay </t>
  </si>
  <si>
    <t xml:space="preserve">Jim Larkin </t>
  </si>
  <si>
    <t xml:space="preserve">Mt. St. Joseph H.S. (Vt.) </t>
  </si>
  <si>
    <t xml:space="preserve">Matt Hentges </t>
  </si>
  <si>
    <t xml:space="preserve">Tony Twist </t>
  </si>
  <si>
    <t xml:space="preserve">Mike Helber </t>
  </si>
  <si>
    <t xml:space="preserve">Mark Hirth </t>
  </si>
  <si>
    <t xml:space="preserve">Sergei Svetlov </t>
  </si>
  <si>
    <t xml:space="preserve">Moscow Dynamo [Russia] </t>
  </si>
  <si>
    <t xml:space="preserve">Wade Flaherty </t>
  </si>
  <si>
    <t xml:space="preserve">Brian Arthur </t>
  </si>
  <si>
    <t xml:space="preserve">Petr Pavlas </t>
  </si>
  <si>
    <t xml:space="preserve">Jeff Blumer </t>
  </si>
  <si>
    <t xml:space="preserve">St. Thomas College [NCAA] </t>
  </si>
  <si>
    <t xml:space="preserve">Jody Praznik </t>
  </si>
  <si>
    <t xml:space="preserve">Jon Rohloff </t>
  </si>
  <si>
    <t xml:space="preserve">Tom Cole </t>
  </si>
  <si>
    <t xml:space="preserve">Woburn H.S. (Mass.) </t>
  </si>
  <si>
    <t xml:space="preserve">Harijs Vitolinsh </t>
  </si>
  <si>
    <t xml:space="preserve">Dynamo Riga [Latvia] </t>
  </si>
  <si>
    <t xml:space="preserve">Brett Petersen </t>
  </si>
  <si>
    <t xml:space="preserve">Ari Matilainen </t>
  </si>
  <si>
    <t xml:space="preserve">Paul Constantin </t>
  </si>
  <si>
    <t xml:space="preserve">Burlington Jr. B (Ont.) </t>
  </si>
  <si>
    <t xml:space="preserve">Mark Sorensen </t>
  </si>
  <si>
    <t xml:space="preserve">Don Pancoe </t>
  </si>
  <si>
    <t xml:space="preserve">Paul Cain </t>
  </si>
  <si>
    <t xml:space="preserve">David Sacco </t>
  </si>
  <si>
    <t xml:space="preserve">Brad Hyatt </t>
  </si>
  <si>
    <t xml:space="preserve">Daniel Maurice </t>
  </si>
  <si>
    <t xml:space="preserve">Bret Hedican </t>
  </si>
  <si>
    <t xml:space="preserve">North St. Paul Jr. A (Minn.) </t>
  </si>
  <si>
    <t xml:space="preserve">Pavel Kostitshkin </t>
  </si>
  <si>
    <t xml:space="preserve">Wayde Bucsis </t>
  </si>
  <si>
    <t xml:space="preserve">Bob Woods </t>
  </si>
  <si>
    <t xml:space="preserve">Eric Fenton </t>
  </si>
  <si>
    <t xml:space="preserve">N. Yarmouth Academy (Maine) </t>
  </si>
  <si>
    <t xml:space="preserve">Jeff Dandreta </t>
  </si>
  <si>
    <t xml:space="preserve">Claudio Scremin </t>
  </si>
  <si>
    <t xml:space="preserve">Jeffery Kampersal </t>
  </si>
  <si>
    <t xml:space="preserve">Glen Goodall </t>
  </si>
  <si>
    <t xml:space="preserve">Alexander Semak </t>
  </si>
  <si>
    <t xml:space="preserve">Vladimir Zubkov </t>
  </si>
  <si>
    <t xml:space="preserve">Yuri Krivokhija </t>
  </si>
  <si>
    <t xml:space="preserve">Minsk Dynamo [Rus-1] </t>
  </si>
  <si>
    <t xml:space="preserve">Guy Darveau </t>
  </si>
  <si>
    <t xml:space="preserve">Grant Bischoff </t>
  </si>
  <si>
    <t xml:space="preserve">Chris Wolanin </t>
  </si>
  <si>
    <t xml:space="preserve">Alexei Gusarov </t>
  </si>
  <si>
    <t xml:space="preserve">Cory Laylin </t>
  </si>
  <si>
    <t xml:space="preserve">St. Cloud Apollo H.S. (Minn.) </t>
  </si>
  <si>
    <t xml:space="preserve">Peter Fiorentino </t>
  </si>
  <si>
    <t xml:space="preserve">Mike Gregorio </t>
  </si>
  <si>
    <t xml:space="preserve">Doug Laprade </t>
  </si>
  <si>
    <t xml:space="preserve">Dirk Tenzer </t>
  </si>
  <si>
    <t xml:space="preserve">Heath DeBoer </t>
  </si>
  <si>
    <t xml:space="preserve">Spring Lake Park H.S. (Minn.) </t>
  </si>
  <si>
    <t xml:space="preserve">Kevin Heise </t>
  </si>
  <si>
    <t xml:space="preserve">Lethbridge Hurricanes [WHL] </t>
  </si>
  <si>
    <t xml:space="preserve">Rob White </t>
  </si>
  <si>
    <t xml:space="preserve">Chuck Hughes </t>
  </si>
  <si>
    <t xml:space="preserve">Tom Nieman </t>
  </si>
  <si>
    <t xml:space="preserve">Scott Billey </t>
  </si>
  <si>
    <t xml:space="preserve">Chris Venkus </t>
  </si>
  <si>
    <t xml:space="preserve">Phil Neururer </t>
  </si>
  <si>
    <t xml:space="preserve">Osseo H.S. (Minn.) </t>
  </si>
  <si>
    <t xml:space="preserve">Darren Colbourne </t>
  </si>
  <si>
    <t xml:space="preserve">Eric Reisman </t>
  </si>
  <si>
    <t xml:space="preserve">Darin MacDonald </t>
  </si>
  <si>
    <t xml:space="preserve">Kevin Dahl </t>
  </si>
  <si>
    <t xml:space="preserve">Dave Tretowicz </t>
  </si>
  <si>
    <t xml:space="preserve">Trent Andison </t>
  </si>
  <si>
    <t xml:space="preserve">Troja (Sweden) </t>
  </si>
  <si>
    <t xml:space="preserve">Claude Lapointe </t>
  </si>
  <si>
    <t xml:space="preserve">Darren Stolk </t>
  </si>
  <si>
    <t xml:space="preserve">Keith Slifstein </t>
  </si>
  <si>
    <t xml:space="preserve">Peter DeBoer </t>
  </si>
  <si>
    <t xml:space="preserve">Joe Flanagan </t>
  </si>
  <si>
    <t xml:space="preserve">Andreas Lupzig </t>
  </si>
  <si>
    <t xml:space="preserve">Mike Francis </t>
  </si>
  <si>
    <t xml:space="preserve">Kyle Galloway </t>
  </si>
  <si>
    <t xml:space="preserve">Dan Slatalla </t>
  </si>
  <si>
    <t xml:space="preserve">Michael Pohl </t>
  </si>
  <si>
    <t xml:space="preserve">Rosenheim SB [1.GBun] </t>
  </si>
  <si>
    <t xml:space="preserve">Bobby Wallwork </t>
  </si>
  <si>
    <t xml:space="preserve">Dragomir Kadlec </t>
  </si>
  <si>
    <t xml:space="preserve">Ron Pascucci </t>
  </si>
  <si>
    <t xml:space="preserve">Joe Capprini </t>
  </si>
  <si>
    <t xml:space="preserve">Don Stone </t>
  </si>
  <si>
    <t xml:space="preserve">Doug Jones </t>
  </si>
  <si>
    <t xml:space="preserve">Tim Tisdale </t>
  </si>
  <si>
    <t xml:space="preserve">David Kunda </t>
  </si>
  <si>
    <t xml:space="preserve">U. of Guelph [CIAU] </t>
  </si>
  <si>
    <t xml:space="preserve">Sergei Pryakhin </t>
  </si>
  <si>
    <t xml:space="preserve">Krylja Sovetov [Russia] </t>
  </si>
  <si>
    <t xml:space="preserve">Mats Sundin </t>
  </si>
  <si>
    <t xml:space="preserve">Dave Chyzowski </t>
  </si>
  <si>
    <t xml:space="preserve">Scott Thornton </t>
  </si>
  <si>
    <t xml:space="preserve">Stu Barnes </t>
  </si>
  <si>
    <t xml:space="preserve">Tri-City Americans [WHL] </t>
  </si>
  <si>
    <t xml:space="preserve">Bill Guerin </t>
  </si>
  <si>
    <t xml:space="preserve">Adam Bennett </t>
  </si>
  <si>
    <t xml:space="preserve">Doug Zmolek </t>
  </si>
  <si>
    <t xml:space="preserve">Rochester Marshall H.S.(Minn.) </t>
  </si>
  <si>
    <t xml:space="preserve">Jason Herter </t>
  </si>
  <si>
    <t xml:space="preserve">Jason Marshall </t>
  </si>
  <si>
    <t xml:space="preserve">Bobby Holik </t>
  </si>
  <si>
    <t xml:space="preserve">Mike Sillinger </t>
  </si>
  <si>
    <t xml:space="preserve">Rob Pearson </t>
  </si>
  <si>
    <t xml:space="preserve">Lindsay Vallis </t>
  </si>
  <si>
    <t xml:space="preserve">Kevin Haller </t>
  </si>
  <si>
    <t xml:space="preserve">Jason Soules </t>
  </si>
  <si>
    <t xml:space="preserve">Niagara Falls Thunder [OHL] </t>
  </si>
  <si>
    <t xml:space="preserve">Jamie Heward </t>
  </si>
  <si>
    <t xml:space="preserve">Shayne Stevenson </t>
  </si>
  <si>
    <t xml:space="preserve">Jason Miller </t>
  </si>
  <si>
    <t xml:space="preserve">Olaf Kolzig </t>
  </si>
  <si>
    <t xml:space="preserve">Steven Rice </t>
  </si>
  <si>
    <t xml:space="preserve">Steve Bancroft </t>
  </si>
  <si>
    <t xml:space="preserve">Adam Foote </t>
  </si>
  <si>
    <t xml:space="preserve">Travis Green </t>
  </si>
  <si>
    <t xml:space="preserve">Kent Manderville </t>
  </si>
  <si>
    <t xml:space="preserve">Notre Dame Hounds [SJHL] </t>
  </si>
  <si>
    <t xml:space="preserve">Dan Ratushny </t>
  </si>
  <si>
    <t xml:space="preserve">Jarrod Skalde </t>
  </si>
  <si>
    <t xml:space="preserve">Mike Speer </t>
  </si>
  <si>
    <t xml:space="preserve">Rob Woodward </t>
  </si>
  <si>
    <t xml:space="preserve">Deerfield H.S. (Ill.) </t>
  </si>
  <si>
    <t xml:space="preserve">Patrice Brisebois </t>
  </si>
  <si>
    <t xml:space="preserve">Rick Corriveau </t>
  </si>
  <si>
    <t xml:space="preserve">Bob Boughner </t>
  </si>
  <si>
    <t xml:space="preserve">Greg Johnson </t>
  </si>
  <si>
    <t xml:space="preserve">Thunder Bay Flyers [USHL] </t>
  </si>
  <si>
    <t xml:space="preserve">Patrik Juhlin </t>
  </si>
  <si>
    <t xml:space="preserve">Vasteras IK [SEL] </t>
  </si>
  <si>
    <t xml:space="preserve">Byron Dafoe </t>
  </si>
  <si>
    <t xml:space="preserve">Richard Borgo </t>
  </si>
  <si>
    <t xml:space="preserve">Paul Laus </t>
  </si>
  <si>
    <t xml:space="preserve">Mike Parson </t>
  </si>
  <si>
    <t xml:space="preserve">Brent Thompson </t>
  </si>
  <si>
    <t xml:space="preserve">Jason Prosofsky </t>
  </si>
  <si>
    <t xml:space="preserve">Steve Larouche </t>
  </si>
  <si>
    <t xml:space="preserve">Ted Drury </t>
  </si>
  <si>
    <t xml:space="preserve">Fairfield Prep (Conn.) </t>
  </si>
  <si>
    <t xml:space="preserve">Stephane Morin </t>
  </si>
  <si>
    <t xml:space="preserve">Jason Zent </t>
  </si>
  <si>
    <t xml:space="preserve">Rob Zamuner </t>
  </si>
  <si>
    <t xml:space="preserve">Jason Cirone </t>
  </si>
  <si>
    <t xml:space="preserve">Scott Pellerin </t>
  </si>
  <si>
    <t xml:space="preserve">Bob Kellogg </t>
  </si>
  <si>
    <t xml:space="preserve">Louie DeBrusk </t>
  </si>
  <si>
    <t xml:space="preserve">Veli-Pekka Kautonen </t>
  </si>
  <si>
    <t xml:space="preserve">Pierre Sevigny </t>
  </si>
  <si>
    <t xml:space="preserve">Blair Atcheynum </t>
  </si>
  <si>
    <t xml:space="preserve">Nicklas Lidstrom </t>
  </si>
  <si>
    <t xml:space="preserve">John Tanner </t>
  </si>
  <si>
    <t xml:space="preserve">Denny Felsner </t>
  </si>
  <si>
    <t xml:space="preserve">Scott Thomas </t>
  </si>
  <si>
    <t xml:space="preserve">Wes Walz </t>
  </si>
  <si>
    <t xml:space="preserve">John Brill </t>
  </si>
  <si>
    <t xml:space="preserve">Jim Mathieson </t>
  </si>
  <si>
    <t xml:space="preserve">Murray Garbutt </t>
  </si>
  <si>
    <t xml:space="preserve">Jason Woolley </t>
  </si>
  <si>
    <t xml:space="preserve">Kris Draper </t>
  </si>
  <si>
    <t xml:space="preserve">Corey Lyons </t>
  </si>
  <si>
    <t xml:space="preserve">Mark Brownschidle </t>
  </si>
  <si>
    <t xml:space="preserve">Brent Grieve </t>
  </si>
  <si>
    <t xml:space="preserve">Matt Martin </t>
  </si>
  <si>
    <t xml:space="preserve">Jim Cummins </t>
  </si>
  <si>
    <t xml:space="preserve">Niklas Andersson </t>
  </si>
  <si>
    <t xml:space="preserve">Allain Roy </t>
  </si>
  <si>
    <t xml:space="preserve">Robert Reichel </t>
  </si>
  <si>
    <t xml:space="preserve">Brett Hauer </t>
  </si>
  <si>
    <t xml:space="preserve">Reid Simpson </t>
  </si>
  <si>
    <t xml:space="preserve">Jim McKenzie </t>
  </si>
  <si>
    <t xml:space="preserve">Sergei Fedorov </t>
  </si>
  <si>
    <t xml:space="preserve">J.F. Quintin </t>
  </si>
  <si>
    <t xml:space="preserve">Eric Dubois </t>
  </si>
  <si>
    <t xml:space="preserve">Doug MacDonald </t>
  </si>
  <si>
    <t xml:space="preserve">Josef Beranek </t>
  </si>
  <si>
    <t xml:space="preserve">Todd Nelson </t>
  </si>
  <si>
    <t xml:space="preserve">Jackson Penney </t>
  </si>
  <si>
    <t xml:space="preserve">Jim Maher </t>
  </si>
  <si>
    <t xml:space="preserve">Trent Klatt </t>
  </si>
  <si>
    <t xml:space="preserve">Andre Racicot </t>
  </si>
  <si>
    <t xml:space="preserve">Ryan O'Leary </t>
  </si>
  <si>
    <t xml:space="preserve">Kevin Kaiser </t>
  </si>
  <si>
    <t xml:space="preserve">Jace Reed </t>
  </si>
  <si>
    <t xml:space="preserve">Pat MacLeod </t>
  </si>
  <si>
    <t xml:space="preserve">Aaron Miller </t>
  </si>
  <si>
    <t xml:space="preserve">Niagara (NAJHL) </t>
  </si>
  <si>
    <t xml:space="preserve">Mike Heinke </t>
  </si>
  <si>
    <t xml:space="preserve">Steve Young </t>
  </si>
  <si>
    <t xml:space="preserve">Bryan Schoen </t>
  </si>
  <si>
    <t xml:space="preserve">Peter White </t>
  </si>
  <si>
    <t xml:space="preserve">Dan Laperriere </t>
  </si>
  <si>
    <t xml:space="preserve">James Black </t>
  </si>
  <si>
    <t xml:space="preserve">Shawn McCosh </t>
  </si>
  <si>
    <t xml:space="preserve">Rhys Hollyman </t>
  </si>
  <si>
    <t xml:space="preserve">Ken Sutton </t>
  </si>
  <si>
    <t xml:space="preserve">Kevin O'Sullivan </t>
  </si>
  <si>
    <t xml:space="preserve">Tom Nevers </t>
  </si>
  <si>
    <t xml:space="preserve">Mark Montanari </t>
  </si>
  <si>
    <t xml:space="preserve">Eric Ricard </t>
  </si>
  <si>
    <t xml:space="preserve">Blaine Academy (Minn.) </t>
  </si>
  <si>
    <t xml:space="preserve">Marc Deschamps </t>
  </si>
  <si>
    <t xml:space="preserve">Toby Kearney </t>
  </si>
  <si>
    <t xml:space="preserve">Dan Lambert </t>
  </si>
  <si>
    <t xml:space="preserve">Bill Pye </t>
  </si>
  <si>
    <t xml:space="preserve">Dave Burke </t>
  </si>
  <si>
    <t xml:space="preserve">Dan Bylsma </t>
  </si>
  <si>
    <t xml:space="preserve">David Emma </t>
  </si>
  <si>
    <t xml:space="preserve">Tommi Pullola </t>
  </si>
  <si>
    <t xml:space="preserve">Sport (Finland) </t>
  </si>
  <si>
    <t xml:space="preserve">Scott Cashman </t>
  </si>
  <si>
    <t xml:space="preserve">Kanata (COJHL) </t>
  </si>
  <si>
    <t xml:space="preserve">Pavel Bure </t>
  </si>
  <si>
    <t xml:space="preserve">David Roberts </t>
  </si>
  <si>
    <t xml:space="preserve">Jerome Bechard </t>
  </si>
  <si>
    <t xml:space="preserve">Dallas Drake </t>
  </si>
  <si>
    <t xml:space="preserve">Niklas Eriksson </t>
  </si>
  <si>
    <t xml:space="preserve">Joby Messier </t>
  </si>
  <si>
    <t xml:space="preserve">Mike Barkley </t>
  </si>
  <si>
    <t xml:space="preserve">Anatoli Semenov </t>
  </si>
  <si>
    <t xml:space="preserve">Mike Markovich </t>
  </si>
  <si>
    <t xml:space="preserve">Steven Foster </t>
  </si>
  <si>
    <t xml:space="preserve">Daniel Rydmark </t>
  </si>
  <si>
    <t xml:space="preserve">Derek Frenette </t>
  </si>
  <si>
    <t xml:space="preserve">Mike Doers </t>
  </si>
  <si>
    <t xml:space="preserve">Mike Needham </t>
  </si>
  <si>
    <t xml:space="preserve">Sergei Mylnikov </t>
  </si>
  <si>
    <t xml:space="preserve">Chelyabinsk Traktor [Russia] </t>
  </si>
  <si>
    <t xml:space="preserve">Jon Larson </t>
  </si>
  <si>
    <t xml:space="preserve">Keith Merkler </t>
  </si>
  <si>
    <t xml:space="preserve">Portledge H.S. (N.Y.) </t>
  </si>
  <si>
    <t xml:space="preserve">Pekka Peltola </t>
  </si>
  <si>
    <t xml:space="preserve">Doug Evans </t>
  </si>
  <si>
    <t xml:space="preserve">Tracy Egeland </t>
  </si>
  <si>
    <t xml:space="preserve">Brett Harkins </t>
  </si>
  <si>
    <t xml:space="preserve">Jim Revenberg </t>
  </si>
  <si>
    <t xml:space="preserve">Jeff Batters </t>
  </si>
  <si>
    <t xml:space="preserve">U. of Alaska-Anchorage [NCAA] </t>
  </si>
  <si>
    <t xml:space="preserve">Scott Daniels </t>
  </si>
  <si>
    <t xml:space="preserve">Scott Zygulski </t>
  </si>
  <si>
    <t xml:space="preserve">Jack Callahan </t>
  </si>
  <si>
    <t xml:space="preserve">Greg Leahy </t>
  </si>
  <si>
    <t xml:space="preserve">Davis Payne </t>
  </si>
  <si>
    <t xml:space="preserve">Sergei Yashin </t>
  </si>
  <si>
    <t xml:space="preserve">Pat Schafhauser </t>
  </si>
  <si>
    <t xml:space="preserve">Otto Hascak </t>
  </si>
  <si>
    <t xml:space="preserve">Ted Kramer </t>
  </si>
  <si>
    <t xml:space="preserve">Dave Lorentz </t>
  </si>
  <si>
    <t xml:space="preserve">Craig Ferguson </t>
  </si>
  <si>
    <t xml:space="preserve">Alex Nikolic </t>
  </si>
  <si>
    <t xml:space="preserve">Paul Krake </t>
  </si>
  <si>
    <t xml:space="preserve">Phil Huber </t>
  </si>
  <si>
    <t xml:space="preserve">Derek Langille </t>
  </si>
  <si>
    <t xml:space="preserve">Jim Solly </t>
  </si>
  <si>
    <t xml:space="preserve">Sergei Starikov </t>
  </si>
  <si>
    <t xml:space="preserve">Milan Tichy </t>
  </si>
  <si>
    <t xml:space="preserve">Plzen [Czech.] </t>
  </si>
  <si>
    <t xml:space="preserve">Jon Pratt </t>
  </si>
  <si>
    <t xml:space="preserve">Pingree H.S. (Mass.) </t>
  </si>
  <si>
    <t xml:space="preserve">Rob Sangster </t>
  </si>
  <si>
    <t xml:space="preserve">Kevin Plager </t>
  </si>
  <si>
    <t xml:space="preserve">Parkway North H.S. (Mo.) </t>
  </si>
  <si>
    <t xml:space="preserve">Raymond Saumier </t>
  </si>
  <si>
    <t xml:space="preserve">Andy Suhy </t>
  </si>
  <si>
    <t xml:space="preserve">Sverre Sears </t>
  </si>
  <si>
    <t xml:space="preserve">Greg Spenrath </t>
  </si>
  <si>
    <t xml:space="preserve">Derek Plante </t>
  </si>
  <si>
    <t xml:space="preserve">Darcy Martini </t>
  </si>
  <si>
    <t xml:space="preserve">David Shute </t>
  </si>
  <si>
    <t xml:space="preserve">Rick Allain </t>
  </si>
  <si>
    <t xml:space="preserve">Sean Whyte </t>
  </si>
  <si>
    <t xml:space="preserve">Dean Holoien </t>
  </si>
  <si>
    <t xml:space="preserve">Patrick Lebeau </t>
  </si>
  <si>
    <t xml:space="preserve">Kevin Wortman </t>
  </si>
  <si>
    <t xml:space="preserve">American International College [NCAA] </t>
  </si>
  <si>
    <t xml:space="preserve">Vyacheslav Bykov </t>
  </si>
  <si>
    <t xml:space="preserve">Matt Robbins </t>
  </si>
  <si>
    <t xml:space="preserve">Jeff St. Laurent </t>
  </si>
  <si>
    <t xml:space="preserve">Berwick H.S. (Maine) </t>
  </si>
  <si>
    <t xml:space="preserve">Stephane Gauvin </t>
  </si>
  <si>
    <t xml:space="preserve">Andre Faust </t>
  </si>
  <si>
    <t xml:space="preserve">Jason Greyerbiehl </t>
  </si>
  <si>
    <t xml:space="preserve">Ken Blum </t>
  </si>
  <si>
    <t xml:space="preserve">St. Joseph's Prep (N.J.) </t>
  </si>
  <si>
    <t xml:space="preserve">Sandy Moger </t>
  </si>
  <si>
    <t xml:space="preserve">John Roderick </t>
  </si>
  <si>
    <t xml:space="preserve">Cambridge Rindge &amp; Latin (Mass.) </t>
  </si>
  <si>
    <t xml:space="preserve">Michel Picard </t>
  </si>
  <si>
    <t xml:space="preserve">Bob Jones </t>
  </si>
  <si>
    <t xml:space="preserve">Glen Wisser </t>
  </si>
  <si>
    <t xml:space="preserve">Philadelphia (Jr. B) </t>
  </si>
  <si>
    <t xml:space="preserve">Mark Bavis </t>
  </si>
  <si>
    <t xml:space="preserve">Jim Giacin </t>
  </si>
  <si>
    <t xml:space="preserve">Donald Audette </t>
  </si>
  <si>
    <t xml:space="preserve">Andrew Wolf </t>
  </si>
  <si>
    <t xml:space="preserve">James Lavish </t>
  </si>
  <si>
    <t xml:space="preserve">Martin Maskarinec </t>
  </si>
  <si>
    <t xml:space="preserve">Victor Gervais </t>
  </si>
  <si>
    <t xml:space="preserve">Roy Mitchell </t>
  </si>
  <si>
    <t xml:space="preserve">Sergei Gomolyako </t>
  </si>
  <si>
    <t xml:space="preserve">Andrei Khomutov </t>
  </si>
  <si>
    <t xml:space="preserve">Vladimir Malakhov </t>
  </si>
  <si>
    <t xml:space="preserve">Justin Tomberlin </t>
  </si>
  <si>
    <t xml:space="preserve">Joe Larson </t>
  </si>
  <si>
    <t xml:space="preserve">Mark Astley </t>
  </si>
  <si>
    <t xml:space="preserve">Matt Saunders </t>
  </si>
  <si>
    <t xml:space="preserve">Arturs Irbe </t>
  </si>
  <si>
    <t xml:space="preserve">Gus Morschauser </t>
  </si>
  <si>
    <t xml:space="preserve">John Valo </t>
  </si>
  <si>
    <t xml:space="preserve">Trevor Buchanan </t>
  </si>
  <si>
    <t xml:space="preserve">Greg Bignell </t>
  </si>
  <si>
    <t xml:space="preserve">Allen Kummu </t>
  </si>
  <si>
    <t xml:space="preserve">Roman Oksiuta </t>
  </si>
  <si>
    <t xml:space="preserve">Voskresensk Khimik [Russia] </t>
  </si>
  <si>
    <t xml:space="preserve">John Nelson </t>
  </si>
  <si>
    <t xml:space="preserve">Rick Judson </t>
  </si>
  <si>
    <t xml:space="preserve">Greg Hagen </t>
  </si>
  <si>
    <t xml:space="preserve">Geoff Simpson </t>
  </si>
  <si>
    <t xml:space="preserve">Jim Hiller </t>
  </si>
  <si>
    <t xml:space="preserve">Jiri Vykoukal </t>
  </si>
  <si>
    <t xml:space="preserve">Ed Henrich </t>
  </si>
  <si>
    <t xml:space="preserve">Dan Sawyer </t>
  </si>
  <si>
    <t xml:space="preserve">Ramapo Rangers Jr. B (N.J.) </t>
  </si>
  <si>
    <t xml:space="preserve">Byron Witkowski </t>
  </si>
  <si>
    <t xml:space="preserve">Nipawin Hawks [SJHL] </t>
  </si>
  <si>
    <t xml:space="preserve">Kelly Ens </t>
  </si>
  <si>
    <t xml:space="preserve">Mike Jackson </t>
  </si>
  <si>
    <t xml:space="preserve">Brad Podiak </t>
  </si>
  <si>
    <t xml:space="preserve">Wayzata H.S. (Minn.) </t>
  </si>
  <si>
    <t xml:space="preserve">Jason Simon </t>
  </si>
  <si>
    <t xml:space="preserve">Mike Kozak </t>
  </si>
  <si>
    <t xml:space="preserve">Tom Pederson </t>
  </si>
  <si>
    <t xml:space="preserve">Hayden O'Rear </t>
  </si>
  <si>
    <t xml:space="preserve">Lathrop H.S. (Alaska) </t>
  </si>
  <si>
    <t xml:space="preserve">Brian Lukowski </t>
  </si>
  <si>
    <t xml:space="preserve">John Battice </t>
  </si>
  <si>
    <t xml:space="preserve">Vladimir Konstantinov </t>
  </si>
  <si>
    <t xml:space="preserve">Matt Brait </t>
  </si>
  <si>
    <t xml:space="preserve">St. Michael's H.S. (MTJHL) </t>
  </si>
  <si>
    <t xml:space="preserve">Steve Locke </t>
  </si>
  <si>
    <t xml:space="preserve">Todd Henderson </t>
  </si>
  <si>
    <t xml:space="preserve">Roman Bozek </t>
  </si>
  <si>
    <t xml:space="preserve">Scott Farrell </t>
  </si>
  <si>
    <t xml:space="preserve">David Franzosa </t>
  </si>
  <si>
    <t xml:space="preserve">Steve Jaques </t>
  </si>
  <si>
    <t xml:space="preserve">Andrei Sidorov </t>
  </si>
  <si>
    <t xml:space="preserve">Kharkov Dynamo [Russia] </t>
  </si>
  <si>
    <t xml:space="preserve">Justin Duberman </t>
  </si>
  <si>
    <t xml:space="preserve">Alexander Yudin </t>
  </si>
  <si>
    <t xml:space="preserve">Noel Rahn </t>
  </si>
  <si>
    <t xml:space="preserve">Iain Fraser </t>
  </si>
  <si>
    <t xml:space="preserve">Steve Chartrand </t>
  </si>
  <si>
    <t xml:space="preserve">Evgeny Davydov </t>
  </si>
  <si>
    <t xml:space="preserve">Peter Larsson </t>
  </si>
  <si>
    <t xml:space="preserve">Mike Doneghey </t>
  </si>
  <si>
    <t xml:space="preserve">Helmut Balderis </t>
  </si>
  <si>
    <t xml:space="preserve">Darcy Cahill </t>
  </si>
  <si>
    <t xml:space="preserve">Sergei Kharin </t>
  </si>
  <si>
    <t xml:space="preserve">Peter Kasowski </t>
  </si>
  <si>
    <t xml:space="preserve">Joe Frederick </t>
  </si>
  <si>
    <t xml:space="preserve">James Pollio </t>
  </si>
  <si>
    <t xml:space="preserve">Vermont Academy (Vermont) </t>
  </si>
  <si>
    <t xml:space="preserve">Kenneth MacDermid </t>
  </si>
  <si>
    <t xml:space="preserve">Mike Bavis </t>
  </si>
  <si>
    <t xml:space="preserve">Jason Glickman </t>
  </si>
  <si>
    <t xml:space="preserve">Jason Smart </t>
  </si>
  <si>
    <t xml:space="preserve">Jan Bergman </t>
  </si>
  <si>
    <t xml:space="preserve">Kevin Sneddon </t>
  </si>
  <si>
    <t xml:space="preserve">Ken House </t>
  </si>
  <si>
    <t xml:space="preserve">Steve Cadieux </t>
  </si>
  <si>
    <t xml:space="preserve">Kenneth Kennholt </t>
  </si>
  <si>
    <t xml:space="preserve">Owen Nolan </t>
  </si>
  <si>
    <t xml:space="preserve">Petr Nedved </t>
  </si>
  <si>
    <t xml:space="preserve">Keith Primeau </t>
  </si>
  <si>
    <t xml:space="preserve">Mike Ricci </t>
  </si>
  <si>
    <t xml:space="preserve">Jaromir Jagr </t>
  </si>
  <si>
    <t xml:space="preserve">Scott Scissons </t>
  </si>
  <si>
    <t xml:space="preserve">Darryl Sydor </t>
  </si>
  <si>
    <t xml:space="preserve">Derian Hatcher </t>
  </si>
  <si>
    <t xml:space="preserve">John Slaney </t>
  </si>
  <si>
    <t xml:space="preserve">Drake Berehowsky </t>
  </si>
  <si>
    <t xml:space="preserve">Kingston Frontenacs [OHL] </t>
  </si>
  <si>
    <t xml:space="preserve">Trevor Kidd </t>
  </si>
  <si>
    <t xml:space="preserve">Turner Stevenson </t>
  </si>
  <si>
    <t xml:space="preserve">Michael Stewart </t>
  </si>
  <si>
    <t xml:space="preserve">Brad May </t>
  </si>
  <si>
    <t xml:space="preserve">Mark Greig </t>
  </si>
  <si>
    <t xml:space="preserve">Karl Dykhuis </t>
  </si>
  <si>
    <t xml:space="preserve">Scott Allison </t>
  </si>
  <si>
    <t xml:space="preserve">Shawn Antoski </t>
  </si>
  <si>
    <t xml:space="preserve">Keith Tkachuk </t>
  </si>
  <si>
    <t xml:space="preserve">Malden Catholic H.S. (Mass.) </t>
  </si>
  <si>
    <t xml:space="preserve">Martin Brodeur </t>
  </si>
  <si>
    <t xml:space="preserve">St. Hyacinthe Lasers [QMJHL] </t>
  </si>
  <si>
    <t xml:space="preserve">Bryan Smolinski </t>
  </si>
  <si>
    <t xml:space="preserve">Ryan Hughes </t>
  </si>
  <si>
    <t xml:space="preserve">Jiri Slegr </t>
  </si>
  <si>
    <t xml:space="preserve">David Harlock </t>
  </si>
  <si>
    <t xml:space="preserve">Chris Simon </t>
  </si>
  <si>
    <t xml:space="preserve">Nicolas Perreault </t>
  </si>
  <si>
    <t xml:space="preserve">Hawkesbury (COJHL) </t>
  </si>
  <si>
    <t xml:space="preserve">Chris Taylor </t>
  </si>
  <si>
    <t xml:space="preserve">Brandy Semchuk </t>
  </si>
  <si>
    <t xml:space="preserve">Chris Gotziaman </t>
  </si>
  <si>
    <t xml:space="preserve">Rod Pasma </t>
  </si>
  <si>
    <t xml:space="preserve">Felix Potvin </t>
  </si>
  <si>
    <t xml:space="preserve">Vesa Viitakoski </t>
  </si>
  <si>
    <t xml:space="preserve">SaiPa Lappeenranta [FNL] </t>
  </si>
  <si>
    <t xml:space="preserve">Craig Johnson </t>
  </si>
  <si>
    <t xml:space="preserve">Doug Weight </t>
  </si>
  <si>
    <t xml:space="preserve">Mike Muller </t>
  </si>
  <si>
    <t xml:space="preserve">Geoff Sanderson </t>
  </si>
  <si>
    <t xml:space="preserve">Ivan Droppa </t>
  </si>
  <si>
    <t xml:space="preserve">Liptovsky Mikulas (Czech.) </t>
  </si>
  <si>
    <t xml:space="preserve">Alexander Legault </t>
  </si>
  <si>
    <t xml:space="preserve">Ryan Kuwabara </t>
  </si>
  <si>
    <t xml:space="preserve">Mikael Renberg </t>
  </si>
  <si>
    <t xml:space="preserve">Pitea (Sweden) </t>
  </si>
  <si>
    <t xml:space="preserve">Etienne Belzile </t>
  </si>
  <si>
    <t xml:space="preserve">Terran Sandwith </t>
  </si>
  <si>
    <t xml:space="preserve">Brad Zavisha </t>
  </si>
  <si>
    <t xml:space="preserve">Kimbi Daniels </t>
  </si>
  <si>
    <t xml:space="preserve">Vyacheslav Kozlov </t>
  </si>
  <si>
    <t xml:space="preserve">Bill Armstrong </t>
  </si>
  <si>
    <t xml:space="preserve">Chris Therien </t>
  </si>
  <si>
    <t xml:space="preserve">Dan Plante </t>
  </si>
  <si>
    <t xml:space="preserve">Bob Berg </t>
  </si>
  <si>
    <t xml:space="preserve">Laurie Billeck </t>
  </si>
  <si>
    <t xml:space="preserve">Chris Longo </t>
  </si>
  <si>
    <t xml:space="preserve">Al Kinisky </t>
  </si>
  <si>
    <t xml:space="preserve">Mike Dunham </t>
  </si>
  <si>
    <t xml:space="preserve">Patrice Tardif </t>
  </si>
  <si>
    <t xml:space="preserve">Champlain JC </t>
  </si>
  <si>
    <t xml:space="preserve">John Vary </t>
  </si>
  <si>
    <t xml:space="preserve">Brad Bombardir </t>
  </si>
  <si>
    <t xml:space="preserve">Powell River Paper Kings [BCJHL] </t>
  </si>
  <si>
    <t xml:space="preserve">Mike Lenarduzzi </t>
  </si>
  <si>
    <t xml:space="preserve">Charles Poulin </t>
  </si>
  <si>
    <t xml:space="preserve">Joe Crowley </t>
  </si>
  <si>
    <t xml:space="preserve">Robert Guillet </t>
  </si>
  <si>
    <t xml:space="preserve">Longueuil College-Francais [QMJHL] </t>
  </si>
  <si>
    <t xml:space="preserve">Joe Dziedzic </t>
  </si>
  <si>
    <t xml:space="preserve">Edison H.S. (Minn.) </t>
  </si>
  <si>
    <t xml:space="preserve">Glen Mears </t>
  </si>
  <si>
    <t xml:space="preserve">Cam Stewart </t>
  </si>
  <si>
    <t xml:space="preserve">Elmira (OHA) </t>
  </si>
  <si>
    <t xml:space="preserve">Mike Bodnarchuk </t>
  </si>
  <si>
    <t xml:space="preserve">Darin Bader </t>
  </si>
  <si>
    <t xml:space="preserve">Stewart Malgunas </t>
  </si>
  <si>
    <t xml:space="preserve">Joel Blain </t>
  </si>
  <si>
    <t xml:space="preserve">Chris Tamer </t>
  </si>
  <si>
    <t xml:space="preserve">Jeff Nielsen </t>
  </si>
  <si>
    <t xml:space="preserve">Cal McGowan </t>
  </si>
  <si>
    <t xml:space="preserve">Frank Kovacs </t>
  </si>
  <si>
    <t xml:space="preserve">Randy Pearce </t>
  </si>
  <si>
    <t xml:space="preserve">Darby Hendrickson </t>
  </si>
  <si>
    <t xml:space="preserve">Roman Meluzin </t>
  </si>
  <si>
    <t xml:space="preserve">Zlin Jr. [Czech] </t>
  </si>
  <si>
    <t xml:space="preserve">Scott Levins </t>
  </si>
  <si>
    <t xml:space="preserve">Rick Willis </t>
  </si>
  <si>
    <t xml:space="preserve">Alexei Zhamnov </t>
  </si>
  <si>
    <t xml:space="preserve">Chris Bright </t>
  </si>
  <si>
    <t xml:space="preserve">Chris Tucker </t>
  </si>
  <si>
    <t xml:space="preserve">Greg Walters </t>
  </si>
  <si>
    <t xml:space="preserve">Gilbert Dionne </t>
  </si>
  <si>
    <t xml:space="preserve">Brian McCarthy </t>
  </si>
  <si>
    <t xml:space="preserve">Paul Kruse </t>
  </si>
  <si>
    <t xml:space="preserve">Jerry Buckley </t>
  </si>
  <si>
    <t xml:space="preserve">Sergei Zubov </t>
  </si>
  <si>
    <t xml:space="preserve">Gino Odjick </t>
  </si>
  <si>
    <t xml:space="preserve">Tony Burns </t>
  </si>
  <si>
    <t xml:space="preserve">Dan Kordic </t>
  </si>
  <si>
    <t xml:space="preserve">Brian Farrell </t>
  </si>
  <si>
    <t xml:space="preserve">Chris Marinucci </t>
  </si>
  <si>
    <t xml:space="preserve">David Goverde </t>
  </si>
  <si>
    <t xml:space="preserve">Enrico Ciccone </t>
  </si>
  <si>
    <t xml:space="preserve">Brian Sakic </t>
  </si>
  <si>
    <t xml:space="preserve">Mark Ouimet </t>
  </si>
  <si>
    <t xml:space="preserve">Dean Malkoc </t>
  </si>
  <si>
    <t xml:space="preserve">Jason Ruff </t>
  </si>
  <si>
    <t xml:space="preserve">Richard Smehlik </t>
  </si>
  <si>
    <t xml:space="preserve">Vitkovice HC [Czech] </t>
  </si>
  <si>
    <t xml:space="preserve">Craig Martin </t>
  </si>
  <si>
    <t xml:space="preserve">Lubos Rob </t>
  </si>
  <si>
    <t xml:space="preserve">Todd Bojcun </t>
  </si>
  <si>
    <t xml:space="preserve">Greg Louder </t>
  </si>
  <si>
    <t xml:space="preserve">Paul DiPietro </t>
  </si>
  <si>
    <t xml:space="preserve">Brad Pascall </t>
  </si>
  <si>
    <t xml:space="preserve">Petr Kuchyna </t>
  </si>
  <si>
    <t xml:space="preserve">Mike Bales </t>
  </si>
  <si>
    <t xml:space="preserve">Jeff Parrott </t>
  </si>
  <si>
    <t xml:space="preserve">Ian Moran </t>
  </si>
  <si>
    <t xml:space="preserve">Claude Barthe </t>
  </si>
  <si>
    <t xml:space="preserve">Vyacheslav Butsayev </t>
  </si>
  <si>
    <t xml:space="preserve">Denis Casey </t>
  </si>
  <si>
    <t xml:space="preserve">Joni Lehto </t>
  </si>
  <si>
    <t xml:space="preserve">Erik Andersson </t>
  </si>
  <si>
    <t xml:space="preserve">Danderyd (Sweden) </t>
  </si>
  <si>
    <t xml:space="preserve">Roman Turek </t>
  </si>
  <si>
    <t xml:space="preserve">Plzen HC [Czech] </t>
  </si>
  <si>
    <t xml:space="preserve">Andrei Kovalev </t>
  </si>
  <si>
    <t xml:space="preserve">Alexander Godynyuk </t>
  </si>
  <si>
    <t xml:space="preserve">Lubomir Kolnik </t>
  </si>
  <si>
    <t xml:space="preserve">Kurt Miller </t>
  </si>
  <si>
    <t xml:space="preserve">Jason Weinrich </t>
  </si>
  <si>
    <t xml:space="preserve">Daniel Jardemyr </t>
  </si>
  <si>
    <t xml:space="preserve">Uppsala (Sweden) </t>
  </si>
  <si>
    <t xml:space="preserve">Cory Keenan </t>
  </si>
  <si>
    <t xml:space="preserve">Brent Stickney </t>
  </si>
  <si>
    <t xml:space="preserve">Keijo Sailynoja </t>
  </si>
  <si>
    <t xml:space="preserve">Craig Conroy </t>
  </si>
  <si>
    <t xml:space="preserve">Derek Edgerly </t>
  </si>
  <si>
    <t xml:space="preserve">Stoneham [Mass. H.S.] </t>
  </si>
  <si>
    <t xml:space="preserve">Chris Tschupp </t>
  </si>
  <si>
    <t xml:space="preserve">Mark Woolf </t>
  </si>
  <si>
    <t xml:space="preserve">Dwayne Norris </t>
  </si>
  <si>
    <t xml:space="preserve">Daryl Filipek </t>
  </si>
  <si>
    <t xml:space="preserve">Jason York </t>
  </si>
  <si>
    <t xml:space="preserve">Mika Valila </t>
  </si>
  <si>
    <t xml:space="preserve">Ken Plaquin </t>
  </si>
  <si>
    <t xml:space="preserve">Mike Guilbert </t>
  </si>
  <si>
    <t xml:space="preserve">Robert Lang </t>
  </si>
  <si>
    <t xml:space="preserve">Jeff Levy </t>
  </si>
  <si>
    <t xml:space="preserve">Roman Kontsek </t>
  </si>
  <si>
    <t xml:space="preserve">Eric Lacroix </t>
  </si>
  <si>
    <t xml:space="preserve">Chris McAlpine </t>
  </si>
  <si>
    <t xml:space="preserve">Wayne Conlan </t>
  </si>
  <si>
    <t xml:space="preserve">Bryan Lonsinger </t>
  </si>
  <si>
    <t xml:space="preserve">John Lilley </t>
  </si>
  <si>
    <t xml:space="preserve">Jergus Baca </t>
  </si>
  <si>
    <t xml:space="preserve">Kosice HC [Czech.] </t>
  </si>
  <si>
    <t xml:space="preserve">Viktor Gordiouk </t>
  </si>
  <si>
    <t xml:space="preserve">Mike Power </t>
  </si>
  <si>
    <t xml:space="preserve">Stephen Rohr </t>
  </si>
  <si>
    <t xml:space="preserve">Patrick Neaton </t>
  </si>
  <si>
    <t xml:space="preserve">Dmitri Frolov </t>
  </si>
  <si>
    <t xml:space="preserve">James Mackey </t>
  </si>
  <si>
    <t xml:space="preserve">Andrei Kovalenko </t>
  </si>
  <si>
    <t xml:space="preserve">Paul O'Hagan </t>
  </si>
  <si>
    <t xml:space="preserve">Wes McCauley </t>
  </si>
  <si>
    <t xml:space="preserve">Patrik Englund </t>
  </si>
  <si>
    <t xml:space="preserve">Petteri Koskimaki </t>
  </si>
  <si>
    <t xml:space="preserve">Sylvain Fleury </t>
  </si>
  <si>
    <t xml:space="preserve">Dean Hulett </t>
  </si>
  <si>
    <t xml:space="preserve">Doug Barrault </t>
  </si>
  <si>
    <t xml:space="preserve">Peter Bondra </t>
  </si>
  <si>
    <t xml:space="preserve">Dan Stiver </t>
  </si>
  <si>
    <t xml:space="preserve">Alexander Karpovtsev </t>
  </si>
  <si>
    <t xml:space="preserve">Steve Martell </t>
  </si>
  <si>
    <t xml:space="preserve">Todd Hedlund </t>
  </si>
  <si>
    <t xml:space="preserve">Henrik Andersson </t>
  </si>
  <si>
    <t xml:space="preserve">Martin D'Orsonnens </t>
  </si>
  <si>
    <t xml:space="preserve">Hugo Belanger </t>
  </si>
  <si>
    <t xml:space="preserve">Roman Mejzlik </t>
  </si>
  <si>
    <t xml:space="preserve">Brent Fleetwood </t>
  </si>
  <si>
    <t xml:space="preserve">Milan Nedoma </t>
  </si>
  <si>
    <t xml:space="preserve">Shawn Murray </t>
  </si>
  <si>
    <t xml:space="preserve">John Gruden </t>
  </si>
  <si>
    <t xml:space="preserve">Pat Mazzoli </t>
  </si>
  <si>
    <t xml:space="preserve">Mark Cipriano </t>
  </si>
  <si>
    <t xml:space="preserve">Tony Gruba </t>
  </si>
  <si>
    <t xml:space="preserve">Toni Porkka </t>
  </si>
  <si>
    <t xml:space="preserve">Ladislav Karabin </t>
  </si>
  <si>
    <t xml:space="preserve">John Joyce </t>
  </si>
  <si>
    <t xml:space="preserve">Dennis LeBlanc </t>
  </si>
  <si>
    <t xml:space="preserve">Joe Biondi </t>
  </si>
  <si>
    <t xml:space="preserve">Ken Klee </t>
  </si>
  <si>
    <t xml:space="preserve">Robert Horyna </t>
  </si>
  <si>
    <t xml:space="preserve">Jaroslav Modry </t>
  </si>
  <si>
    <t xml:space="preserve">Parris Duffus </t>
  </si>
  <si>
    <t xml:space="preserve">Melfort Mustangs [SJHL] </t>
  </si>
  <si>
    <t xml:space="preserve">Andy Silverman </t>
  </si>
  <si>
    <t xml:space="preserve">Beverly H.S. (Mass.) </t>
  </si>
  <si>
    <t xml:space="preserve">Rauli Raitanen </t>
  </si>
  <si>
    <t xml:space="preserve">Corey Osmak </t>
  </si>
  <si>
    <t xml:space="preserve">Owen Lessard </t>
  </si>
  <si>
    <t xml:space="preserve">Owen Sound Platers [OHL] </t>
  </si>
  <si>
    <t xml:space="preserve">Richard Zemlicka </t>
  </si>
  <si>
    <t xml:space="preserve">Derek Maguire </t>
  </si>
  <si>
    <t xml:space="preserve">Delbarton H.S. (N.J.) </t>
  </si>
  <si>
    <t xml:space="preserve">Jason Winch </t>
  </si>
  <si>
    <t xml:space="preserve">Michael Murray </t>
  </si>
  <si>
    <t xml:space="preserve">Darren Wetherill </t>
  </si>
  <si>
    <t xml:space="preserve">Minot Americans [SJHL] </t>
  </si>
  <si>
    <t xml:space="preserve">Scott Davis </t>
  </si>
  <si>
    <t xml:space="preserve">Troy Neumeier </t>
  </si>
  <si>
    <t xml:space="preserve">Travis Tucker </t>
  </si>
  <si>
    <t xml:space="preserve">Greg Hanson </t>
  </si>
  <si>
    <t xml:space="preserve">Bloomington Kennedy H.S (Minn.) </t>
  </si>
  <si>
    <t xml:space="preserve">Tim Fingerhut </t>
  </si>
  <si>
    <t xml:space="preserve">R.J. Enga </t>
  </si>
  <si>
    <t xml:space="preserve">Patric Ross </t>
  </si>
  <si>
    <t xml:space="preserve">Troy Binnie </t>
  </si>
  <si>
    <t xml:space="preserve">Mike Boback </t>
  </si>
  <si>
    <t xml:space="preserve">Bob Chebator </t>
  </si>
  <si>
    <t xml:space="preserve">Arlington H.S. (Mass.) </t>
  </si>
  <si>
    <t xml:space="preserve">Corey Schwab </t>
  </si>
  <si>
    <t xml:space="preserve">Steve Widmeyer </t>
  </si>
  <si>
    <t xml:space="preserve">Jon Hillebrandt </t>
  </si>
  <si>
    <t xml:space="preserve">Monona Grove H.S. (Wisc.) </t>
  </si>
  <si>
    <t xml:space="preserve">Mika Alatalo </t>
  </si>
  <si>
    <t xml:space="preserve">KooKoo Kouvola [FNL] </t>
  </si>
  <si>
    <t xml:space="preserve">Espen Knutsen </t>
  </si>
  <si>
    <t xml:space="preserve">Valerenga Oslo [Norway] </t>
  </si>
  <si>
    <t xml:space="preserve">Erik Peterson </t>
  </si>
  <si>
    <t xml:space="preserve">Brockton H.S. (Mass.) </t>
  </si>
  <si>
    <t xml:space="preserve">Petr Korinek </t>
  </si>
  <si>
    <t xml:space="preserve">Mark Kettelhut </t>
  </si>
  <si>
    <t xml:space="preserve">Sylvain Naud </t>
  </si>
  <si>
    <t xml:space="preserve">Rob Sumner </t>
  </si>
  <si>
    <t xml:space="preserve">Dean Capuano </t>
  </si>
  <si>
    <t xml:space="preserve">Mika Stromberg </t>
  </si>
  <si>
    <t xml:space="preserve">Tyler Ertel </t>
  </si>
  <si>
    <t xml:space="preserve">Brett Larson </t>
  </si>
  <si>
    <t xml:space="preserve">Tommy Soderstrom </t>
  </si>
  <si>
    <t xml:space="preserve">Michael Thompson </t>
  </si>
  <si>
    <t xml:space="preserve">Martin Lacroix </t>
  </si>
  <si>
    <t xml:space="preserve">Kevin White </t>
  </si>
  <si>
    <t xml:space="preserve">Ole Dahlstrom </t>
  </si>
  <si>
    <t xml:space="preserve">Alan Brown </t>
  </si>
  <si>
    <t xml:space="preserve">Scott Malone </t>
  </si>
  <si>
    <t xml:space="preserve">Northfield-Mt. Hermon (Mass H.S.) </t>
  </si>
  <si>
    <t xml:space="preserve">Valeri Zelepukin </t>
  </si>
  <si>
    <t xml:space="preserve">Joe Hawley </t>
  </si>
  <si>
    <t xml:space="preserve">Brett Lievers </t>
  </si>
  <si>
    <t xml:space="preserve">Sergei Selyanin </t>
  </si>
  <si>
    <t xml:space="preserve">Tommie Eriksen </t>
  </si>
  <si>
    <t xml:space="preserve">Steve Dubinsky </t>
  </si>
  <si>
    <t xml:space="preserve">John Uniac </t>
  </si>
  <si>
    <t xml:space="preserve">Ken Martin </t>
  </si>
  <si>
    <t xml:space="preserve">Andy Bezeau </t>
  </si>
  <si>
    <t xml:space="preserve">Wade Klippenstein </t>
  </si>
  <si>
    <t xml:space="preserve">U. of Alaska-Fairbanks [NCAA] </t>
  </si>
  <si>
    <t xml:space="preserve">Karri Kivi </t>
  </si>
  <si>
    <t xml:space="preserve">John Hendry </t>
  </si>
  <si>
    <t xml:space="preserve">Billy Lund </t>
  </si>
  <si>
    <t xml:space="preserve">Brian Bruininks </t>
  </si>
  <si>
    <t xml:space="preserve">Andrew Shier </t>
  </si>
  <si>
    <t xml:space="preserve">Detroit (NAHL) </t>
  </si>
  <si>
    <t xml:space="preserve">Troy Mohns </t>
  </si>
  <si>
    <t xml:space="preserve">J.P. McKersie </t>
  </si>
  <si>
    <t xml:space="preserve">Madison West H.S. (Wisc.) </t>
  </si>
  <si>
    <t xml:space="preserve">Todd Hlushko </t>
  </si>
  <si>
    <t xml:space="preserve">Nicholas Vachon </t>
  </si>
  <si>
    <t xml:space="preserve">Todd Reirden </t>
  </si>
  <si>
    <t xml:space="preserve">Joe Fleming </t>
  </si>
  <si>
    <t xml:space="preserve">Xaverian H.S. (Mass.) </t>
  </si>
  <si>
    <t xml:space="preserve">Sergei Nemchinov </t>
  </si>
  <si>
    <t xml:space="preserve">Keith Morris </t>
  </si>
  <si>
    <t xml:space="preserve">Denis Chalifoux </t>
  </si>
  <si>
    <t xml:space="preserve">Dino Grossi </t>
  </si>
  <si>
    <t xml:space="preserve">Sami Nuutinen </t>
  </si>
  <si>
    <t xml:space="preserve">Sergei Martinyuk </t>
  </si>
  <si>
    <t xml:space="preserve">Yaroslavl Torpedo [Russia] </t>
  </si>
  <si>
    <t xml:space="preserve">Brad Rubachuk </t>
  </si>
  <si>
    <t xml:space="preserve">Leo Gudas </t>
  </si>
  <si>
    <t xml:space="preserve">Ted Miskolczi </t>
  </si>
  <si>
    <t xml:space="preserve">Eric Lindros </t>
  </si>
  <si>
    <t xml:space="preserve">San Jose </t>
  </si>
  <si>
    <t xml:space="preserve">Pat Falloon </t>
  </si>
  <si>
    <t xml:space="preserve">Scott Niedermayer </t>
  </si>
  <si>
    <t xml:space="preserve">Scott Lachance </t>
  </si>
  <si>
    <t xml:space="preserve">Aaron Ward </t>
  </si>
  <si>
    <t xml:space="preserve">Peter Forsberg </t>
  </si>
  <si>
    <t xml:space="preserve">Alek Stojanov </t>
  </si>
  <si>
    <t xml:space="preserve">Hamilton Dukes [OHL] </t>
  </si>
  <si>
    <t xml:space="preserve">Richard Matvichuk </t>
  </si>
  <si>
    <t xml:space="preserve">Patrick Poulin </t>
  </si>
  <si>
    <t xml:space="preserve">Martin Lapointe </t>
  </si>
  <si>
    <t xml:space="preserve">Brian Rolston </t>
  </si>
  <si>
    <t xml:space="preserve">Tyler Wright </t>
  </si>
  <si>
    <t xml:space="preserve">Philippe Boucher </t>
  </si>
  <si>
    <t xml:space="preserve">Pat Peake </t>
  </si>
  <si>
    <t xml:space="preserve">Detroit Compuware Ambassadors [OHL] </t>
  </si>
  <si>
    <t xml:space="preserve">Alexei Kovalev </t>
  </si>
  <si>
    <t xml:space="preserve">Markus Naslund </t>
  </si>
  <si>
    <t xml:space="preserve">Brent Bilodeau </t>
  </si>
  <si>
    <t xml:space="preserve">Glen Murray </t>
  </si>
  <si>
    <t xml:space="preserve">Niklas Sundblad </t>
  </si>
  <si>
    <t xml:space="preserve">Martin Rucinsky </t>
  </si>
  <si>
    <t xml:space="preserve">Trevor Halverson </t>
  </si>
  <si>
    <t xml:space="preserve">Dean McAmmond </t>
  </si>
  <si>
    <t xml:space="preserve">Ray Whitney </t>
  </si>
  <si>
    <t xml:space="preserve">Rene Corbet </t>
  </si>
  <si>
    <t xml:space="preserve">Eric Lavigne </t>
  </si>
  <si>
    <t xml:space="preserve">Zigmund Palffy </t>
  </si>
  <si>
    <t xml:space="preserve">Nitra (Czech.) </t>
  </si>
  <si>
    <t xml:space="preserve">Steve Staios </t>
  </si>
  <si>
    <t xml:space="preserve">Jim Campbell </t>
  </si>
  <si>
    <t xml:space="preserve">Jassen Cullimore </t>
  </si>
  <si>
    <t xml:space="preserve">Sandis Ozolinsh </t>
  </si>
  <si>
    <t xml:space="preserve">Martin Hamrlik </t>
  </si>
  <si>
    <t xml:space="preserve">Zlin ZPS HC [Czech] </t>
  </si>
  <si>
    <t xml:space="preserve">Jamie Pushor </t>
  </si>
  <si>
    <t xml:space="preserve">Donevan Hextall </t>
  </si>
  <si>
    <t xml:space="preserve">Andrew Verner </t>
  </si>
  <si>
    <t xml:space="preserve">Jason Dawe </t>
  </si>
  <si>
    <t xml:space="preserve">Jeff Nelson </t>
  </si>
  <si>
    <t xml:space="preserve">Darcy Werenka </t>
  </si>
  <si>
    <t xml:space="preserve">Rusty Fitzgerald </t>
  </si>
  <si>
    <t xml:space="preserve">Mike Pomichter </t>
  </si>
  <si>
    <t xml:space="preserve">Jozef Stumpel </t>
  </si>
  <si>
    <t xml:space="preserve">Francois Groleau </t>
  </si>
  <si>
    <t xml:space="preserve">Guy Leveque </t>
  </si>
  <si>
    <t xml:space="preserve">Craig Darby </t>
  </si>
  <si>
    <t xml:space="preserve">Albany Academy (N.Y.) </t>
  </si>
  <si>
    <t xml:space="preserve">Jamie Matthews </t>
  </si>
  <si>
    <t xml:space="preserve">Dody Wood </t>
  </si>
  <si>
    <t xml:space="preserve">Rich Brennan </t>
  </si>
  <si>
    <t xml:space="preserve">Yanic Perreault </t>
  </si>
  <si>
    <t xml:space="preserve">Jamie McLennan </t>
  </si>
  <si>
    <t xml:space="preserve">Dmitri Filimonov </t>
  </si>
  <si>
    <t xml:space="preserve">Yanick Dupre </t>
  </si>
  <si>
    <t xml:space="preserve">Sean Pronger </t>
  </si>
  <si>
    <t xml:space="preserve">Sandy McCarthy </t>
  </si>
  <si>
    <t xml:space="preserve">Todd Hall </t>
  </si>
  <si>
    <t xml:space="preserve">Hamden H.S. (Conn.) </t>
  </si>
  <si>
    <t xml:space="preserve">Chris Osgood </t>
  </si>
  <si>
    <t xml:space="preserve">Fredrik Bremberg </t>
  </si>
  <si>
    <t xml:space="preserve">George Breen </t>
  </si>
  <si>
    <t xml:space="preserve">Jason Young </t>
  </si>
  <si>
    <t xml:space="preserve">Steve Konowalchuk </t>
  </si>
  <si>
    <t xml:space="preserve">Michael Nylander </t>
  </si>
  <si>
    <t xml:space="preserve">Huddinge [Sweden] </t>
  </si>
  <si>
    <t xml:space="preserve">Shane Peacock </t>
  </si>
  <si>
    <t xml:space="preserve">Yves Sarault </t>
  </si>
  <si>
    <t xml:space="preserve">St. Jean Lynx [QMJHL] </t>
  </si>
  <si>
    <t xml:space="preserve">Marcel Cousineau </t>
  </si>
  <si>
    <t xml:space="preserve">Beauport Harfangs [QMJHL] </t>
  </si>
  <si>
    <t xml:space="preserve">Brian Caruso </t>
  </si>
  <si>
    <t xml:space="preserve">Kyle Reeves </t>
  </si>
  <si>
    <t xml:space="preserve">Nathan LaFayette </t>
  </si>
  <si>
    <t xml:space="preserve">Bobby House </t>
  </si>
  <si>
    <t xml:space="preserve">Kerry Toporowski </t>
  </si>
  <si>
    <t xml:space="preserve">Dave Karpa </t>
  </si>
  <si>
    <t xml:space="preserve">Terry Chitaroni </t>
  </si>
  <si>
    <t xml:space="preserve">Milan Hnilicka </t>
  </si>
  <si>
    <t xml:space="preserve">Igor Kravchuk </t>
  </si>
  <si>
    <t xml:space="preserve">Peter Ambroziak </t>
  </si>
  <si>
    <t xml:space="preserve">Vladimir Vujtek </t>
  </si>
  <si>
    <t xml:space="preserve">Mike Torchia </t>
  </si>
  <si>
    <t xml:space="preserve">Jim Storm </t>
  </si>
  <si>
    <t xml:space="preserve">Mike Knuble </t>
  </si>
  <si>
    <t xml:space="preserve">Kalamazoo (NAHL) </t>
  </si>
  <si>
    <t xml:space="preserve">Brad Willner </t>
  </si>
  <si>
    <t xml:space="preserve">Mario Nobili </t>
  </si>
  <si>
    <t xml:space="preserve">Keith Redmond </t>
  </si>
  <si>
    <t xml:space="preserve">Justin Morrison </t>
  </si>
  <si>
    <t xml:space="preserve">Alexei Zhitnik </t>
  </si>
  <si>
    <t xml:space="preserve">Joe Tamminen </t>
  </si>
  <si>
    <t xml:space="preserve">Sylvain LaPointe </t>
  </si>
  <si>
    <t xml:space="preserve">Brad Tiley </t>
  </si>
  <si>
    <t xml:space="preserve">Steve Magnusson </t>
  </si>
  <si>
    <t xml:space="preserve">Aris Brimanis </t>
  </si>
  <si>
    <t xml:space="preserve">Grayden Reid </t>
  </si>
  <si>
    <t xml:space="preserve">Zac Boyer </t>
  </si>
  <si>
    <t xml:space="preserve">Dan Ryder </t>
  </si>
  <si>
    <t xml:space="preserve">Patrick Labrecque </t>
  </si>
  <si>
    <t xml:space="preserve">Juha Ylonen </t>
  </si>
  <si>
    <t xml:space="preserve">Steve Junker </t>
  </si>
  <si>
    <t xml:space="preserve">Ryan Haggerty </t>
  </si>
  <si>
    <t xml:space="preserve">Yanick Degrace </t>
  </si>
  <si>
    <t xml:space="preserve">Dan Kesa </t>
  </si>
  <si>
    <t xml:space="preserve">Corey Machanic </t>
  </si>
  <si>
    <t xml:space="preserve">U. of British Columbia [CWUAA] </t>
  </si>
  <si>
    <t xml:space="preserve">Dmitri Motkov </t>
  </si>
  <si>
    <t xml:space="preserve">Yan Kaminsky </t>
  </si>
  <si>
    <t xml:space="preserve">Brad Layzell </t>
  </si>
  <si>
    <t xml:space="preserve">Steve Shields </t>
  </si>
  <si>
    <t xml:space="preserve">Alexei Kudashov </t>
  </si>
  <si>
    <t xml:space="preserve">Bill Lindsay </t>
  </si>
  <si>
    <t xml:space="preserve">Rob Melanson </t>
  </si>
  <si>
    <t xml:space="preserve">Tony Prpic </t>
  </si>
  <si>
    <t xml:space="preserve">Mariusz Czerkawski </t>
  </si>
  <si>
    <t xml:space="preserve">GKS Tychy (Poland) </t>
  </si>
  <si>
    <t xml:space="preserve">Jerome Butler </t>
  </si>
  <si>
    <t xml:space="preserve">Pauli Jaks </t>
  </si>
  <si>
    <t xml:space="preserve">Ambri-Piotta [Swiss-A] </t>
  </si>
  <si>
    <t xml:space="preserve">Jeff Callinan </t>
  </si>
  <si>
    <t xml:space="preserve">Maco Balkovec </t>
  </si>
  <si>
    <t xml:space="preserve">Fredrik Nilsson </t>
  </si>
  <si>
    <t xml:space="preserve">Kevin St. Jacques </t>
  </si>
  <si>
    <t xml:space="preserve">Jeff Perry </t>
  </si>
  <si>
    <t xml:space="preserve">Rob Valicevic </t>
  </si>
  <si>
    <t xml:space="preserve">Detroit Jr. Red Wings (NAHL) </t>
  </si>
  <si>
    <t xml:space="preserve">Jeff Sebastian </t>
  </si>
  <si>
    <t xml:space="preserve">Clayton Norris </t>
  </si>
  <si>
    <t xml:space="preserve">Evgeny Namestnikov </t>
  </si>
  <si>
    <t xml:space="preserve">Nizhny Novgorod Torpedo [Russia] </t>
  </si>
  <si>
    <t xml:space="preserve">Mark Lawrence </t>
  </si>
  <si>
    <t xml:space="preserve">Mike Harding </t>
  </si>
  <si>
    <t xml:space="preserve">Alexander Kuzminski </t>
  </si>
  <si>
    <t xml:space="preserve">Curtis Regnier </t>
  </si>
  <si>
    <t xml:space="preserve">Dmitri Yushkevich </t>
  </si>
  <si>
    <t xml:space="preserve">Sean O'Donnell </t>
  </si>
  <si>
    <t xml:space="preserve">Brian Holzinger </t>
  </si>
  <si>
    <t xml:space="preserve">Fredrik Jax </t>
  </si>
  <si>
    <t xml:space="preserve">Brian Clifford </t>
  </si>
  <si>
    <t xml:space="preserve">Oleg Petrov </t>
  </si>
  <si>
    <t xml:space="preserve">Barry Young </t>
  </si>
  <si>
    <t xml:space="preserve">Bobby Marshall </t>
  </si>
  <si>
    <t xml:space="preserve">Brett Seguin </t>
  </si>
  <si>
    <t xml:space="preserve">Bruce Gardiner </t>
  </si>
  <si>
    <t xml:space="preserve">Jacques Auger </t>
  </si>
  <si>
    <t xml:space="preserve">Jaroslav Otevrel </t>
  </si>
  <si>
    <t xml:space="preserve">Zlin ZPS AC [Czech.] </t>
  </si>
  <si>
    <t xml:space="preserve">Mikael Johansson </t>
  </si>
  <si>
    <t xml:space="preserve">Martin Prochazka </t>
  </si>
  <si>
    <t xml:space="preserve">Kladno [Czech.] </t>
  </si>
  <si>
    <t xml:space="preserve">Andreas Johansson </t>
  </si>
  <si>
    <t xml:space="preserve">Geoff Finch </t>
  </si>
  <si>
    <t xml:space="preserve">Andrei Lomakin </t>
  </si>
  <si>
    <t xml:space="preserve">Brent Thurston </t>
  </si>
  <si>
    <t xml:space="preserve">Matt Hoffman </t>
  </si>
  <si>
    <t xml:space="preserve">Brian Mueller </t>
  </si>
  <si>
    <t xml:space="preserve">South Kent School (Conn.) </t>
  </si>
  <si>
    <t xml:space="preserve">Igor Malykhin </t>
  </si>
  <si>
    <t xml:space="preserve">Dave Craievich </t>
  </si>
  <si>
    <t xml:space="preserve">David Oliver </t>
  </si>
  <si>
    <t xml:space="preserve">Chris Snell </t>
  </si>
  <si>
    <t xml:space="preserve">Dave Morissette </t>
  </si>
  <si>
    <t xml:space="preserve">John Rushin </t>
  </si>
  <si>
    <t xml:space="preserve">Edina Kennedy H.S. (Minn.) </t>
  </si>
  <si>
    <t xml:space="preserve">Ed Patterson </t>
  </si>
  <si>
    <t xml:space="preserve">Brady Kramer </t>
  </si>
  <si>
    <t xml:space="preserve">Haverford H.S. (Penn.) </t>
  </si>
  <si>
    <t xml:space="preserve">Gary Golczewski </t>
  </si>
  <si>
    <t xml:space="preserve">Kelly Harper </t>
  </si>
  <si>
    <t xml:space="preserve">Kelly Fairchild </t>
  </si>
  <si>
    <t xml:space="preserve">Terry Hollinger </t>
  </si>
  <si>
    <t xml:space="preserve">Scott Kirton </t>
  </si>
  <si>
    <t xml:space="preserve">Dean Grillo </t>
  </si>
  <si>
    <t xml:space="preserve">Janne Laukkanen </t>
  </si>
  <si>
    <t xml:space="preserve">Aaron Asp </t>
  </si>
  <si>
    <t xml:space="preserve">Todd Sparks </t>
  </si>
  <si>
    <t xml:space="preserve">Jeff Ricciardi </t>
  </si>
  <si>
    <t xml:space="preserve">Dmitri Mironov </t>
  </si>
  <si>
    <t xml:space="preserve">Eric Johnson </t>
  </si>
  <si>
    <t xml:space="preserve">Jiri Kuntos </t>
  </si>
  <si>
    <t xml:space="preserve">Steven Yule </t>
  </si>
  <si>
    <t xml:space="preserve">Robb McIntyre </t>
  </si>
  <si>
    <t xml:space="preserve">Paul Wolanski </t>
  </si>
  <si>
    <t xml:space="preserve">Gary Kitching </t>
  </si>
  <si>
    <t xml:space="preserve">Tomas Kucharcik </t>
  </si>
  <si>
    <t xml:space="preserve">Corey Hirsch </t>
  </si>
  <si>
    <t xml:space="preserve">Peter McLaughlin </t>
  </si>
  <si>
    <t xml:space="preserve">Brian Savage </t>
  </si>
  <si>
    <t xml:space="preserve">Jay Moser </t>
  </si>
  <si>
    <t xml:space="preserve">Park H.S. (Minn.) </t>
  </si>
  <si>
    <t xml:space="preserve">David St. Pierre </t>
  </si>
  <si>
    <t xml:space="preserve">Michael Burkett </t>
  </si>
  <si>
    <t xml:space="preserve">Chris Kenady </t>
  </si>
  <si>
    <t xml:space="preserve">Roch Belley </t>
  </si>
  <si>
    <t xml:space="preserve">Corwin Saurdiff </t>
  </si>
  <si>
    <t xml:space="preserve">Adam Bartell </t>
  </si>
  <si>
    <t xml:space="preserve">Guy Lehoux </t>
  </si>
  <si>
    <t xml:space="preserve">John Johnson </t>
  </si>
  <si>
    <t xml:space="preserve">Sean Gauthier </t>
  </si>
  <si>
    <t xml:space="preserve">Jim Bode </t>
  </si>
  <si>
    <t xml:space="preserve">David Neilson </t>
  </si>
  <si>
    <t xml:space="preserve">Derek Herlofsky </t>
  </si>
  <si>
    <t xml:space="preserve">Chris Belanger </t>
  </si>
  <si>
    <t xml:space="preserve">Jim Bermingham </t>
  </si>
  <si>
    <t xml:space="preserve">Dan Reimann </t>
  </si>
  <si>
    <t xml:space="preserve">Brent Brekke </t>
  </si>
  <si>
    <t xml:space="preserve">Tony Iob </t>
  </si>
  <si>
    <t xml:space="preserve">Trevor Duhaime </t>
  </si>
  <si>
    <t xml:space="preserve">Vyacheslav Uvayev </t>
  </si>
  <si>
    <t xml:space="preserve">Jeff Lembke </t>
  </si>
  <si>
    <t xml:space="preserve">Omaha Lancers [USHL] </t>
  </si>
  <si>
    <t xml:space="preserve">Scott Fraser </t>
  </si>
  <si>
    <t xml:space="preserve">Dan Hodge </t>
  </si>
  <si>
    <t xml:space="preserve">David Struch </t>
  </si>
  <si>
    <t xml:space="preserve">Craig Brown </t>
  </si>
  <si>
    <t xml:space="preserve">Jed Fiebelkorn </t>
  </si>
  <si>
    <t xml:space="preserve">Scott MacDonald </t>
  </si>
  <si>
    <t xml:space="preserve">Dale Craigwell </t>
  </si>
  <si>
    <t xml:space="preserve">Paul Koch </t>
  </si>
  <si>
    <t xml:space="preserve">Gary Miller </t>
  </si>
  <si>
    <t xml:space="preserve">Rob Canavan </t>
  </si>
  <si>
    <t xml:space="preserve">Hingham H.S. (Mass.) </t>
  </si>
  <si>
    <t xml:space="preserve">Igor Ulanov </t>
  </si>
  <si>
    <t xml:space="preserve">Khimik (USSR) </t>
  </si>
  <si>
    <t xml:space="preserve">Josh Bartell </t>
  </si>
  <si>
    <t xml:space="preserve">Rome Free Academy (N.Y.) </t>
  </si>
  <si>
    <t xml:space="preserve">Brad Barton </t>
  </si>
  <si>
    <t xml:space="preserve">Tom Nemeth </t>
  </si>
  <si>
    <t xml:space="preserve">Jason Currie </t>
  </si>
  <si>
    <t xml:space="preserve">Jason Firth </t>
  </si>
  <si>
    <t xml:space="preserve">Rob Leask </t>
  </si>
  <si>
    <t xml:space="preserve">Vegar Barlie </t>
  </si>
  <si>
    <t xml:space="preserve">Spencer Meany </t>
  </si>
  <si>
    <t xml:space="preserve">Carl LeBlanc </t>
  </si>
  <si>
    <t xml:space="preserve">Jamie Ram </t>
  </si>
  <si>
    <t xml:space="preserve">Chris Tok </t>
  </si>
  <si>
    <t xml:space="preserve">Greg MacEachern </t>
  </si>
  <si>
    <t xml:space="preserve">Steve Norton </t>
  </si>
  <si>
    <t xml:space="preserve">Sergei Zolotov </t>
  </si>
  <si>
    <t xml:space="preserve">Mattias Olsson </t>
  </si>
  <si>
    <t xml:space="preserve">Chris MacKenzie </t>
  </si>
  <si>
    <t xml:space="preserve">Alexander Andrijevski </t>
  </si>
  <si>
    <t xml:space="preserve">Aaron Kriss </t>
  </si>
  <si>
    <t xml:space="preserve">Doug Friedman </t>
  </si>
  <si>
    <t xml:space="preserve">Jonathan Kelley </t>
  </si>
  <si>
    <t xml:space="preserve">Markus Thuresson </t>
  </si>
  <si>
    <t xml:space="preserve">Jason Jennings </t>
  </si>
  <si>
    <t xml:space="preserve">Neil Little </t>
  </si>
  <si>
    <t xml:space="preserve">Jason Fitzsimmons </t>
  </si>
  <si>
    <t xml:space="preserve">Shayne Green </t>
  </si>
  <si>
    <t xml:space="preserve">Mike Santonelli </t>
  </si>
  <si>
    <t xml:space="preserve">Bart Turner </t>
  </si>
  <si>
    <t xml:space="preserve">Kevin Riehl </t>
  </si>
  <si>
    <t xml:space="preserve">Evgeny Belosheiken </t>
  </si>
  <si>
    <t xml:space="preserve">Mikhail Volkov </t>
  </si>
  <si>
    <t xml:space="preserve">Rob Puchniak </t>
  </si>
  <si>
    <t xml:space="preserve">Vitali Chinakhov </t>
  </si>
  <si>
    <t xml:space="preserve">Paul Dyck </t>
  </si>
  <si>
    <t xml:space="preserve">P.J. Lepler </t>
  </si>
  <si>
    <t xml:space="preserve">Steve Lombardi </t>
  </si>
  <si>
    <t xml:space="preserve">Marko Jantunen </t>
  </si>
  <si>
    <t xml:space="preserve">Andre Boulianne </t>
  </si>
  <si>
    <t xml:space="preserve">Kevin Rappana </t>
  </si>
  <si>
    <t xml:space="preserve">Mike Larkin </t>
  </si>
  <si>
    <t xml:space="preserve">Rice Memorial H.S. (Mass.) </t>
  </si>
  <si>
    <t xml:space="preserve">Mikhail Kravets </t>
  </si>
  <si>
    <t xml:space="preserve">SKA Leningrad (USSR) </t>
  </si>
  <si>
    <t xml:space="preserve">Eric Meloche </t>
  </si>
  <si>
    <t xml:space="preserve">Chris O'Rourke </t>
  </si>
  <si>
    <t xml:space="preserve">Marty Schriner </t>
  </si>
  <si>
    <t xml:space="preserve">Sergei Sorokin </t>
  </si>
  <si>
    <t xml:space="preserve">John Parco </t>
  </si>
  <si>
    <t xml:space="preserve">Xavier Majic </t>
  </si>
  <si>
    <t xml:space="preserve">Jukka Suomalainen </t>
  </si>
  <si>
    <t xml:space="preserve">Gr IFK (Finland) </t>
  </si>
  <si>
    <t xml:space="preserve">Rob Peters </t>
  </si>
  <si>
    <t xml:space="preserve">Andrew Miller </t>
  </si>
  <si>
    <t xml:space="preserve">Wexford (MTJHL) </t>
  </si>
  <si>
    <t xml:space="preserve">Jason Hehr </t>
  </si>
  <si>
    <t xml:space="preserve">Kelowna Spartans [BCJHL] </t>
  </si>
  <si>
    <t xml:space="preserve">Juha Riihijarvi </t>
  </si>
  <si>
    <t xml:space="preserve">Oulu Karpat (Finland) </t>
  </si>
  <si>
    <t xml:space="preserve">Michael Smith </t>
  </si>
  <si>
    <t xml:space="preserve">Bill Kovacs </t>
  </si>
  <si>
    <t xml:space="preserve">Brian Wiseman </t>
  </si>
  <si>
    <t xml:space="preserve">Pasi Huura </t>
  </si>
  <si>
    <t xml:space="preserve">Dale Hooper </t>
  </si>
  <si>
    <t xml:space="preserve">Torsten Kienass </t>
  </si>
  <si>
    <t xml:space="preserve">Berlin Dynamo EHC [1.GBun] </t>
  </si>
  <si>
    <t xml:space="preserve">Andrei Trefilov </t>
  </si>
  <si>
    <t xml:space="preserve">Michael Gaul </t>
  </si>
  <si>
    <t xml:space="preserve">Scott Dean </t>
  </si>
  <si>
    <t xml:space="preserve">Lake Forest H.S. (Ill.) </t>
  </si>
  <si>
    <t xml:space="preserve">Tampa Bay </t>
  </si>
  <si>
    <t xml:space="preserve">Roman Hamrlik </t>
  </si>
  <si>
    <t xml:space="preserve">Ottawa </t>
  </si>
  <si>
    <t xml:space="preserve">Alexei Yashin </t>
  </si>
  <si>
    <t xml:space="preserve">Mike Rathje </t>
  </si>
  <si>
    <t xml:space="preserve">Todd Warriner </t>
  </si>
  <si>
    <t xml:space="preserve">Darius Kasparaitis </t>
  </si>
  <si>
    <t xml:space="preserve">Cory Stillman </t>
  </si>
  <si>
    <t xml:space="preserve">Ryan Sittler </t>
  </si>
  <si>
    <t xml:space="preserve">Brandon Convery </t>
  </si>
  <si>
    <t xml:space="preserve">Robert Petrovicky </t>
  </si>
  <si>
    <t xml:space="preserve">Dukla Trencin [Czech.] </t>
  </si>
  <si>
    <t xml:space="preserve">Andrei Nazarov </t>
  </si>
  <si>
    <t xml:space="preserve">David Cooper </t>
  </si>
  <si>
    <t xml:space="preserve">Sergei Krivokrasov </t>
  </si>
  <si>
    <t xml:space="preserve">Joe Hulbig </t>
  </si>
  <si>
    <t xml:space="preserve">St. Sebastian's [Mass. H.S.] </t>
  </si>
  <si>
    <t xml:space="preserve">Sergei Gonchar </t>
  </si>
  <si>
    <t xml:space="preserve">Jason Bowen </t>
  </si>
  <si>
    <t xml:space="preserve">Dmitri Kvartalnov </t>
  </si>
  <si>
    <t xml:space="preserve">San Diego Gulls [IHL] </t>
  </si>
  <si>
    <t xml:space="preserve">Sergei Bautin </t>
  </si>
  <si>
    <t xml:space="preserve">Jason Smith </t>
  </si>
  <si>
    <t xml:space="preserve">Martin Straka </t>
  </si>
  <si>
    <t xml:space="preserve">David Wilkie </t>
  </si>
  <si>
    <t xml:space="preserve">Libor Polasek </t>
  </si>
  <si>
    <t xml:space="preserve">Curtis Bowen </t>
  </si>
  <si>
    <t xml:space="preserve">Grant Marshall </t>
  </si>
  <si>
    <t xml:space="preserve">Peter Ferraro </t>
  </si>
  <si>
    <t xml:space="preserve">Chad Penney </t>
  </si>
  <si>
    <t xml:space="preserve">Drew Bannister </t>
  </si>
  <si>
    <t xml:space="preserve">Boris Mironov </t>
  </si>
  <si>
    <t xml:space="preserve">Paul Brousseau </t>
  </si>
  <si>
    <t xml:space="preserve">Tuomas Gronman </t>
  </si>
  <si>
    <t xml:space="preserve">Tacoma Rockets [WHL] </t>
  </si>
  <si>
    <t xml:space="preserve">Chris O'Sullivan </t>
  </si>
  <si>
    <t xml:space="preserve">Denis Metlyuk </t>
  </si>
  <si>
    <t xml:space="preserve">Tolyatti Lada [Russia] </t>
  </si>
  <si>
    <t xml:space="preserve">Jim Carey </t>
  </si>
  <si>
    <t xml:space="preserve">Valeri Bure </t>
  </si>
  <si>
    <t xml:space="preserve">Jarkko Varvio </t>
  </si>
  <si>
    <t xml:space="preserve">Jozef Cierny </t>
  </si>
  <si>
    <t xml:space="preserve">ZTK Zvolen (Czech.) </t>
  </si>
  <si>
    <t xml:space="preserve">Jeff Shantz </t>
  </si>
  <si>
    <t xml:space="preserve">Martin Reichel </t>
  </si>
  <si>
    <t xml:space="preserve">Igor Korolev </t>
  </si>
  <si>
    <t xml:space="preserve">Justin Hocking </t>
  </si>
  <si>
    <t xml:space="preserve">Mike Peca </t>
  </si>
  <si>
    <t xml:space="preserve">Sergei Klimovich </t>
  </si>
  <si>
    <t xml:space="preserve">Sergei Brylin </t>
  </si>
  <si>
    <t xml:space="preserve">Marc Hussey </t>
  </si>
  <si>
    <t xml:space="preserve">Keli Corpse </t>
  </si>
  <si>
    <t xml:space="preserve">Mike Fountain </t>
  </si>
  <si>
    <t xml:space="preserve">Darren McCarty </t>
  </si>
  <si>
    <t xml:space="preserve">Andrei Nikolishin </t>
  </si>
  <si>
    <t xml:space="preserve">Mattias Norstrom </t>
  </si>
  <si>
    <t xml:space="preserve">Brent Gretzky </t>
  </si>
  <si>
    <t xml:space="preserve">Patrick Traverse </t>
  </si>
  <si>
    <t xml:space="preserve">Alexander Cherbayev </t>
  </si>
  <si>
    <t xml:space="preserve">Manny Fernandez </t>
  </si>
  <si>
    <t xml:space="preserve">Stefan Ustorf </t>
  </si>
  <si>
    <t xml:space="preserve">Mathias Johansson </t>
  </si>
  <si>
    <t xml:space="preserve">Sergei Zholtok </t>
  </si>
  <si>
    <t xml:space="preserve">Riga (CIS) </t>
  </si>
  <si>
    <t xml:space="preserve">Jarrett Deuling </t>
  </si>
  <si>
    <t xml:space="preserve">Jan Vopat </t>
  </si>
  <si>
    <t xml:space="preserve">Litvinov [Czech.] </t>
  </si>
  <si>
    <t xml:space="preserve">Jeff Bes </t>
  </si>
  <si>
    <t xml:space="preserve">Guelph Storm [OHL] </t>
  </si>
  <si>
    <t xml:space="preserve">Ondrej Steiner </t>
  </si>
  <si>
    <t xml:space="preserve">Jeremy Stevenson </t>
  </si>
  <si>
    <t xml:space="preserve">Simon Roy </t>
  </si>
  <si>
    <t xml:space="preserve">Vitali Karamnov </t>
  </si>
  <si>
    <t xml:space="preserve">Sandy Allan </t>
  </si>
  <si>
    <t xml:space="preserve">Vitali Prokhorov </t>
  </si>
  <si>
    <t xml:space="preserve">Kirk Maltby </t>
  </si>
  <si>
    <t xml:space="preserve">Cale Hulse </t>
  </si>
  <si>
    <t xml:space="preserve">Travis Thiessen </t>
  </si>
  <si>
    <t xml:space="preserve">Craig Rivet </t>
  </si>
  <si>
    <t xml:space="preserve">Jeff Connolly </t>
  </si>
  <si>
    <t xml:space="preserve">Sylvain Cloutier </t>
  </si>
  <si>
    <t xml:space="preserve">Martin Gendron </t>
  </si>
  <si>
    <t xml:space="preserve">Eric Cairns </t>
  </si>
  <si>
    <t xml:space="preserve">Radek Hamr </t>
  </si>
  <si>
    <t xml:space="preserve">Sparta Prague (Czech.) </t>
  </si>
  <si>
    <t xml:space="preserve">Aaron Gavey </t>
  </si>
  <si>
    <t xml:space="preserve">Jan Caloun </t>
  </si>
  <si>
    <t xml:space="preserve">Ian McIntyre </t>
  </si>
  <si>
    <t xml:space="preserve">Nikolai Borschevsky </t>
  </si>
  <si>
    <t xml:space="preserve">Robert Svehla </t>
  </si>
  <si>
    <t xml:space="preserve">Kevin Smyth </t>
  </si>
  <si>
    <t xml:space="preserve">Dean Melanson </t>
  </si>
  <si>
    <t xml:space="preserve">Jason McBain </t>
  </si>
  <si>
    <t xml:space="preserve">Louis Bernard </t>
  </si>
  <si>
    <t xml:space="preserve">Matthew Barnaby </t>
  </si>
  <si>
    <t xml:space="preserve">Mark Visheau </t>
  </si>
  <si>
    <t xml:space="preserve">Chris Ferraro </t>
  </si>
  <si>
    <t xml:space="preserve">Lee Leslie </t>
  </si>
  <si>
    <t xml:space="preserve">Kevin Brown </t>
  </si>
  <si>
    <t xml:space="preserve">Jere Lehtinen </t>
  </si>
  <si>
    <t xml:space="preserve">Andy MacIntyre </t>
  </si>
  <si>
    <t xml:space="preserve">Vitali Tomilin </t>
  </si>
  <si>
    <t xml:space="preserve">Todd Klassen </t>
  </si>
  <si>
    <t xml:space="preserve">Marc Lamothe </t>
  </si>
  <si>
    <t xml:space="preserve">Brent Tully </t>
  </si>
  <si>
    <t xml:space="preserve">Scott McCabe </t>
  </si>
  <si>
    <t xml:space="preserve">Detroit Midgets </t>
  </si>
  <si>
    <t xml:space="preserve">Mark Raiter </t>
  </si>
  <si>
    <t xml:space="preserve">Ralph Intranuovo </t>
  </si>
  <si>
    <t xml:space="preserve">Brantt Myhres </t>
  </si>
  <si>
    <t xml:space="preserve">Daniel Guerard </t>
  </si>
  <si>
    <t xml:space="preserve">Marcus Ragnarsson </t>
  </si>
  <si>
    <t xml:space="preserve">Charlie Wasley </t>
  </si>
  <si>
    <t xml:space="preserve">St. Paul H.S. (Minn.) </t>
  </si>
  <si>
    <t xml:space="preserve">Janne Gronvall </t>
  </si>
  <si>
    <t xml:space="preserve">Sami Helenius </t>
  </si>
  <si>
    <t xml:space="preserve">Vladislav Boulin </t>
  </si>
  <si>
    <t xml:space="preserve">Penza Dizelist (Russia) </t>
  </si>
  <si>
    <t xml:space="preserve">Tomas Klimt </t>
  </si>
  <si>
    <t xml:space="preserve">Ryan Duthie </t>
  </si>
  <si>
    <t xml:space="preserve">Chris DeRuiter </t>
  </si>
  <si>
    <t xml:space="preserve">Kingston (MOJHL) </t>
  </si>
  <si>
    <t xml:space="preserve">Markus Ketterer </t>
  </si>
  <si>
    <t xml:space="preserve">Yuri Khmylev </t>
  </si>
  <si>
    <t xml:space="preserve">Joaquin Gage </t>
  </si>
  <si>
    <t xml:space="preserve">Brian Loney </t>
  </si>
  <si>
    <t xml:space="preserve">Jeff Shevalier </t>
  </si>
  <si>
    <t xml:space="preserve">Scott Bailey </t>
  </si>
  <si>
    <t xml:space="preserve">Tim Hogan </t>
  </si>
  <si>
    <t xml:space="preserve">Ryan Black </t>
  </si>
  <si>
    <t xml:space="preserve">Philippe DeRouville </t>
  </si>
  <si>
    <t xml:space="preserve">Verdun College-Francais [QMJHL] </t>
  </si>
  <si>
    <t xml:space="preserve">Don Chase </t>
  </si>
  <si>
    <t xml:space="preserve">Adrian Aucoin </t>
  </si>
  <si>
    <t xml:space="preserve">John Varga </t>
  </si>
  <si>
    <t xml:space="preserve">Dmitri Starostenko </t>
  </si>
  <si>
    <t xml:space="preserve">Alan Sinclair </t>
  </si>
  <si>
    <t xml:space="preserve">Martin Tanguay </t>
  </si>
  <si>
    <t xml:space="preserve">Michal Sykora </t>
  </si>
  <si>
    <t xml:space="preserve">Paxton Schulte </t>
  </si>
  <si>
    <t xml:space="preserve">Mikael Hakansson </t>
  </si>
  <si>
    <t xml:space="preserve">Ravil Yakubov </t>
  </si>
  <si>
    <t xml:space="preserve">Roman Zolotov </t>
  </si>
  <si>
    <t xml:space="preserve">Derek Armstrong </t>
  </si>
  <si>
    <t xml:space="preserve">Joel Bouchard </t>
  </si>
  <si>
    <t xml:space="preserve">Mike Johnson </t>
  </si>
  <si>
    <t xml:space="preserve">Paul Rushforth </t>
  </si>
  <si>
    <t xml:space="preserve">Alexander Alexeev </t>
  </si>
  <si>
    <t xml:space="preserve">Jiri Dopita </t>
  </si>
  <si>
    <t xml:space="preserve">Olomouc (Czech.) </t>
  </si>
  <si>
    <t xml:space="preserve">Bob Lachance </t>
  </si>
  <si>
    <t xml:space="preserve">Rem Murray </t>
  </si>
  <si>
    <t xml:space="preserve">Grigori Panteleev </t>
  </si>
  <si>
    <t xml:space="preserve">Gerry Skrypec </t>
  </si>
  <si>
    <t xml:space="preserve">Dan Trebil </t>
  </si>
  <si>
    <t xml:space="preserve">Artem Kopot </t>
  </si>
  <si>
    <t xml:space="preserve">Martin Sychra </t>
  </si>
  <si>
    <t xml:space="preserve">Jason Clark </t>
  </si>
  <si>
    <t xml:space="preserve">St. Thomas (MOJHL) </t>
  </si>
  <si>
    <t xml:space="preserve">Jason MacDonald </t>
  </si>
  <si>
    <t xml:space="preserve">Jarrett Reid </t>
  </si>
  <si>
    <t xml:space="preserve">Davide DalGrande </t>
  </si>
  <si>
    <t xml:space="preserve">Ottawa (MOJHL) </t>
  </si>
  <si>
    <t xml:space="preserve">Derek Wilkinson </t>
  </si>
  <si>
    <t xml:space="preserve">Jaroslav Miklenda </t>
  </si>
  <si>
    <t xml:space="preserve">Eric Bellerose </t>
  </si>
  <si>
    <t xml:space="preserve">Martin LePage </t>
  </si>
  <si>
    <t xml:space="preserve">Patrik Augusta </t>
  </si>
  <si>
    <t xml:space="preserve">Dukla Jihlava [Czech.] </t>
  </si>
  <si>
    <t xml:space="preserve">Pavel Rajnoha </t>
  </si>
  <si>
    <t xml:space="preserve">Kirk Daubenspeck </t>
  </si>
  <si>
    <t xml:space="preserve">Vladimir Gratchev </t>
  </si>
  <si>
    <t xml:space="preserve">Ken Belanger </t>
  </si>
  <si>
    <t xml:space="preserve">Kyle Peterson </t>
  </si>
  <si>
    <t xml:space="preserve">Artur Oktyabrev </t>
  </si>
  <si>
    <t xml:space="preserve">Andrei Raisky </t>
  </si>
  <si>
    <t xml:space="preserve">Ust-Kamenogorsk Torpedo [Russia] </t>
  </si>
  <si>
    <t xml:space="preserve">Steve Gibson </t>
  </si>
  <si>
    <t xml:space="preserve">Ian Laperriere </t>
  </si>
  <si>
    <t xml:space="preserve">Steve O'Rourke </t>
  </si>
  <si>
    <t xml:space="preserve">Lance Burns </t>
  </si>
  <si>
    <t xml:space="preserve">Mike Prokopec </t>
  </si>
  <si>
    <t xml:space="preserve">Geordie Kinnear </t>
  </si>
  <si>
    <t xml:space="preserve">Jan Alinc </t>
  </si>
  <si>
    <t xml:space="preserve">Christian Proulx </t>
  </si>
  <si>
    <t xml:space="preserve">Scott Hollis </t>
  </si>
  <si>
    <t xml:space="preserve">Greg Scott </t>
  </si>
  <si>
    <t xml:space="preserve">Mark Matier </t>
  </si>
  <si>
    <t xml:space="preserve">Matt Oates </t>
  </si>
  <si>
    <t xml:space="preserve">Jay Kenney </t>
  </si>
  <si>
    <t xml:space="preserve">Dennis Maxwell </t>
  </si>
  <si>
    <t xml:space="preserve">Ryan Smith </t>
  </si>
  <si>
    <t xml:space="preserve">Mike Jickling </t>
  </si>
  <si>
    <t xml:space="preserve">Ryan VandenBussche </t>
  </si>
  <si>
    <t xml:space="preserve">Ryan Mulhern </t>
  </si>
  <si>
    <t xml:space="preserve">Claude Jutras </t>
  </si>
  <si>
    <t xml:space="preserve">Jason Widmer </t>
  </si>
  <si>
    <t xml:space="preserve">Konstantin Korotkov </t>
  </si>
  <si>
    <t xml:space="preserve">Juha Lind </t>
  </si>
  <si>
    <t xml:space="preserve">Dean Tiltgen </t>
  </si>
  <si>
    <t xml:space="preserve">Igor Boldin </t>
  </si>
  <si>
    <t xml:space="preserve">Kyuin Shim </t>
  </si>
  <si>
    <t xml:space="preserve">Nick Naumenko </t>
  </si>
  <si>
    <t xml:space="preserve">Justin Krall </t>
  </si>
  <si>
    <t xml:space="preserve">Kurt Seher </t>
  </si>
  <si>
    <t xml:space="preserve">Layne Roland </t>
  </si>
  <si>
    <t xml:space="preserve">Stephane Yelle </t>
  </si>
  <si>
    <t xml:space="preserve">Fran Bussey </t>
  </si>
  <si>
    <t xml:space="preserve">Mike Burman </t>
  </si>
  <si>
    <t xml:space="preserve">C.J. Denomme </t>
  </si>
  <si>
    <t xml:space="preserve">Colin Schmidt </t>
  </si>
  <si>
    <t xml:space="preserve">Regina Midgets </t>
  </si>
  <si>
    <t xml:space="preserve">Mike Mathers </t>
  </si>
  <si>
    <t xml:space="preserve">Mickey Elick </t>
  </si>
  <si>
    <t xml:space="preserve">Calgary (AJHL) </t>
  </si>
  <si>
    <t xml:space="preserve">Andrew Kemper </t>
  </si>
  <si>
    <t xml:space="preserve">Claude Savoie </t>
  </si>
  <si>
    <t xml:space="preserve">Chris Burns </t>
  </si>
  <si>
    <t xml:space="preserve">Steve Passmore </t>
  </si>
  <si>
    <t xml:space="preserve">Wayne Clarke </t>
  </si>
  <si>
    <t xml:space="preserve">Brandon Carper </t>
  </si>
  <si>
    <t xml:space="preserve">Jonas Hakansson </t>
  </si>
  <si>
    <t xml:space="preserve">Daniel Paradis </t>
  </si>
  <si>
    <t xml:space="preserve">Greg Zwakman </t>
  </si>
  <si>
    <t xml:space="preserve">Lars Edstrom </t>
  </si>
  <si>
    <t xml:space="preserve">Todd Simon </t>
  </si>
  <si>
    <t xml:space="preserve">Nikolai Khabibulin </t>
  </si>
  <si>
    <t xml:space="preserve">Marko Tuomainen </t>
  </si>
  <si>
    <t xml:space="preserve">Todd Harris </t>
  </si>
  <si>
    <t xml:space="preserve">Magnus Wernblom </t>
  </si>
  <si>
    <t xml:space="preserve">Mattias Timander </t>
  </si>
  <si>
    <t xml:space="preserve">David Hymovitz </t>
  </si>
  <si>
    <t xml:space="preserve">Jeff Toms </t>
  </si>
  <si>
    <t xml:space="preserve">Brian Bonin </t>
  </si>
  <si>
    <t xml:space="preserve">Earl Cronan </t>
  </si>
  <si>
    <t xml:space="preserve">Sonny Mignacca </t>
  </si>
  <si>
    <t xml:space="preserve">Jeff Walker </t>
  </si>
  <si>
    <t xml:space="preserve">Brian Stagg </t>
  </si>
  <si>
    <t xml:space="preserve">Dan Brierly </t>
  </si>
  <si>
    <t xml:space="preserve">Jake Grimes </t>
  </si>
  <si>
    <t xml:space="preserve">Alex Kholomeyev </t>
  </si>
  <si>
    <t xml:space="preserve">SKA Leningrad (CIS) </t>
  </si>
  <si>
    <t xml:space="preserve">Anson Carter </t>
  </si>
  <si>
    <t xml:space="preserve">Sergei Simonov </t>
  </si>
  <si>
    <t xml:space="preserve">Kristall Saratov (CIS) </t>
  </si>
  <si>
    <t xml:space="preserve">Jonas Hoglund </t>
  </si>
  <si>
    <t xml:space="preserve">Chris Herperger </t>
  </si>
  <si>
    <t xml:space="preserve">David Wainwright </t>
  </si>
  <si>
    <t xml:space="preserve">Steve Halko </t>
  </si>
  <si>
    <t xml:space="preserve">Thornhill (MTJHL) </t>
  </si>
  <si>
    <t xml:space="preserve">Jeff Romfo </t>
  </si>
  <si>
    <t xml:space="preserve">Rick Kowalsky </t>
  </si>
  <si>
    <t xml:space="preserve">Evgeny Garanin </t>
  </si>
  <si>
    <t xml:space="preserve">Teemu Numminen </t>
  </si>
  <si>
    <t xml:space="preserve">Yuri Gunko </t>
  </si>
  <si>
    <t xml:space="preserve">Ryan Pisiak </t>
  </si>
  <si>
    <t xml:space="preserve">Chris Crombie </t>
  </si>
  <si>
    <t xml:space="preserve">Richard Raymond </t>
  </si>
  <si>
    <t xml:space="preserve">Heath Weenk </t>
  </si>
  <si>
    <t xml:space="preserve">Brian Callahan </t>
  </si>
  <si>
    <t xml:space="preserve">Trent Cavicchi </t>
  </si>
  <si>
    <t xml:space="preserve">Dartmouth Midgets (N.S.) </t>
  </si>
  <si>
    <t xml:space="preserve">Mark Wotton </t>
  </si>
  <si>
    <t xml:space="preserve">Dan McGillis </t>
  </si>
  <si>
    <t xml:space="preserve">Greg Callahan </t>
  </si>
  <si>
    <t xml:space="preserve">Vladimir Vorobiev </t>
  </si>
  <si>
    <t xml:space="preserve">Mettalurg (CIS) </t>
  </si>
  <si>
    <t xml:space="preserve">Tom MacDonald </t>
  </si>
  <si>
    <t xml:space="preserve">Tomas Jelinek </t>
  </si>
  <si>
    <t xml:space="preserve">Czech. National Team </t>
  </si>
  <si>
    <t xml:space="preserve">Victor Ignatjev </t>
  </si>
  <si>
    <t xml:space="preserve">Aaron Ellis </t>
  </si>
  <si>
    <t xml:space="preserve">Nathan Dempsey </t>
  </si>
  <si>
    <t xml:space="preserve">Andrei Potaichuk </t>
  </si>
  <si>
    <t xml:space="preserve">Patrice Paquin </t>
  </si>
  <si>
    <t xml:space="preserve">Andrei Vasilyev </t>
  </si>
  <si>
    <t xml:space="preserve">Joakim Esbjors </t>
  </si>
  <si>
    <t xml:space="preserve">Vastra Frolunda HC Goteborg [SEL] </t>
  </si>
  <si>
    <t xml:space="preserve">Jeff Moen </t>
  </si>
  <si>
    <t xml:space="preserve">Chris Clancy </t>
  </si>
  <si>
    <t xml:space="preserve">Andrei Karpovtsev </t>
  </si>
  <si>
    <t xml:space="preserve">Brian Rasmussen </t>
  </si>
  <si>
    <t xml:space="preserve">St. Louis Park H.S. (MO) </t>
  </si>
  <si>
    <t xml:space="preserve">Ivan Vologjaninov </t>
  </si>
  <si>
    <t xml:space="preserve">Jukka Tiilikainen </t>
  </si>
  <si>
    <t xml:space="preserve">Denis Chervyakov </t>
  </si>
  <si>
    <t xml:space="preserve">Eugene Pavlov </t>
  </si>
  <si>
    <t xml:space="preserve">Vladislav Yakovenko </t>
  </si>
  <si>
    <t xml:space="preserve">Spartak (CIS) </t>
  </si>
  <si>
    <t xml:space="preserve">Wade Salzman </t>
  </si>
  <si>
    <t xml:space="preserve">Hiroyuki Miura </t>
  </si>
  <si>
    <t xml:space="preserve">Kushiro H.S. (Japan) </t>
  </si>
  <si>
    <t xml:space="preserve">Aaron Boh </t>
  </si>
  <si>
    <t xml:space="preserve">Ryan Bach </t>
  </si>
  <si>
    <t xml:space="preserve">Notre Dame (SJHL) </t>
  </si>
  <si>
    <t xml:space="preserve">B.J. MacPherson </t>
  </si>
  <si>
    <t xml:space="preserve">Petter Ronnquist </t>
  </si>
  <si>
    <t>Nacka (Sweden)</t>
  </si>
  <si>
    <t xml:space="preserve">Alexandre Daigle </t>
  </si>
  <si>
    <t xml:space="preserve">Chris Pronger </t>
  </si>
  <si>
    <t xml:space="preserve">Chris Gratton </t>
  </si>
  <si>
    <t xml:space="preserve">Anaheim </t>
  </si>
  <si>
    <t xml:space="preserve">Paul Kariya </t>
  </si>
  <si>
    <t xml:space="preserve">Florida </t>
  </si>
  <si>
    <t xml:space="preserve">Rob Niedermayer </t>
  </si>
  <si>
    <t xml:space="preserve">Viktor Kozlov </t>
  </si>
  <si>
    <t xml:space="preserve">Jason Arnott </t>
  </si>
  <si>
    <t xml:space="preserve">Niklas Sundstrom </t>
  </si>
  <si>
    <t xml:space="preserve">Dallas </t>
  </si>
  <si>
    <t xml:space="preserve">Todd Harvey </t>
  </si>
  <si>
    <t xml:space="preserve">Detroit Jr. Red Wings [OHL] </t>
  </si>
  <si>
    <t xml:space="preserve">Jocelyn Thibault </t>
  </si>
  <si>
    <t xml:space="preserve">Sherbrooke Faucons [QMJHL] </t>
  </si>
  <si>
    <t xml:space="preserve">Brendan Witt </t>
  </si>
  <si>
    <t xml:space="preserve">Kenny Jonsson </t>
  </si>
  <si>
    <t xml:space="preserve">Rogle Angelholm [SEL] </t>
  </si>
  <si>
    <t xml:space="preserve">Denis Pederson </t>
  </si>
  <si>
    <t xml:space="preserve">Adam Deadmarsh </t>
  </si>
  <si>
    <t xml:space="preserve">Mats Lindgren </t>
  </si>
  <si>
    <t xml:space="preserve">Nick Stajduhar </t>
  </si>
  <si>
    <t xml:space="preserve">Jason Allison </t>
  </si>
  <si>
    <t xml:space="preserve">Jesper Mattsson </t>
  </si>
  <si>
    <t xml:space="preserve">Landon Wilson </t>
  </si>
  <si>
    <t xml:space="preserve">Mike Wilson </t>
  </si>
  <si>
    <t xml:space="preserve">Saku Koivu </t>
  </si>
  <si>
    <t xml:space="preserve">Anders Eriksson </t>
  </si>
  <si>
    <t xml:space="preserve">Todd Bertuzzi </t>
  </si>
  <si>
    <t xml:space="preserve">Eric Lecompte </t>
  </si>
  <si>
    <t xml:space="preserve">Kevyn Adams </t>
  </si>
  <si>
    <t xml:space="preserve">Stefan Bergkvist </t>
  </si>
  <si>
    <t xml:space="preserve">Radim Bicanek </t>
  </si>
  <si>
    <t xml:space="preserve">Shean Donovan </t>
  </si>
  <si>
    <t xml:space="preserve">Tyler Moss </t>
  </si>
  <si>
    <t xml:space="preserve">Nikolai Tsulygin </t>
  </si>
  <si>
    <t xml:space="preserve">Ufa Salavat Yulayev [Russia] </t>
  </si>
  <si>
    <t xml:space="preserve">Scott Langkow </t>
  </si>
  <si>
    <t xml:space="preserve">Jay Pandolfo </t>
  </si>
  <si>
    <t xml:space="preserve">David Vyborny </t>
  </si>
  <si>
    <t xml:space="preserve">Sparta Praha [Czech.] </t>
  </si>
  <si>
    <t xml:space="preserve">Lee Sorochan </t>
  </si>
  <si>
    <t xml:space="preserve">Jamie Langenbrunner </t>
  </si>
  <si>
    <t xml:space="preserve">Janne Niinimaa </t>
  </si>
  <si>
    <t xml:space="preserve">Maxim Bets </t>
  </si>
  <si>
    <t xml:space="preserve">Denis Tsygurov </t>
  </si>
  <si>
    <t xml:space="preserve">Brendan Morrison </t>
  </si>
  <si>
    <t xml:space="preserve">Penticton Panthers [BCJHL] </t>
  </si>
  <si>
    <t xml:space="preserve">Bryan McCabe </t>
  </si>
  <si>
    <t xml:space="preserve">Kevin Weekes </t>
  </si>
  <si>
    <t xml:space="preserve">Shayne Toporowski </t>
  </si>
  <si>
    <t xml:space="preserve">Alexei Budayev </t>
  </si>
  <si>
    <t xml:space="preserve">Kristall Elektostal (Russia) </t>
  </si>
  <si>
    <t xml:space="preserve">Jamie Allison </t>
  </si>
  <si>
    <t xml:space="preserve">Vlastimil Kroupa </t>
  </si>
  <si>
    <t xml:space="preserve">Rick Girard </t>
  </si>
  <si>
    <t xml:space="preserve">Rory Fitzpatrick </t>
  </si>
  <si>
    <t xml:space="preserve">Jon Coleman </t>
  </si>
  <si>
    <t xml:space="preserve">Ashley Buckberger </t>
  </si>
  <si>
    <t xml:space="preserve">Eric Manlow </t>
  </si>
  <si>
    <t xml:space="preserve">Matt Alvey </t>
  </si>
  <si>
    <t xml:space="preserve">Domenic Pittis </t>
  </si>
  <si>
    <t xml:space="preserve">Patrick Charbonneau </t>
  </si>
  <si>
    <t xml:space="preserve">Bogdan Savenko </t>
  </si>
  <si>
    <t xml:space="preserve">Allan Egeland </t>
  </si>
  <si>
    <t xml:space="preserve">Valeri Karpov </t>
  </si>
  <si>
    <t xml:space="preserve">Chris Armstrong </t>
  </si>
  <si>
    <t xml:space="preserve">Ville Peltonen </t>
  </si>
  <si>
    <t xml:space="preserve">Kevin Paden </t>
  </si>
  <si>
    <t xml:space="preserve">Alexander Kerch </t>
  </si>
  <si>
    <t xml:space="preserve">Maxim Galanov </t>
  </si>
  <si>
    <t xml:space="preserve">David Roche </t>
  </si>
  <si>
    <t xml:space="preserve">Jamie Rivers </t>
  </si>
  <si>
    <t xml:space="preserve">Ethan Philpott </t>
  </si>
  <si>
    <t xml:space="preserve">Krzysztof Oliwa </t>
  </si>
  <si>
    <t xml:space="preserve">Vladimir Chebaturkin </t>
  </si>
  <si>
    <t xml:space="preserve">Mikael Tjallden </t>
  </si>
  <si>
    <t xml:space="preserve">Jeff Mitchell </t>
  </si>
  <si>
    <t xml:space="preserve">Patrick Boileau </t>
  </si>
  <si>
    <t xml:space="preserve">Dan Tompkins </t>
  </si>
  <si>
    <t xml:space="preserve">Vaclav Prospal </t>
  </si>
  <si>
    <t xml:space="preserve">Ceske Budejovice HC [Czech.] </t>
  </si>
  <si>
    <t xml:space="preserve">Marek Malik </t>
  </si>
  <si>
    <t xml:space="preserve">Sebastien Bordeleau </t>
  </si>
  <si>
    <t xml:space="preserve">Kevin Hilton </t>
  </si>
  <si>
    <t xml:space="preserve">Billy Pierce </t>
  </si>
  <si>
    <t xml:space="preserve">Lawrence H.S. (Mass.) </t>
  </si>
  <si>
    <t xml:space="preserve">Ryan Huska </t>
  </si>
  <si>
    <t xml:space="preserve">Milos Holan </t>
  </si>
  <si>
    <t xml:space="preserve">Steve Washburn </t>
  </si>
  <si>
    <t xml:space="preserve">Ruslan Batyrshin </t>
  </si>
  <si>
    <t xml:space="preserve">Alexander Osadchy </t>
  </si>
  <si>
    <t xml:space="preserve">Marian Kacir </t>
  </si>
  <si>
    <t xml:space="preserve">Joel Gagnon </t>
  </si>
  <si>
    <t xml:space="preserve">Bill McCauley </t>
  </si>
  <si>
    <t xml:space="preserve">Trevor Roenick </t>
  </si>
  <si>
    <t xml:space="preserve">Boston Jr. Bruins (NEJHL) </t>
  </si>
  <si>
    <t xml:space="preserve">Adam Wiesel </t>
  </si>
  <si>
    <t xml:space="preserve">Sergei Olympiev </t>
  </si>
  <si>
    <t xml:space="preserve">Minsk Dynamo [Russia] </t>
  </si>
  <si>
    <t xml:space="preserve">Chad Lang </t>
  </si>
  <si>
    <t xml:space="preserve">Charles Paquette </t>
  </si>
  <si>
    <t xml:space="preserve">Jamal Mayers </t>
  </si>
  <si>
    <t xml:space="preserve">Eric Daze </t>
  </si>
  <si>
    <t xml:space="preserve">Cosmo Dupaul </t>
  </si>
  <si>
    <t xml:space="preserve">Warren Luhning </t>
  </si>
  <si>
    <t xml:space="preserve">Calgary Royals [AJHL] </t>
  </si>
  <si>
    <t xml:space="preserve">Ravil Gusmanov </t>
  </si>
  <si>
    <t xml:space="preserve">Bob Wren </t>
  </si>
  <si>
    <t xml:space="preserve">Marty Murray </t>
  </si>
  <si>
    <t xml:space="preserve">John Jakopin </t>
  </si>
  <si>
    <t xml:space="preserve">Dieter Kochan </t>
  </si>
  <si>
    <t xml:space="preserve">Jean-Francois Houle </t>
  </si>
  <si>
    <t xml:space="preserve">Benoit Larose </t>
  </si>
  <si>
    <t xml:space="preserve">Ryan Tocher </t>
  </si>
  <si>
    <t xml:space="preserve">Patrick Pysz </t>
  </si>
  <si>
    <t xml:space="preserve">Augsburg EV [2.GBun] </t>
  </si>
  <si>
    <t xml:space="preserve">Shawn Bates </t>
  </si>
  <si>
    <t xml:space="preserve">Jonas Junkka </t>
  </si>
  <si>
    <t xml:space="preserve">Kiruna (Sweden) </t>
  </si>
  <si>
    <t xml:space="preserve">Frederik Beaubien </t>
  </si>
  <si>
    <t xml:space="preserve">Andrei Buschan </t>
  </si>
  <si>
    <t xml:space="preserve">Ryan Brown </t>
  </si>
  <si>
    <t xml:space="preserve">Mikhail Shtalenkov </t>
  </si>
  <si>
    <t xml:space="preserve">Todd MacDonald </t>
  </si>
  <si>
    <t xml:space="preserve">John Guirestante </t>
  </si>
  <si>
    <t xml:space="preserve">Miroslav Satan </t>
  </si>
  <si>
    <t xml:space="preserve">Gary Roach </t>
  </si>
  <si>
    <t xml:space="preserve">Jeff Lank </t>
  </si>
  <si>
    <t xml:space="preserve">Vladimir Kretchine </t>
  </si>
  <si>
    <t xml:space="preserve">Nolan Pratt </t>
  </si>
  <si>
    <t xml:space="preserve">Richard Safarik </t>
  </si>
  <si>
    <t xml:space="preserve">Jason Saal </t>
  </si>
  <si>
    <t xml:space="preserve">Tommy Salo </t>
  </si>
  <si>
    <t xml:space="preserve">Larry Courville </t>
  </si>
  <si>
    <t xml:space="preserve">Newmarket Royals [OHL] </t>
  </si>
  <si>
    <t xml:space="preserve">Tomas Vlasak </t>
  </si>
  <si>
    <t xml:space="preserve">Slavia Praha HC </t>
  </si>
  <si>
    <t xml:space="preserve">Darryl LaFrance </t>
  </si>
  <si>
    <t xml:space="preserve">John Emmons </t>
  </si>
  <si>
    <t xml:space="preserve">Zdenek Nedved </t>
  </si>
  <si>
    <t xml:space="preserve">Scott Walker </t>
  </si>
  <si>
    <t xml:space="preserve">Dion Darling </t>
  </si>
  <si>
    <t xml:space="preserve">Norm Maracle </t>
  </si>
  <si>
    <t xml:space="preserve">Anders Myrvold </t>
  </si>
  <si>
    <t xml:space="preserve">Jonni Vauhkonen </t>
  </si>
  <si>
    <t xml:space="preserve">Andrei Sapozhnikov </t>
  </si>
  <si>
    <t xml:space="preserve">Chris Kelleher </t>
  </si>
  <si>
    <t xml:space="preserve">Rick Bodkin </t>
  </si>
  <si>
    <t xml:space="preserve">Petri Varis </t>
  </si>
  <si>
    <t xml:space="preserve">Kiley Hill </t>
  </si>
  <si>
    <t xml:space="preserve">Antti Aalto </t>
  </si>
  <si>
    <t xml:space="preserve">Alain Nasreddine </t>
  </si>
  <si>
    <t xml:space="preserve">Rick Mrozik </t>
  </si>
  <si>
    <t xml:space="preserve">Nick Checco </t>
  </si>
  <si>
    <t xml:space="preserve">David Trofimenkoff </t>
  </si>
  <si>
    <t xml:space="preserve">Per Svartvadet </t>
  </si>
  <si>
    <t xml:space="preserve">Mike Crowley </t>
  </si>
  <si>
    <t xml:space="preserve">Todd Kelman </t>
  </si>
  <si>
    <t xml:space="preserve">Kevin Pozzo </t>
  </si>
  <si>
    <t xml:space="preserve">Steve Brule </t>
  </si>
  <si>
    <t xml:space="preserve">Peter Leboutillier </t>
  </si>
  <si>
    <t xml:space="preserve">Red Deer Rebels [WHL] </t>
  </si>
  <si>
    <t xml:space="preserve">Michal Grosek </t>
  </si>
  <si>
    <t xml:space="preserve">Jere Karalahti </t>
  </si>
  <si>
    <t xml:space="preserve">Frank Banham </t>
  </si>
  <si>
    <t xml:space="preserve">Andreas Karlsson </t>
  </si>
  <si>
    <t xml:space="preserve">Paul Vincent </t>
  </si>
  <si>
    <t xml:space="preserve">Troy Creuer </t>
  </si>
  <si>
    <t xml:space="preserve">Darcy Tucker </t>
  </si>
  <si>
    <t xml:space="preserve">Tim Spitzig </t>
  </si>
  <si>
    <t xml:space="preserve">Christian Matte </t>
  </si>
  <si>
    <t xml:space="preserve">Fredrik Oduya </t>
  </si>
  <si>
    <t xml:space="preserve">Milt Mastad </t>
  </si>
  <si>
    <t xml:space="preserve">Patrick Lalime </t>
  </si>
  <si>
    <t xml:space="preserve">Sergei Polischuk </t>
  </si>
  <si>
    <t xml:space="preserve">Anatoly Filatov </t>
  </si>
  <si>
    <t xml:space="preserve">Mathieu Raby </t>
  </si>
  <si>
    <t xml:space="preserve">Matt Peterson </t>
  </si>
  <si>
    <t xml:space="preserve">Trevor Doyle </t>
  </si>
  <si>
    <t xml:space="preserve">Sergei Kondrashkin </t>
  </si>
  <si>
    <t xml:space="preserve">Cherepovets Metallurg [Russia] </t>
  </si>
  <si>
    <t xml:space="preserve">Alex Zhurik </t>
  </si>
  <si>
    <t xml:space="preserve">Dynamo Minsk (Russia) </t>
  </si>
  <si>
    <t xml:space="preserve">Todd Marchant </t>
  </si>
  <si>
    <t xml:space="preserve">Jeremy Stasiuk </t>
  </si>
  <si>
    <t xml:space="preserve">Aaron Israel </t>
  </si>
  <si>
    <t xml:space="preserve">Mike Buzak </t>
  </si>
  <si>
    <t xml:space="preserve">Sergei Petrenko </t>
  </si>
  <si>
    <t xml:space="preserve">Nikolai Zavarukhin </t>
  </si>
  <si>
    <t xml:space="preserve">Darren Van Impe </t>
  </si>
  <si>
    <t xml:space="preserve">Martin Woods </t>
  </si>
  <si>
    <t xml:space="preserve">Justin Martin </t>
  </si>
  <si>
    <t xml:space="preserve">Dan Hendrickson </t>
  </si>
  <si>
    <t xml:space="preserve">Andrew Brunette </t>
  </si>
  <si>
    <t xml:space="preserve">Jeff Andrews </t>
  </si>
  <si>
    <t xml:space="preserve">Evgeny Babariko </t>
  </si>
  <si>
    <t xml:space="preserve">David Ruhly </t>
  </si>
  <si>
    <t xml:space="preserve">Yuri Yuresko </t>
  </si>
  <si>
    <t xml:space="preserve">David Ling </t>
  </si>
  <si>
    <t xml:space="preserve">Tom White </t>
  </si>
  <si>
    <t xml:space="preserve">Ryan Golden </t>
  </si>
  <si>
    <t xml:space="preserve">Sean Selmser </t>
  </si>
  <si>
    <t xml:space="preserve">Jason Disher </t>
  </si>
  <si>
    <t xml:space="preserve">Todd Holt </t>
  </si>
  <si>
    <t xml:space="preserve">Ryan Nauss </t>
  </si>
  <si>
    <t xml:space="preserve">Tom Askey </t>
  </si>
  <si>
    <t xml:space="preserve">Briane Thompson </t>
  </si>
  <si>
    <t xml:space="preserve">Manny Legace </t>
  </si>
  <si>
    <t xml:space="preserve">Martin Bakula </t>
  </si>
  <si>
    <t xml:space="preserve">Ed Campbell </t>
  </si>
  <si>
    <t xml:space="preserve">Rob Lurtsema </t>
  </si>
  <si>
    <t xml:space="preserve">Paul Healey </t>
  </si>
  <si>
    <t xml:space="preserve">Eric Boguniecki </t>
  </si>
  <si>
    <t xml:space="preserve">Mike Barrie </t>
  </si>
  <si>
    <t xml:space="preserve">Thom Cullen </t>
  </si>
  <si>
    <t xml:space="preserve">Rod Hinks </t>
  </si>
  <si>
    <t xml:space="preserve">Adrian Murray </t>
  </si>
  <si>
    <t xml:space="preserve">Travis Dillabough </t>
  </si>
  <si>
    <t xml:space="preserve">Wexford Jr. B (MTJHL) </t>
  </si>
  <si>
    <t xml:space="preserve">Joel Poirier </t>
  </si>
  <si>
    <t xml:space="preserve">Derek Sylvester </t>
  </si>
  <si>
    <t xml:space="preserve">David Brumby </t>
  </si>
  <si>
    <t xml:space="preserve">Sean Tallaire </t>
  </si>
  <si>
    <t xml:space="preserve">Alan Letang </t>
  </si>
  <si>
    <t xml:space="preserve">Vitezslav Skuta </t>
  </si>
  <si>
    <t xml:space="preserve">Petr Franek </t>
  </si>
  <si>
    <t xml:space="preserve">Litvinov CHP HC </t>
  </si>
  <si>
    <t xml:space="preserve">Sergei Petrov </t>
  </si>
  <si>
    <t xml:space="preserve">Hal Gill </t>
  </si>
  <si>
    <t xml:space="preserve">Nashoba H.S. (Okla.) </t>
  </si>
  <si>
    <t xml:space="preserve">Larry McMorran </t>
  </si>
  <si>
    <t xml:space="preserve">Toby Kvalevog </t>
  </si>
  <si>
    <t xml:space="preserve">Jonas Forsberg </t>
  </si>
  <si>
    <t xml:space="preserve">Alexandre LaPorte </t>
  </si>
  <si>
    <t xml:space="preserve">Vitali Kozel </t>
  </si>
  <si>
    <t xml:space="preserve">Novops (Russia) </t>
  </si>
  <si>
    <t xml:space="preserve">Chad Cabana </t>
  </si>
  <si>
    <t xml:space="preserve">Dmitri Gorenko </t>
  </si>
  <si>
    <t xml:space="preserve">Brad Norton </t>
  </si>
  <si>
    <t xml:space="preserve">Ken Shepard </t>
  </si>
  <si>
    <t xml:space="preserve">Vladimir Potapov </t>
  </si>
  <si>
    <t xml:space="preserve">Tripp Tracy </t>
  </si>
  <si>
    <t xml:space="preserve">Mike Grier </t>
  </si>
  <si>
    <t xml:space="preserve">Barrie Moore </t>
  </si>
  <si>
    <t xml:space="preserve">Judd Lambert </t>
  </si>
  <si>
    <t xml:space="preserve">Chilliwack Chiefs [BCJHL] </t>
  </si>
  <si>
    <t xml:space="preserve">Daniel Johansson </t>
  </si>
  <si>
    <t xml:space="preserve">Ilya Stashenkov </t>
  </si>
  <si>
    <t xml:space="preserve">Martin Strbak </t>
  </si>
  <si>
    <t xml:space="preserve">Presov VTJ HK </t>
  </si>
  <si>
    <t xml:space="preserve">Jason Gladney </t>
  </si>
  <si>
    <t xml:space="preserve">E.J. Bradley </t>
  </si>
  <si>
    <t xml:space="preserve">Pavol Demitra </t>
  </si>
  <si>
    <t xml:space="preserve">Chur EHC [Swiss-A] </t>
  </si>
  <si>
    <t xml:space="preserve">Alex Duchesne </t>
  </si>
  <si>
    <t xml:space="preserve">Ryan Shanahan </t>
  </si>
  <si>
    <t xml:space="preserve">Vincent Auger </t>
  </si>
  <si>
    <t xml:space="preserve">Hawkesbury (CJHL) </t>
  </si>
  <si>
    <t xml:space="preserve">Mike Rusk </t>
  </si>
  <si>
    <t xml:space="preserve">Joel Prpic </t>
  </si>
  <si>
    <t xml:space="preserve">Tim Harberts </t>
  </si>
  <si>
    <t xml:space="preserve">Rick Schuhwerk </t>
  </si>
  <si>
    <t xml:space="preserve">Jeff Salajko </t>
  </si>
  <si>
    <t xml:space="preserve">Brett Duncan </t>
  </si>
  <si>
    <t xml:space="preserve">Anatoli Fedotov </t>
  </si>
  <si>
    <t xml:space="preserve">John Demarco </t>
  </si>
  <si>
    <t xml:space="preserve">Wes Swinson </t>
  </si>
  <si>
    <t xml:space="preserve">Oleg Maltsev </t>
  </si>
  <si>
    <t xml:space="preserve">Andrei Kudinov </t>
  </si>
  <si>
    <t xml:space="preserve">Jordan Willis </t>
  </si>
  <si>
    <t xml:space="preserve">Jeff Staples </t>
  </si>
  <si>
    <t xml:space="preserve">Libor Prochazka </t>
  </si>
  <si>
    <t xml:space="preserve">Chris Davis </t>
  </si>
  <si>
    <t xml:space="preserve">Jimmy Provencher </t>
  </si>
  <si>
    <t xml:space="preserve">Stephane Larocque </t>
  </si>
  <si>
    <t xml:space="preserve">Bill Lang </t>
  </si>
  <si>
    <t xml:space="preserve">Kimmo Timonen </t>
  </si>
  <si>
    <t xml:space="preserve">Marc Seliger </t>
  </si>
  <si>
    <t xml:space="preserve">Rosenheim Star Bulls [DEL] </t>
  </si>
  <si>
    <t xml:space="preserve">German Titov </t>
  </si>
  <si>
    <t xml:space="preserve">Kyle Ferguson </t>
  </si>
  <si>
    <t xml:space="preserve">Bert Robertsson </t>
  </si>
  <si>
    <t xml:space="preserve">Brian Larochelle </t>
  </si>
  <si>
    <t xml:space="preserve">Phillips-Exeter Academy (N.H.) </t>
  </si>
  <si>
    <t xml:space="preserve">Jamie Kosecki </t>
  </si>
  <si>
    <t xml:space="preserve">Berkshire H.S. (Mass.) </t>
  </si>
  <si>
    <t xml:space="preserve">Mark Pivetz </t>
  </si>
  <si>
    <t xml:space="preserve">Saskatoon (SJHL) </t>
  </si>
  <si>
    <t xml:space="preserve">Mike McGhan </t>
  </si>
  <si>
    <t xml:space="preserve">Leonid Toropchenko </t>
  </si>
  <si>
    <t xml:space="preserve">Springfield Indians [AHL] </t>
  </si>
  <si>
    <t xml:space="preserve">Pavel Komarov </t>
  </si>
  <si>
    <t xml:space="preserve">Mark Szoke </t>
  </si>
  <si>
    <t xml:space="preserve">David Penney </t>
  </si>
  <si>
    <t xml:space="preserve">Worcester H.S. (Mass.) </t>
  </si>
  <si>
    <t xml:space="preserve">Eric Montreuil </t>
  </si>
  <si>
    <t xml:space="preserve">Igor Chibirev </t>
  </si>
  <si>
    <t xml:space="preserve">Fort Wayne Komets [IHL] </t>
  </si>
  <si>
    <t xml:space="preserve">Ilya Byakin </t>
  </si>
  <si>
    <t xml:space="preserve">Maxim Smelnitsky </t>
  </si>
  <si>
    <t xml:space="preserve">Cory Peterson </t>
  </si>
  <si>
    <t xml:space="preserve">Ken Hemenway </t>
  </si>
  <si>
    <t xml:space="preserve">Alaska All-Stars (Midget) </t>
  </si>
  <si>
    <t xml:space="preserve">Alex Vasilevsky </t>
  </si>
  <si>
    <t xml:space="preserve">Scott Nichol </t>
  </si>
  <si>
    <t xml:space="preserve">Mike Legg </t>
  </si>
  <si>
    <t xml:space="preserve">London (MOJHL) </t>
  </si>
  <si>
    <t xml:space="preserve">Carl Charland </t>
  </si>
  <si>
    <t xml:space="preserve">Christer Olsson </t>
  </si>
  <si>
    <t xml:space="preserve">Patrick Howald </t>
  </si>
  <si>
    <t xml:space="preserve">Lugano [Swiss-A] </t>
  </si>
  <si>
    <t xml:space="preserve">Dany Bousquet </t>
  </si>
  <si>
    <t xml:space="preserve">Burke Murphy </t>
  </si>
  <si>
    <t xml:space="preserve">Mikhail Lapin </t>
  </si>
  <si>
    <t xml:space="preserve">Sergei Tkachenko </t>
  </si>
  <si>
    <t xml:space="preserve">Hamilton Canucks [AHL] </t>
  </si>
  <si>
    <t xml:space="preserve">Russ Guzior </t>
  </si>
  <si>
    <t xml:space="preserve">Gordy Hunt </t>
  </si>
  <si>
    <t xml:space="preserve">John Hillman </t>
  </si>
  <si>
    <t xml:space="preserve">Tom Noble </t>
  </si>
  <si>
    <t xml:space="preserve">Russell Hewson </t>
  </si>
  <si>
    <t xml:space="preserve">Hans Jonsson </t>
  </si>
  <si>
    <t xml:space="preserve">Ed Jovanovski </t>
  </si>
  <si>
    <t xml:space="preserve">Oleg Tverdovsky </t>
  </si>
  <si>
    <t xml:space="preserve">Radek Bonk </t>
  </si>
  <si>
    <t xml:space="preserve">Las Vegas Thunder [IHL] </t>
  </si>
  <si>
    <t xml:space="preserve">Jason Bonsignore </t>
  </si>
  <si>
    <t xml:space="preserve">Jeff O'Neill </t>
  </si>
  <si>
    <t xml:space="preserve">Ryan Smyth </t>
  </si>
  <si>
    <t xml:space="preserve">Jamie Storr </t>
  </si>
  <si>
    <t xml:space="preserve">Jason Wiemer </t>
  </si>
  <si>
    <t xml:space="preserve">Brett Lindros </t>
  </si>
  <si>
    <t xml:space="preserve">Nolan Baumgartner </t>
  </si>
  <si>
    <t xml:space="preserve">Jeff Friesen </t>
  </si>
  <si>
    <t xml:space="preserve">Wade Belak </t>
  </si>
  <si>
    <t xml:space="preserve">Mattias Ohlund </t>
  </si>
  <si>
    <t xml:space="preserve">Ethan Moreau </t>
  </si>
  <si>
    <t xml:space="preserve">Alexander Kharlamov </t>
  </si>
  <si>
    <t xml:space="preserve">Eric Fichaud </t>
  </si>
  <si>
    <t xml:space="preserve">Wayne Primeau </t>
  </si>
  <si>
    <t xml:space="preserve">Brad Brown </t>
  </si>
  <si>
    <t xml:space="preserve">Chris Dingman </t>
  </si>
  <si>
    <t xml:space="preserve">Jason Botterill </t>
  </si>
  <si>
    <t xml:space="preserve">Evgeni Ryabchikov </t>
  </si>
  <si>
    <t xml:space="preserve">Molot Perm (Russia) </t>
  </si>
  <si>
    <t xml:space="preserve">Jeff Kealty </t>
  </si>
  <si>
    <t xml:space="preserve">Yan Golubovsky </t>
  </si>
  <si>
    <t xml:space="preserve">Chris Wells </t>
  </si>
  <si>
    <t xml:space="preserve">Vadim Sharifijanov </t>
  </si>
  <si>
    <t xml:space="preserve">Dan Cloutier </t>
  </si>
  <si>
    <t xml:space="preserve">Rhett Warrener </t>
  </si>
  <si>
    <t xml:space="preserve">Johan Davidsson </t>
  </si>
  <si>
    <t xml:space="preserve">Stanislav Neckar </t>
  </si>
  <si>
    <t xml:space="preserve">Deron Quint </t>
  </si>
  <si>
    <t xml:space="preserve">Jason Podollan </t>
  </si>
  <si>
    <t xml:space="preserve">Mike Watt </t>
  </si>
  <si>
    <t xml:space="preserve">Stratford Cullitons (MOJHL) </t>
  </si>
  <si>
    <t xml:space="preserve">Matt Johnson </t>
  </si>
  <si>
    <t xml:space="preserve">Colin Cloutier </t>
  </si>
  <si>
    <t xml:space="preserve">Josef Marha </t>
  </si>
  <si>
    <t xml:space="preserve">Ryan Johnson </t>
  </si>
  <si>
    <t xml:space="preserve">Angel Nikolov </t>
  </si>
  <si>
    <t xml:space="preserve">Jason Holland </t>
  </si>
  <si>
    <t xml:space="preserve">Rob Gordon </t>
  </si>
  <si>
    <t xml:space="preserve">Jean-Yves Leroux </t>
  </si>
  <si>
    <t xml:space="preserve">Scott Cherrey </t>
  </si>
  <si>
    <t xml:space="preserve">Dave Scatchard </t>
  </si>
  <si>
    <t xml:space="preserve">Curtis Brown </t>
  </si>
  <si>
    <t xml:space="preserve">Jose Theodore </t>
  </si>
  <si>
    <t xml:space="preserve">Dmitri Ryabkin </t>
  </si>
  <si>
    <t xml:space="preserve">Lee Jinman </t>
  </si>
  <si>
    <t xml:space="preserve">Daniel Goneau </t>
  </si>
  <si>
    <t xml:space="preserve">Sean Haggerty </t>
  </si>
  <si>
    <t xml:space="preserve">Mathieu Dandenault </t>
  </si>
  <si>
    <t xml:space="preserve">Richard Park </t>
  </si>
  <si>
    <t xml:space="preserve">Patrik Elias </t>
  </si>
  <si>
    <t xml:space="preserve">Rudolf Vercik </t>
  </si>
  <si>
    <t xml:space="preserve">Slovan Bratislava (Slovakia) </t>
  </si>
  <si>
    <t xml:space="preserve">Corey Neilson </t>
  </si>
  <si>
    <t xml:space="preserve">Chris Murray </t>
  </si>
  <si>
    <t xml:space="preserve">Vadim Epanchintsev </t>
  </si>
  <si>
    <t xml:space="preserve">Dorian Anneck </t>
  </si>
  <si>
    <t xml:space="preserve">Sven Butenschoen </t>
  </si>
  <si>
    <t xml:space="preserve">Tavis Hansen </t>
  </si>
  <si>
    <t xml:space="preserve">Vitali Yachmenev </t>
  </si>
  <si>
    <t xml:space="preserve">Brad Symes </t>
  </si>
  <si>
    <t xml:space="preserve">Sebastien Bety </t>
  </si>
  <si>
    <t xml:space="preserve">Artem Anisimov </t>
  </si>
  <si>
    <t xml:space="preserve">Kazan Itil [Russia] </t>
  </si>
  <si>
    <t xml:space="preserve">Jason Strudwick </t>
  </si>
  <si>
    <t xml:space="preserve">Fredrik Modin </t>
  </si>
  <si>
    <t xml:space="preserve">Sundsvall [Sweden] </t>
  </si>
  <si>
    <t xml:space="preserve">Chad Allan </t>
  </si>
  <si>
    <t xml:space="preserve">Alexei Yegorov </t>
  </si>
  <si>
    <t xml:space="preserve">St. Petersburg SKA [Russia] </t>
  </si>
  <si>
    <t xml:space="preserve">Craig Reichert </t>
  </si>
  <si>
    <t xml:space="preserve">Val d'Or Foreurs [QMJHL] </t>
  </si>
  <si>
    <t xml:space="preserve">Rumun Ndur </t>
  </si>
  <si>
    <t xml:space="preserve">Marko Kiprusoff </t>
  </si>
  <si>
    <t xml:space="preserve">Sheldon Souray </t>
  </si>
  <si>
    <t xml:space="preserve">Chris Drury </t>
  </si>
  <si>
    <t xml:space="preserve">Fairfield Prep. (Conn.) </t>
  </si>
  <si>
    <t xml:space="preserve">Greg Crozier </t>
  </si>
  <si>
    <t xml:space="preserve">Martin Belanger </t>
  </si>
  <si>
    <t xml:space="preserve">Sean Gillam </t>
  </si>
  <si>
    <t xml:space="preserve">Alexei Krivchenkov </t>
  </si>
  <si>
    <t xml:space="preserve">Chris Clark </t>
  </si>
  <si>
    <t xml:space="preserve">Adam Smith </t>
  </si>
  <si>
    <t xml:space="preserve">Adam Copeland </t>
  </si>
  <si>
    <t xml:space="preserve">Burlington Cougars [OPJHL] </t>
  </si>
  <si>
    <t xml:space="preserve">Byron Briske </t>
  </si>
  <si>
    <t xml:space="preserve">Bryan Masotta </t>
  </si>
  <si>
    <t xml:space="preserve">Steve Cheredaryk </t>
  </si>
  <si>
    <t xml:space="preserve">Hnat Domenichelli </t>
  </si>
  <si>
    <t xml:space="preserve">David Nemirovsky </t>
  </si>
  <si>
    <t xml:space="preserve">Steve McLaren </t>
  </si>
  <si>
    <t xml:space="preserve">Dmitri Klevakin </t>
  </si>
  <si>
    <t xml:space="preserve">Milan Hejduk </t>
  </si>
  <si>
    <t xml:space="preserve">Adam Magarrell </t>
  </si>
  <si>
    <t xml:space="preserve">Vaclav Varada </t>
  </si>
  <si>
    <t xml:space="preserve">Brad Lukowich </t>
  </si>
  <si>
    <t xml:space="preserve">Mike Dubinsky </t>
  </si>
  <si>
    <t xml:space="preserve">Matt Herr </t>
  </si>
  <si>
    <t xml:space="preserve">Tyler Harlton </t>
  </si>
  <si>
    <t xml:space="preserve">Jussi Tarvainen </t>
  </si>
  <si>
    <t xml:space="preserve">Arto Kuki </t>
  </si>
  <si>
    <t xml:space="preserve">Johan Finnstrom </t>
  </si>
  <si>
    <t xml:space="preserve">Jamie Wright </t>
  </si>
  <si>
    <t xml:space="preserve">Eric Nickulas </t>
  </si>
  <si>
    <t xml:space="preserve">Alexander Korobolin </t>
  </si>
  <si>
    <t xml:space="preserve">Chelyabinsk Mechel [Rus-1] </t>
  </si>
  <si>
    <t xml:space="preserve">Sebastien Vallee </t>
  </si>
  <si>
    <t xml:space="preserve">Tom O'Connor </t>
  </si>
  <si>
    <t xml:space="preserve">Springfield Olympics (EJHL) </t>
  </si>
  <si>
    <t xml:space="preserve">Zdenek Skorepa </t>
  </si>
  <si>
    <t xml:space="preserve">Sylvain Blouin </t>
  </si>
  <si>
    <t xml:space="preserve">David Geris </t>
  </si>
  <si>
    <t xml:space="preserve">Pavel Trnka </t>
  </si>
  <si>
    <t xml:space="preserve">Nils Ekman </t>
  </si>
  <si>
    <t xml:space="preserve">Craig Mills </t>
  </si>
  <si>
    <t xml:space="preserve">Ryan Risidore </t>
  </si>
  <si>
    <t xml:space="preserve">Jon Gaskins </t>
  </si>
  <si>
    <t xml:space="preserve">Chris Schmidt </t>
  </si>
  <si>
    <t xml:space="preserve">Mark McArthur </t>
  </si>
  <si>
    <t xml:space="preserve">Tony Tuzzolino </t>
  </si>
  <si>
    <t xml:space="preserve">Frederic Deschenes </t>
  </si>
  <si>
    <t xml:space="preserve">Brian Swanson </t>
  </si>
  <si>
    <t xml:space="preserve">Albie O'Connell </t>
  </si>
  <si>
    <t xml:space="preserve">Yanick Dube </t>
  </si>
  <si>
    <t xml:space="preserve">Marc Dupuis </t>
  </si>
  <si>
    <t xml:space="preserve">Yanick Jean </t>
  </si>
  <si>
    <t xml:space="preserve">Edwin Frylen </t>
  </si>
  <si>
    <t xml:space="preserve">Sergei Klimentiev </t>
  </si>
  <si>
    <t xml:space="preserve">Jimmy Drolet </t>
  </si>
  <si>
    <t xml:space="preserve">Frank Appel </t>
  </si>
  <si>
    <t xml:space="preserve">Duesseldorf EG [1.GBun] </t>
  </si>
  <si>
    <t xml:space="preserve">Marty Turco </t>
  </si>
  <si>
    <t xml:space="preserve">Cambridge H.S. (Mass.) </t>
  </si>
  <si>
    <t xml:space="preserve">Darren Wright </t>
  </si>
  <si>
    <t xml:space="preserve">Mark Deyell </t>
  </si>
  <si>
    <t xml:space="preserve">Doug Battaglia </t>
  </si>
  <si>
    <t xml:space="preserve">Brockville Braves (CJHL) </t>
  </si>
  <si>
    <t xml:space="preserve">Clint Johnson </t>
  </si>
  <si>
    <t xml:space="preserve">Christian Gosselin </t>
  </si>
  <si>
    <t xml:space="preserve">Martin Ethier </t>
  </si>
  <si>
    <t xml:space="preserve">Mike Gaffney </t>
  </si>
  <si>
    <t xml:space="preserve">St. John's H.S. (Mass.) </t>
  </si>
  <si>
    <t xml:space="preserve">Bates Battaglia </t>
  </si>
  <si>
    <t xml:space="preserve">Caledon Canadians [OPJHL] </t>
  </si>
  <si>
    <t xml:space="preserve">Daniel Alfredsson </t>
  </si>
  <si>
    <t xml:space="preserve">Ryan Smart </t>
  </si>
  <si>
    <t xml:space="preserve">Meadville H.S. (Penn.) </t>
  </si>
  <si>
    <t xml:space="preserve">Yuri Litvinov </t>
  </si>
  <si>
    <t xml:space="preserve">Terry Marchant </t>
  </si>
  <si>
    <t xml:space="preserve">Niagara Scenics (NAJHL) </t>
  </si>
  <si>
    <t xml:space="preserve">Dan Juden </t>
  </si>
  <si>
    <t xml:space="preserve">Bryce Salvador </t>
  </si>
  <si>
    <t xml:space="preserve">Nicholas Windsor </t>
  </si>
  <si>
    <t xml:space="preserve">Cornwall Colts (COJHL) </t>
  </si>
  <si>
    <t xml:space="preserve">Alexander Selivanov </t>
  </si>
  <si>
    <t xml:space="preserve">Alexander Korolyuk </t>
  </si>
  <si>
    <t xml:space="preserve">Jason Stewart </t>
  </si>
  <si>
    <t xml:space="preserve">Simley H.S. (Mass.) </t>
  </si>
  <si>
    <t xml:space="preserve">Steve Vezina </t>
  </si>
  <si>
    <t xml:space="preserve">Jim Ensom </t>
  </si>
  <si>
    <t xml:space="preserve">Dmitry Mekeshkin </t>
  </si>
  <si>
    <t xml:space="preserve">Omsk Avangard [Russia] </t>
  </si>
  <si>
    <t xml:space="preserve">Chris Kibermanis </t>
  </si>
  <si>
    <t xml:space="preserve">Cal Benazic </t>
  </si>
  <si>
    <t xml:space="preserve">Joel Irving </t>
  </si>
  <si>
    <t xml:space="preserve">Regina Pat Canadians (Midget AAA) </t>
  </si>
  <si>
    <t xml:space="preserve">Patrik Haltia </t>
  </si>
  <si>
    <t xml:space="preserve">Evgeny Petrochinin </t>
  </si>
  <si>
    <t xml:space="preserve">Andre Roy </t>
  </si>
  <si>
    <t xml:space="preserve">Kam White </t>
  </si>
  <si>
    <t xml:space="preserve">Pavel Agarkov </t>
  </si>
  <si>
    <t xml:space="preserve">Valentin Morozov </t>
  </si>
  <si>
    <t xml:space="preserve">Luciano Caravaggio </t>
  </si>
  <si>
    <t xml:space="preserve">David Brosseau </t>
  </si>
  <si>
    <t xml:space="preserve">Matt O'Dette </t>
  </si>
  <si>
    <t xml:space="preserve">Rocky Welsing </t>
  </si>
  <si>
    <t xml:space="preserve">Wisconsin Capitols [USHL] </t>
  </si>
  <si>
    <t xml:space="preserve">Doug Sproule </t>
  </si>
  <si>
    <t xml:space="preserve">Curtis Sheptak </t>
  </si>
  <si>
    <t xml:space="preserve">Serge Aubin </t>
  </si>
  <si>
    <t xml:space="preserve">Dimitrius Sulba </t>
  </si>
  <si>
    <t xml:space="preserve">Tivali Minsk (Russia) </t>
  </si>
  <si>
    <t xml:space="preserve">Luc Gagne </t>
  </si>
  <si>
    <t xml:space="preserve">Chris Maillet </t>
  </si>
  <si>
    <t xml:space="preserve">Calvin Elfring </t>
  </si>
  <si>
    <t xml:space="preserve">Colin Forbes </t>
  </si>
  <si>
    <t xml:space="preserve">Sergei Gorbachev </t>
  </si>
  <si>
    <t xml:space="preserve">Steve Plouffe </t>
  </si>
  <si>
    <t xml:space="preserve">Yuri Kuznetsov </t>
  </si>
  <si>
    <t xml:space="preserve">Tyler Prosofsky </t>
  </si>
  <si>
    <t xml:space="preserve">Dan Reja </t>
  </si>
  <si>
    <t xml:space="preserve">Roman Vopat </t>
  </si>
  <si>
    <t xml:space="preserve">Shane Hnidy </t>
  </si>
  <si>
    <t xml:space="preserve">Jesse Rezansoff </t>
  </si>
  <si>
    <t xml:space="preserve">Ladislav Kohn </t>
  </si>
  <si>
    <t xml:space="preserve">Steve Webb </t>
  </si>
  <si>
    <t xml:space="preserve">Jeremy Schaefer </t>
  </si>
  <si>
    <t xml:space="preserve">Tommi Rajamaki </t>
  </si>
  <si>
    <t xml:space="preserve">Assat Jrs. (Finland) </t>
  </si>
  <si>
    <t xml:space="preserve">Chris Wickenheiser </t>
  </si>
  <si>
    <t xml:space="preserve">Drew Palmer </t>
  </si>
  <si>
    <t xml:space="preserve">Jeff Williams </t>
  </si>
  <si>
    <t xml:space="preserve">Alexander Lazarenko </t>
  </si>
  <si>
    <t xml:space="preserve">Jason Boudrias </t>
  </si>
  <si>
    <t xml:space="preserve">Brad Englehart </t>
  </si>
  <si>
    <t xml:space="preserve">Kimball Union H.S. (N.Y.) </t>
  </si>
  <si>
    <t xml:space="preserve">Rob Guinn </t>
  </si>
  <si>
    <t xml:space="preserve">Ramil Saifullin </t>
  </si>
  <si>
    <t xml:space="preserve">Tom Buckley </t>
  </si>
  <si>
    <t xml:space="preserve">St. Joseph's H.S. (N.Y.) </t>
  </si>
  <si>
    <t xml:space="preserve">Jason Reid </t>
  </si>
  <si>
    <t xml:space="preserve">Andrew Dale </t>
  </si>
  <si>
    <t xml:space="preserve">Alexei Baranov </t>
  </si>
  <si>
    <t xml:space="preserve">Jay Bertsch </t>
  </si>
  <si>
    <t xml:space="preserve">Derek Diener </t>
  </si>
  <si>
    <t xml:space="preserve">Eric Landry </t>
  </si>
  <si>
    <t xml:space="preserve">Mike Loach </t>
  </si>
  <si>
    <t xml:space="preserve">Rob Trumbley </t>
  </si>
  <si>
    <t xml:space="preserve">Mike Josephson </t>
  </si>
  <si>
    <t xml:space="preserve">Chris Patrick </t>
  </si>
  <si>
    <t xml:space="preserve">Steve Noble </t>
  </si>
  <si>
    <t xml:space="preserve">Bob Westerby </t>
  </si>
  <si>
    <t xml:space="preserve">Peter Strom </t>
  </si>
  <si>
    <t xml:space="preserve">Keith McCambridge </t>
  </si>
  <si>
    <t xml:space="preserve">Ray Giroux </t>
  </si>
  <si>
    <t xml:space="preserve">Powasson (NOHA) </t>
  </si>
  <si>
    <t xml:space="preserve">Peter Hogardh </t>
  </si>
  <si>
    <t xml:space="preserve">Rob Butler </t>
  </si>
  <si>
    <t xml:space="preserve">Niagara (GHJHL) </t>
  </si>
  <si>
    <t xml:space="preserve">Jason Elliott </t>
  </si>
  <si>
    <t xml:space="preserve">Kimberley (RMJHL) </t>
  </si>
  <si>
    <t xml:space="preserve">Boris Zelenko </t>
  </si>
  <si>
    <t xml:space="preserve">Eric Bertrand </t>
  </si>
  <si>
    <t xml:space="preserve">Craig Anderson </t>
  </si>
  <si>
    <t xml:space="preserve">Park Center H.S. (Minn.) </t>
  </si>
  <si>
    <t xml:space="preserve">Vitali Yeremeyev </t>
  </si>
  <si>
    <t xml:space="preserve">Kamenogorsk (Russia) </t>
  </si>
  <si>
    <t xml:space="preserve">Frederic Cassivi </t>
  </si>
  <si>
    <t xml:space="preserve">Danny Dupont </t>
  </si>
  <si>
    <t xml:space="preserve">Henrik Smangs </t>
  </si>
  <si>
    <t xml:space="preserve">Ashlin Halfnight </t>
  </si>
  <si>
    <t xml:space="preserve">Jeremy Jablonski </t>
  </si>
  <si>
    <t xml:space="preserve">Jan Nemecek </t>
  </si>
  <si>
    <t xml:space="preserve">Yuri Smirnov </t>
  </si>
  <si>
    <t xml:space="preserve">Tim Thomas </t>
  </si>
  <si>
    <t xml:space="preserve">Johan Hedberg </t>
  </si>
  <si>
    <t xml:space="preserve">Evgeni Nabokov </t>
  </si>
  <si>
    <t xml:space="preserve">Gord Walsh </t>
  </si>
  <si>
    <t xml:space="preserve">Bill Muckalt </t>
  </si>
  <si>
    <t xml:space="preserve">Lubomir Jandera </t>
  </si>
  <si>
    <t xml:space="preserve">John Tuohy </t>
  </si>
  <si>
    <t xml:space="preserve">Marc Stephan </t>
  </si>
  <si>
    <t xml:space="preserve">Craig Millar </t>
  </si>
  <si>
    <t xml:space="preserve">Tomas Vokoun </t>
  </si>
  <si>
    <t xml:space="preserve">Jorgen Jonsson </t>
  </si>
  <si>
    <t xml:space="preserve">Marty Flichel </t>
  </si>
  <si>
    <t xml:space="preserve">John Grahame </t>
  </si>
  <si>
    <t xml:space="preserve">Matt Ball </t>
  </si>
  <si>
    <t xml:space="preserve">Jeff Mikesch </t>
  </si>
  <si>
    <t xml:space="preserve">Jason Godbout </t>
  </si>
  <si>
    <t xml:space="preserve">Steve Sullivan </t>
  </si>
  <si>
    <t xml:space="preserve">Eric Boulton </t>
  </si>
  <si>
    <t xml:space="preserve">Tero Lehtera </t>
  </si>
  <si>
    <t xml:space="preserve">Tommi Miettinen </t>
  </si>
  <si>
    <t xml:space="preserve">Steve MacKinnon </t>
  </si>
  <si>
    <t xml:space="preserve">Mike Mader </t>
  </si>
  <si>
    <t xml:space="preserve">Brian Regan </t>
  </si>
  <si>
    <t xml:space="preserve">Tomas Pisa </t>
  </si>
  <si>
    <t xml:space="preserve">Sergei Shalamai </t>
  </si>
  <si>
    <t xml:space="preserve">Irkutsk (Russia) </t>
  </si>
  <si>
    <t xml:space="preserve">Shawn Gervais </t>
  </si>
  <si>
    <t xml:space="preserve">Chris Pittman </t>
  </si>
  <si>
    <t xml:space="preserve">Andre Payette </t>
  </si>
  <si>
    <t xml:space="preserve">Aniket Dhadphale </t>
  </si>
  <si>
    <t xml:space="preserve">Marquette (Midgets) </t>
  </si>
  <si>
    <t xml:space="preserve">Kirk DeWaele </t>
  </si>
  <si>
    <t xml:space="preserve">Tyson Nash </t>
  </si>
  <si>
    <t xml:space="preserve">Lars Weibel </t>
  </si>
  <si>
    <t xml:space="preserve">Richard Zednik </t>
  </si>
  <si>
    <t xml:space="preserve">Bystrica (Slovakia) </t>
  </si>
  <si>
    <t xml:space="preserve">Kevin Harper </t>
  </si>
  <si>
    <t xml:space="preserve">Wexford Raiders [MetJHL] </t>
  </si>
  <si>
    <t xml:space="preserve">Mark Polak </t>
  </si>
  <si>
    <t xml:space="preserve">Chris Aldous </t>
  </si>
  <si>
    <t xml:space="preserve">Jimmy Roy </t>
  </si>
  <si>
    <t xml:space="preserve">Neil Savary </t>
  </si>
  <si>
    <t xml:space="preserve">Sergei Berezin </t>
  </si>
  <si>
    <t xml:space="preserve">Tomas Holmstrom </t>
  </si>
  <si>
    <t xml:space="preserve">Bodens BK [Swe-1] </t>
  </si>
  <si>
    <t xml:space="preserve">Mikhail Kazakevich </t>
  </si>
  <si>
    <t xml:space="preserve">Scott Swanjord </t>
  </si>
  <si>
    <t xml:space="preserve">Radoslav Kropac </t>
  </si>
  <si>
    <t xml:space="preserve">Per Gustafsson </t>
  </si>
  <si>
    <t xml:space="preserve">Rob Mara </t>
  </si>
  <si>
    <t xml:space="preserve">Jason Issel </t>
  </si>
  <si>
    <t xml:space="preserve">Steve Nimigon </t>
  </si>
  <si>
    <t xml:space="preserve">Ladislav Benysek </t>
  </si>
  <si>
    <t xml:space="preserve">Jamie Butt </t>
  </si>
  <si>
    <t xml:space="preserve">Brian White </t>
  </si>
  <si>
    <t xml:space="preserve">Mike Hanson </t>
  </si>
  <si>
    <t xml:space="preserve">Minot (N.D. H.S.) </t>
  </si>
  <si>
    <t xml:space="preserve">Jan Lipiansky </t>
  </si>
  <si>
    <t xml:space="preserve">David Beauregard </t>
  </si>
  <si>
    <t xml:space="preserve">Dick Tarnstrom </t>
  </si>
  <si>
    <t xml:space="preserve">Robert Longpre </t>
  </si>
  <si>
    <t xml:space="preserve">Antti Tormanen </t>
  </si>
  <si>
    <t xml:space="preserve">Sergei Tertyshny </t>
  </si>
  <si>
    <t xml:space="preserve">Scott Fankhouser </t>
  </si>
  <si>
    <t xml:space="preserve">Shayne Wright </t>
  </si>
  <si>
    <t xml:space="preserve">Ross Parsons </t>
  </si>
  <si>
    <t xml:space="preserve">Pavel Torgayev </t>
  </si>
  <si>
    <t xml:space="preserve">Chris Szysky </t>
  </si>
  <si>
    <t xml:space="preserve">Andrei Yakhanov </t>
  </si>
  <si>
    <t xml:space="preserve">Doug Nolan </t>
  </si>
  <si>
    <t xml:space="preserve">Toivo Suursoo </t>
  </si>
  <si>
    <t xml:space="preserve">Brian Leitza </t>
  </si>
  <si>
    <t xml:space="preserve">Steven Low </t>
  </si>
  <si>
    <t xml:space="preserve">Kim Johnsson </t>
  </si>
  <si>
    <t xml:space="preserve">Bryan Berard </t>
  </si>
  <si>
    <t xml:space="preserve">Wade Redden </t>
  </si>
  <si>
    <t xml:space="preserve">Aki-Petteri Berg </t>
  </si>
  <si>
    <t xml:space="preserve">TPS Jrs. (Finland) </t>
  </si>
  <si>
    <t xml:space="preserve">Chad Kilger </t>
  </si>
  <si>
    <t xml:space="preserve">Daymond Langkow </t>
  </si>
  <si>
    <t xml:space="preserve">Steve Kelly </t>
  </si>
  <si>
    <t xml:space="preserve">Shane Doan </t>
  </si>
  <si>
    <t xml:space="preserve">Kyle McLaren </t>
  </si>
  <si>
    <t xml:space="preserve">Radek Dvorak </t>
  </si>
  <si>
    <t xml:space="preserve">Jarome Iginla </t>
  </si>
  <si>
    <t xml:space="preserve">Teemu Riihijarvi </t>
  </si>
  <si>
    <t xml:space="preserve">K-Espoo Jrs. (Finland) </t>
  </si>
  <si>
    <t xml:space="preserve">Jean-Sebastien Giguere </t>
  </si>
  <si>
    <t xml:space="preserve">Halifax Mooseheads [QMJHL] </t>
  </si>
  <si>
    <t xml:space="preserve">Jay McKee </t>
  </si>
  <si>
    <t xml:space="preserve">Jeff Ware </t>
  </si>
  <si>
    <t xml:space="preserve">Martin Biron </t>
  </si>
  <si>
    <t xml:space="preserve">Brad Church </t>
  </si>
  <si>
    <t xml:space="preserve">Petr Sykora </t>
  </si>
  <si>
    <t xml:space="preserve">Detroit Vipers [IHL] </t>
  </si>
  <si>
    <t xml:space="preserve">Dmitri Nabokov </t>
  </si>
  <si>
    <t xml:space="preserve">Denis Gauthier </t>
  </si>
  <si>
    <t xml:space="preserve">Sean Brown </t>
  </si>
  <si>
    <t xml:space="preserve">Brian Boucher </t>
  </si>
  <si>
    <t xml:space="preserve">Miika Elomo </t>
  </si>
  <si>
    <t xml:space="preserve">Kiekko-67 Turku [FinD1] </t>
  </si>
  <si>
    <t xml:space="preserve">Alexei Morozov </t>
  </si>
  <si>
    <t xml:space="preserve">Marc Denis </t>
  </si>
  <si>
    <t xml:space="preserve">Maxim Kuznetsov </t>
  </si>
  <si>
    <t xml:space="preserve">Marc Moro </t>
  </si>
  <si>
    <t xml:space="preserve">Jan Hlavac </t>
  </si>
  <si>
    <t xml:space="preserve">Brian Wesenberg </t>
  </si>
  <si>
    <t xml:space="preserve">Mike McBain </t>
  </si>
  <si>
    <t xml:space="preserve">Georges Laraque </t>
  </si>
  <si>
    <t xml:space="preserve">Marc Chouinard </t>
  </si>
  <si>
    <t xml:space="preserve">Donald MacLean </t>
  </si>
  <si>
    <t xml:space="preserve">Jason Doig </t>
  </si>
  <si>
    <t xml:space="preserve">Laval Titan College Francais [QMJHL] </t>
  </si>
  <si>
    <t xml:space="preserve">Sergei Fedotov </t>
  </si>
  <si>
    <t xml:space="preserve">Aaron MacDonald </t>
  </si>
  <si>
    <t xml:space="preserve">Patrick Cote </t>
  </si>
  <si>
    <t xml:space="preserve">Peter Roed </t>
  </si>
  <si>
    <t xml:space="preserve">Christian Dube </t>
  </si>
  <si>
    <t xml:space="preserve">Chris McAllister </t>
  </si>
  <si>
    <t xml:space="preserve">D.J. Smith </t>
  </si>
  <si>
    <t xml:space="preserve">Mark Dutiaume </t>
  </si>
  <si>
    <t xml:space="preserve">Dwayne Hay </t>
  </si>
  <si>
    <t xml:space="preserve">Nathan Perrott </t>
  </si>
  <si>
    <t xml:space="preserve">Christian Laflamme </t>
  </si>
  <si>
    <t xml:space="preserve">Pavel Smirnov </t>
  </si>
  <si>
    <t xml:space="preserve">Perm Molot [Russia] </t>
  </si>
  <si>
    <t xml:space="preserve">Paxton Schafer </t>
  </si>
  <si>
    <t xml:space="preserve">Shane Kenny </t>
  </si>
  <si>
    <t xml:space="preserve">Jochen Hecht </t>
  </si>
  <si>
    <t xml:space="preserve">Mannheim Eagles [DEL] </t>
  </si>
  <si>
    <t xml:space="preserve">Pavel Rosa </t>
  </si>
  <si>
    <t xml:space="preserve">Litvinov Jr. (Czech.) </t>
  </si>
  <si>
    <t xml:space="preserve">Nic Beaudoin </t>
  </si>
  <si>
    <t xml:space="preserve">Philippe Audet </t>
  </si>
  <si>
    <t xml:space="preserve">Brad Larsen </t>
  </si>
  <si>
    <t xml:space="preserve">Ryan Pepperall </t>
  </si>
  <si>
    <t xml:space="preserve">Mike LeClerc </t>
  </si>
  <si>
    <t xml:space="preserve">Shane Willis </t>
  </si>
  <si>
    <t xml:space="preserve">Lukas Zib </t>
  </si>
  <si>
    <t xml:space="preserve">Darryl Laplante </t>
  </si>
  <si>
    <t xml:space="preserve">Vladimir Tsyplakov </t>
  </si>
  <si>
    <t xml:space="preserve">Miloslav Guren </t>
  </si>
  <si>
    <t xml:space="preserve">Mike O'Grady </t>
  </si>
  <si>
    <t xml:space="preserve">Petr Buzek </t>
  </si>
  <si>
    <t xml:space="preserve">Marko Makinen </t>
  </si>
  <si>
    <t xml:space="preserve">Peter Schaefer </t>
  </si>
  <si>
    <t xml:space="preserve">Brad Isbister </t>
  </si>
  <si>
    <t xml:space="preserve">Mathieu Sunderland </t>
  </si>
  <si>
    <t xml:space="preserve">Sergei Gusev </t>
  </si>
  <si>
    <t xml:space="preserve">Mayak Samara (Russia) </t>
  </si>
  <si>
    <t xml:space="preserve">Sergei Vyshedkevich </t>
  </si>
  <si>
    <t xml:space="preserve">Kevin McKay </t>
  </si>
  <si>
    <t xml:space="preserve">Rocky Thompson </t>
  </si>
  <si>
    <t xml:space="preserve">Martin Hohenberger </t>
  </si>
  <si>
    <t xml:space="preserve">Prince George Cougars [WHL] </t>
  </si>
  <si>
    <t xml:space="preserve">Scott Roche </t>
  </si>
  <si>
    <t xml:space="preserve">Jean-Sebastien Aubin </t>
  </si>
  <si>
    <t xml:space="preserve">John Tripp </t>
  </si>
  <si>
    <t xml:space="preserve">David Gosselin </t>
  </si>
  <si>
    <t xml:space="preserve">Alyn McCauley </t>
  </si>
  <si>
    <t xml:space="preserve">Dave Duerden </t>
  </si>
  <si>
    <t xml:space="preserve">Tomi Kallio </t>
  </si>
  <si>
    <t xml:space="preserve">Chris Van Dyk </t>
  </si>
  <si>
    <t xml:space="preserve">Mike Minard </t>
  </si>
  <si>
    <t xml:space="preserve">Justin Kurtz </t>
  </si>
  <si>
    <t xml:space="preserve">Ian MacNeil </t>
  </si>
  <si>
    <t xml:space="preserve">Jonathan Delisle </t>
  </si>
  <si>
    <t xml:space="preserve">Sami Kapanen </t>
  </si>
  <si>
    <t xml:space="preserve">Daniel Tjarnqvist </t>
  </si>
  <si>
    <t xml:space="preserve">Rogle Angelholm (Sweden) </t>
  </si>
  <si>
    <t xml:space="preserve">Kevin Bolibruck </t>
  </si>
  <si>
    <t xml:space="preserve">Vesa Toskala </t>
  </si>
  <si>
    <t xml:space="preserve">Ilves Jrs (Finland) </t>
  </si>
  <si>
    <t xml:space="preserve">Marc Savard </t>
  </si>
  <si>
    <t xml:space="preserve">Lloyd Shaw </t>
  </si>
  <si>
    <t xml:space="preserve">Sebastien Charpentier </t>
  </si>
  <si>
    <t xml:space="preserve">Matt Davidson </t>
  </si>
  <si>
    <t xml:space="preserve">Joel Theriault </t>
  </si>
  <si>
    <t xml:space="preserve">Henrik Rehnberg </t>
  </si>
  <si>
    <t xml:space="preserve">Farjestad Jrs. (Sweden) </t>
  </si>
  <si>
    <t xml:space="preserve">Pavel Kriz </t>
  </si>
  <si>
    <t xml:space="preserve">Jan Labraaten </t>
  </si>
  <si>
    <t xml:space="preserve">Cameron Mann </t>
  </si>
  <si>
    <t xml:space="preserve">Radovan Somik </t>
  </si>
  <si>
    <t xml:space="preserve">Michal Handzus </t>
  </si>
  <si>
    <t xml:space="preserve">Banska Bystrica (Slovakia) </t>
  </si>
  <si>
    <t xml:space="preserve">Oleg Belov </t>
  </si>
  <si>
    <t xml:space="preserve">Kevin Boyd </t>
  </si>
  <si>
    <t xml:space="preserve">Anatoly Ustyugov </t>
  </si>
  <si>
    <t xml:space="preserve">Benoit Gratton </t>
  </si>
  <si>
    <t xml:space="preserve">Vladimir Orszagh </t>
  </si>
  <si>
    <t xml:space="preserve">Igor Nikulin </t>
  </si>
  <si>
    <t xml:space="preserve">Cherepovets Severstal [Russia] </t>
  </si>
  <si>
    <t xml:space="preserve">Konstantin Golokhvastov </t>
  </si>
  <si>
    <t xml:space="preserve">Jan Snopek </t>
  </si>
  <si>
    <t xml:space="preserve">Alexei Vasiliev </t>
  </si>
  <si>
    <t xml:space="preserve">Marian Menhart </t>
  </si>
  <si>
    <t xml:space="preserve">Niklas Anger </t>
  </si>
  <si>
    <t xml:space="preserve">Djurgarden Jrs. (Sweden) </t>
  </si>
  <si>
    <t xml:space="preserve">Hugh Hamilton </t>
  </si>
  <si>
    <t xml:space="preserve">Francois Cloutier </t>
  </si>
  <si>
    <t xml:space="preserve">Wade Strand </t>
  </si>
  <si>
    <t xml:space="preserve">Miikka Kiprusoff </t>
  </si>
  <si>
    <t xml:space="preserve">Dale Purinton </t>
  </si>
  <si>
    <t xml:space="preserve">Jason Morgan </t>
  </si>
  <si>
    <t xml:space="preserve">Kevin Popp </t>
  </si>
  <si>
    <t xml:space="preserve">Brian Elder </t>
  </si>
  <si>
    <t xml:space="preserve">Chris Mason </t>
  </si>
  <si>
    <t xml:space="preserve">Daniel Bienvenue </t>
  </si>
  <si>
    <t xml:space="preserve">Joel Cort </t>
  </si>
  <si>
    <t xml:space="preserve">Chad Wilchynski </t>
  </si>
  <si>
    <t xml:space="preserve">Dave Arsenault </t>
  </si>
  <si>
    <t xml:space="preserve">Jeffrey Ambrosio </t>
  </si>
  <si>
    <t xml:space="preserve">Jan Hrdina </t>
  </si>
  <si>
    <t xml:space="preserve">Brent Johnson </t>
  </si>
  <si>
    <t xml:space="preserve">Michal Bros </t>
  </si>
  <si>
    <t xml:space="preserve">HC Olomouc (Czech.) </t>
  </si>
  <si>
    <t xml:space="preserve">David Hruska </t>
  </si>
  <si>
    <t xml:space="preserve">Sokolov (Czech.) </t>
  </si>
  <si>
    <t xml:space="preserve">Dmitri Tertyshny </t>
  </si>
  <si>
    <t xml:space="preserve">Eduard Pershin </t>
  </si>
  <si>
    <t xml:space="preserve">Jamie Sokolsky </t>
  </si>
  <si>
    <t xml:space="preserve">Sylvain Daigle </t>
  </si>
  <si>
    <t xml:space="preserve">Igor Melyakov </t>
  </si>
  <si>
    <t xml:space="preserve">Boyd Olson </t>
  </si>
  <si>
    <t xml:space="preserve">Doug Bonner </t>
  </si>
  <si>
    <t xml:space="preserve">Timo Hakanen </t>
  </si>
  <si>
    <t xml:space="preserve">Dominic Marleau </t>
  </si>
  <si>
    <t xml:space="preserve">Jaroslav Kudrna </t>
  </si>
  <si>
    <t xml:space="preserve">Peter Slamiar </t>
  </si>
  <si>
    <t xml:space="preserve">Zvolen Jrs. (Slovakia) </t>
  </si>
  <si>
    <t xml:space="preserve">Brent Sopel </t>
  </si>
  <si>
    <t xml:space="preserve">Yannick Tremblay </t>
  </si>
  <si>
    <t xml:space="preserve">Marc Magliarditi </t>
  </si>
  <si>
    <t xml:space="preserve">Frederick Jobin </t>
  </si>
  <si>
    <t xml:space="preserve">Adam Young </t>
  </si>
  <si>
    <t xml:space="preserve">Marty Wilford </t>
  </si>
  <si>
    <t xml:space="preserve">Clarke Wilm </t>
  </si>
  <si>
    <t xml:space="preserve">Evgeny Shaldybin </t>
  </si>
  <si>
    <t xml:space="preserve">Martin Spanhel </t>
  </si>
  <si>
    <t xml:space="preserve">ZPS Zlin Jrs. (Czech.) </t>
  </si>
  <si>
    <t xml:space="preserve">Denis Hamel </t>
  </si>
  <si>
    <t xml:space="preserve">Alexei Kolkunov </t>
  </si>
  <si>
    <t xml:space="preserve">John Cirjak </t>
  </si>
  <si>
    <t xml:space="preserve">Tyler Perry </t>
  </si>
  <si>
    <t xml:space="preserve">Andrew Taylor </t>
  </si>
  <si>
    <t xml:space="preserve">Mike LaPlante </t>
  </si>
  <si>
    <t xml:space="preserve">Cory Murphy </t>
  </si>
  <si>
    <t xml:space="preserve">Martin Cerven </t>
  </si>
  <si>
    <t xml:space="preserve">Paul Traynor </t>
  </si>
  <si>
    <t xml:space="preserve">Juha Vuorivirta </t>
  </si>
  <si>
    <t xml:space="preserve">Stephane Robidas </t>
  </si>
  <si>
    <t xml:space="preserve">Byron Ritchie </t>
  </si>
  <si>
    <t xml:space="preserve">Peter Worrell </t>
  </si>
  <si>
    <t xml:space="preserve">Brad Mehalko </t>
  </si>
  <si>
    <t xml:space="preserve">Robert Jindrich </t>
  </si>
  <si>
    <t xml:space="preserve">Jeff Heil </t>
  </si>
  <si>
    <t xml:space="preserve">U. of Wisconsin River Falls [NCAA] </t>
  </si>
  <si>
    <t xml:space="preserve">Stu Bodtker </t>
  </si>
  <si>
    <t xml:space="preserve">Marek Melenovsky </t>
  </si>
  <si>
    <t xml:space="preserve">Dukla Jihlava Jrs. (Czech.) </t>
  </si>
  <si>
    <t xml:space="preserve">Brian Scott </t>
  </si>
  <si>
    <t xml:space="preserve">Jeff Dewar </t>
  </si>
  <si>
    <t xml:space="preserve">Richard Rochefort </t>
  </si>
  <si>
    <t xml:space="preserve">Steve Tardif </t>
  </si>
  <si>
    <t xml:space="preserve">Ryan Gillis </t>
  </si>
  <si>
    <t xml:space="preserve">P.J. Axelsson </t>
  </si>
  <si>
    <t xml:space="preserve">Martin Streit </t>
  </si>
  <si>
    <t xml:space="preserve">Jean-Luc Grand-Pierre </t>
  </si>
  <si>
    <t xml:space="preserve">Derrick Pyke </t>
  </si>
  <si>
    <t xml:space="preserve">Dan Smith </t>
  </si>
  <si>
    <t xml:space="preserve">Per Eklund </t>
  </si>
  <si>
    <t xml:space="preserve">Kaj Linna </t>
  </si>
  <si>
    <t xml:space="preserve">Ray Schultz </t>
  </si>
  <si>
    <t xml:space="preserve">Igor Karpenko </t>
  </si>
  <si>
    <t xml:space="preserve">Kiev (Ukraine) </t>
  </si>
  <si>
    <t xml:space="preserve">Joe Cardarelli </t>
  </si>
  <si>
    <t xml:space="preserve">Stephen Douglas </t>
  </si>
  <si>
    <t xml:space="preserve">Jaroslav Obsut </t>
  </si>
  <si>
    <t xml:space="preserve">Fredrik Loven </t>
  </si>
  <si>
    <t xml:space="preserve">Greg Hart </t>
  </si>
  <si>
    <t xml:space="preserve">Milan Kostolny </t>
  </si>
  <si>
    <t xml:space="preserve">Filip Kuba </t>
  </si>
  <si>
    <t xml:space="preserve">Andrei Koveshnikov </t>
  </si>
  <si>
    <t xml:space="preserve">Ryan Kraft </t>
  </si>
  <si>
    <t xml:space="preserve">Ilja Gorokhov </t>
  </si>
  <si>
    <t xml:space="preserve">Tyler Willis </t>
  </si>
  <si>
    <t xml:space="preserve">Mike Zanutto </t>
  </si>
  <si>
    <t xml:space="preserve">Vasily Turkovsky </t>
  </si>
  <si>
    <t xml:space="preserve">Frederic Henry </t>
  </si>
  <si>
    <t xml:space="preserve">Casey Hankinson </t>
  </si>
  <si>
    <t xml:space="preserve">Sergei Luchinkin </t>
  </si>
  <si>
    <t xml:space="preserve">Sergei Zhukov </t>
  </si>
  <si>
    <t xml:space="preserve">Ruslan Shafikov </t>
  </si>
  <si>
    <t xml:space="preserve">Salavat Yulajev (Russia) </t>
  </si>
  <si>
    <t xml:space="preserve">Derek Bekar </t>
  </si>
  <si>
    <t xml:space="preserve">Sergei Voronov </t>
  </si>
  <si>
    <t xml:space="preserve">Tomi Hirvonen </t>
  </si>
  <si>
    <t xml:space="preserve">Andrei Samokhvalov </t>
  </si>
  <si>
    <t xml:space="preserve">UST-Kamenogorsk (Russia) </t>
  </si>
  <si>
    <t xml:space="preserve">Libor Zabransky </t>
  </si>
  <si>
    <t xml:space="preserve">Dave MacDonald </t>
  </si>
  <si>
    <t xml:space="preserve">Mike Broda </t>
  </si>
  <si>
    <t xml:space="preserve">Zac Bierk </t>
  </si>
  <si>
    <t xml:space="preserve">Jiri Antonin </t>
  </si>
  <si>
    <t xml:space="preserve">Robert DeCiantis </t>
  </si>
  <si>
    <t xml:space="preserve">Brian Stewart </t>
  </si>
  <si>
    <t xml:space="preserve">Eric Houde </t>
  </si>
  <si>
    <t xml:space="preserve">Mike Rucinski </t>
  </si>
  <si>
    <t xml:space="preserve">David Lemanowicz </t>
  </si>
  <si>
    <t xml:space="preserve">Steve Lowe </t>
  </si>
  <si>
    <t xml:space="preserve">Mikko Markkonen </t>
  </si>
  <si>
    <t xml:space="preserve">Bob Maudie </t>
  </si>
  <si>
    <t xml:space="preserve">Jason Cugnet </t>
  </si>
  <si>
    <t xml:space="preserve">Danil Markov </t>
  </si>
  <si>
    <t xml:space="preserve">Rob Skrlac </t>
  </si>
  <si>
    <t xml:space="preserve">Scott Swanson </t>
  </si>
  <si>
    <t xml:space="preserve">Colin O'Hara </t>
  </si>
  <si>
    <t xml:space="preserve">Winnipeg Tier II (MJHL) </t>
  </si>
  <si>
    <t xml:space="preserve">Michael Pittman </t>
  </si>
  <si>
    <t xml:space="preserve">Chris George </t>
  </si>
  <si>
    <t xml:space="preserve">Sarnia Sting [OHL] </t>
  </si>
  <si>
    <t xml:space="preserve">Jonathan Murphy </t>
  </si>
  <si>
    <t xml:space="preserve">Erik Kaminski </t>
  </si>
  <si>
    <t xml:space="preserve">Cleveland Barons [NAHL] </t>
  </si>
  <si>
    <t xml:space="preserve">Frank Ivankovic </t>
  </si>
  <si>
    <t xml:space="preserve">Steve Shirreffs </t>
  </si>
  <si>
    <t xml:space="preserve">David Engblom </t>
  </si>
  <si>
    <t xml:space="preserve">Vallentuna (Sweden) </t>
  </si>
  <si>
    <t xml:space="preserve">Chris Phillips </t>
  </si>
  <si>
    <t xml:space="preserve">Andrei Zyuzin </t>
  </si>
  <si>
    <t xml:space="preserve">J.P. Dumont </t>
  </si>
  <si>
    <t xml:space="preserve">Alexandre Volchkov </t>
  </si>
  <si>
    <t xml:space="preserve">Barrie Colts [OHL] </t>
  </si>
  <si>
    <t xml:space="preserve">Richard Jackman </t>
  </si>
  <si>
    <t xml:space="preserve">Boyd Devereaux </t>
  </si>
  <si>
    <t xml:space="preserve">Erik Rasmussen </t>
  </si>
  <si>
    <t xml:space="preserve">Johnathan Aitken </t>
  </si>
  <si>
    <t xml:space="preserve">Ruslan Salei </t>
  </si>
  <si>
    <t xml:space="preserve">Lance Ward </t>
  </si>
  <si>
    <t xml:space="preserve">Phoenix </t>
  </si>
  <si>
    <t xml:space="preserve">Dan Focht </t>
  </si>
  <si>
    <t xml:space="preserve">Josh Holden </t>
  </si>
  <si>
    <t xml:space="preserve">Derek Morris </t>
  </si>
  <si>
    <t xml:space="preserve">Marty Reasoner </t>
  </si>
  <si>
    <t xml:space="preserve">Dainius Zubrus </t>
  </si>
  <si>
    <t xml:space="preserve">Mario Larocque </t>
  </si>
  <si>
    <t xml:space="preserve">Jaroslav Svejkovsky </t>
  </si>
  <si>
    <t xml:space="preserve">Matt Higgins </t>
  </si>
  <si>
    <t xml:space="preserve">Matthieu Descoteaux </t>
  </si>
  <si>
    <t xml:space="preserve">Marcus Nilson </t>
  </si>
  <si>
    <t xml:space="preserve">Marco Sturm </t>
  </si>
  <si>
    <t xml:space="preserve">Craig Hillier </t>
  </si>
  <si>
    <t xml:space="preserve">Daniel Briere </t>
  </si>
  <si>
    <t xml:space="preserve">Peter Ratchuk </t>
  </si>
  <si>
    <t xml:space="preserve">Shattuck St. Mary's (Minn) </t>
  </si>
  <si>
    <t xml:space="preserve">Jesse Wallin </t>
  </si>
  <si>
    <t xml:space="preserve">Cory Sarich </t>
  </si>
  <si>
    <t xml:space="preserve">Pavel Skrbek </t>
  </si>
  <si>
    <t xml:space="preserve">Dan LaCouture </t>
  </si>
  <si>
    <t xml:space="preserve">Enfield Jr. Whalers (EJHL) </t>
  </si>
  <si>
    <t xml:space="preserve">Josh Green </t>
  </si>
  <si>
    <t xml:space="preserve">Remi Royer </t>
  </si>
  <si>
    <t xml:space="preserve">Chris Hajt </t>
  </si>
  <si>
    <t xml:space="preserve">Darren Van Oene </t>
  </si>
  <si>
    <t xml:space="preserve">Trevor Wasyluk </t>
  </si>
  <si>
    <t xml:space="preserve">Matt Cullen </t>
  </si>
  <si>
    <t xml:space="preserve">Marek Posmyk </t>
  </si>
  <si>
    <t xml:space="preserve">Marian Cisar </t>
  </si>
  <si>
    <t xml:space="preserve">Wes Mason </t>
  </si>
  <si>
    <t xml:space="preserve">Travis Brigley </t>
  </si>
  <si>
    <t xml:space="preserve">Steve Begin </t>
  </si>
  <si>
    <t xml:space="preserve">Josh DeWolf </t>
  </si>
  <si>
    <t xml:space="preserve">Twin City Vulcans [USHL] </t>
  </si>
  <si>
    <t xml:space="preserve">Jeff Paul </t>
  </si>
  <si>
    <t xml:space="preserve">Jan Bulis </t>
  </si>
  <si>
    <t xml:space="preserve">Mathieu Garon </t>
  </si>
  <si>
    <t xml:space="preserve">Henry Kuster </t>
  </si>
  <si>
    <t xml:space="preserve">Geoff Peters </t>
  </si>
  <si>
    <t xml:space="preserve">Pierre Dagenais </t>
  </si>
  <si>
    <t xml:space="preserve">Moncton Alpines [QMJHL] </t>
  </si>
  <si>
    <t xml:space="preserve">Granby Predateurs [QMJHL] </t>
  </si>
  <si>
    <t xml:space="preserve">Colin White </t>
  </si>
  <si>
    <t xml:space="preserve">Francis Larivee </t>
  </si>
  <si>
    <t xml:space="preserve">Yuri Babenko </t>
  </si>
  <si>
    <t xml:space="preserve">Aren Miller </t>
  </si>
  <si>
    <t xml:space="preserve">Eric Naud </t>
  </si>
  <si>
    <t xml:space="preserve">Francois Methot </t>
  </si>
  <si>
    <t xml:space="preserve">Terry Friesen </t>
  </si>
  <si>
    <t xml:space="preserve">Zdeno Chara </t>
  </si>
  <si>
    <t xml:space="preserve">Greg Phillips </t>
  </si>
  <si>
    <t xml:space="preserve">Sergei Zimakov </t>
  </si>
  <si>
    <t xml:space="preserve">Tom Poti </t>
  </si>
  <si>
    <t xml:space="preserve">Chris Allen </t>
  </si>
  <si>
    <t xml:space="preserve">Andrei Petrunin </t>
  </si>
  <si>
    <t xml:space="preserve">Per-Anton Lundstrom </t>
  </si>
  <si>
    <t xml:space="preserve">Scott Parker </t>
  </si>
  <si>
    <t xml:space="preserve">Kelowna Rockets [WHL] </t>
  </si>
  <si>
    <t xml:space="preserve">Chester Gallant </t>
  </si>
  <si>
    <t xml:space="preserve">Oleg Kvasha </t>
  </si>
  <si>
    <t xml:space="preserve">Mike Lankshear </t>
  </si>
  <si>
    <t xml:space="preserve">Gordie Dwyer </t>
  </si>
  <si>
    <t xml:space="preserve">Konstantin Kalmikov </t>
  </si>
  <si>
    <t xml:space="preserve">Detroit Falcons [CoHL] </t>
  </si>
  <si>
    <t xml:space="preserve">Curtis Tipler </t>
  </si>
  <si>
    <t xml:space="preserve">Jonathan Sim </t>
  </si>
  <si>
    <t xml:space="preserve">Arron Asham </t>
  </si>
  <si>
    <t xml:space="preserve">Boyd Kane </t>
  </si>
  <si>
    <t xml:space="preserve">Dmitri Vlasenkov </t>
  </si>
  <si>
    <t xml:space="preserve">David Weninger </t>
  </si>
  <si>
    <t xml:space="preserve">Zenith Komarniski </t>
  </si>
  <si>
    <t xml:space="preserve">Dmitry Subbotin </t>
  </si>
  <si>
    <t xml:space="preserve">Boris Protsenko </t>
  </si>
  <si>
    <t xml:space="preserve">Calgary Hitmen [WHL] </t>
  </si>
  <si>
    <t xml:space="preserve">Shawn McNeil </t>
  </si>
  <si>
    <t xml:space="preserve">Mark Parrish </t>
  </si>
  <si>
    <t xml:space="preserve">Jason Doyle </t>
  </si>
  <si>
    <t xml:space="preserve">Antti-Jussi Niemi </t>
  </si>
  <si>
    <t xml:space="preserve">Joey Tetarenko </t>
  </si>
  <si>
    <t xml:space="preserve">Tyrone Garner </t>
  </si>
  <si>
    <t xml:space="preserve">Mikael Simons </t>
  </si>
  <si>
    <t xml:space="preserve">Justin Davis </t>
  </si>
  <si>
    <t xml:space="preserve">Jason Sessa </t>
  </si>
  <si>
    <t xml:space="preserve">Kurt Walsh </t>
  </si>
  <si>
    <t xml:space="preserve">Craig MacDonald </t>
  </si>
  <si>
    <t xml:space="preserve">Toni Lydman </t>
  </si>
  <si>
    <t xml:space="preserve">Reipas (Finland) </t>
  </si>
  <si>
    <t xml:space="preserve">Mike Hurley </t>
  </si>
  <si>
    <t xml:space="preserve">Josef Boumedienne </t>
  </si>
  <si>
    <t xml:space="preserve">Huddinge (Sweden) </t>
  </si>
  <si>
    <t xml:space="preserve">Kim Staal </t>
  </si>
  <si>
    <t xml:space="preserve">Jonas Soling </t>
  </si>
  <si>
    <t xml:space="preserve">Christian Lefebvre </t>
  </si>
  <si>
    <t xml:space="preserve">Jon Zukiwsky </t>
  </si>
  <si>
    <t xml:space="preserve">Eric Belanger </t>
  </si>
  <si>
    <t xml:space="preserve">Andrei Petrakov </t>
  </si>
  <si>
    <t xml:space="preserve">Yekaterinburg Automobilist [Russia] </t>
  </si>
  <si>
    <t xml:space="preserve">Ben Storey </t>
  </si>
  <si>
    <t xml:space="preserve">Etienne Drapeau </t>
  </si>
  <si>
    <t xml:space="preserve">Trent Whitfield </t>
  </si>
  <si>
    <t xml:space="preserve">Josh MacNevin </t>
  </si>
  <si>
    <t xml:space="preserve">Vernon Vipers [BCJHL] </t>
  </si>
  <si>
    <t xml:space="preserve">Matt Bradley </t>
  </si>
  <si>
    <t xml:space="preserve">Vladimir Antipov </t>
  </si>
  <si>
    <t xml:space="preserve">Steve Wasylko </t>
  </si>
  <si>
    <t xml:space="preserve">Detroit Whalers [OHL] </t>
  </si>
  <si>
    <t xml:space="preserve">Michal Rozsival </t>
  </si>
  <si>
    <t xml:space="preserve">Mike Martone </t>
  </si>
  <si>
    <t xml:space="preserve">Randy Petruk </t>
  </si>
  <si>
    <t xml:space="preserve">Johan Forsander </t>
  </si>
  <si>
    <t xml:space="preserve">Andrew "Bubba" Berenzweig </t>
  </si>
  <si>
    <t xml:space="preserve">Peter Cava </t>
  </si>
  <si>
    <t xml:space="preserve">Brandon Sugden </t>
  </si>
  <si>
    <t xml:space="preserve">Ryan Christie </t>
  </si>
  <si>
    <t xml:space="preserve">Evgeny Tsybuk </t>
  </si>
  <si>
    <t xml:space="preserve">Brian Urick </t>
  </si>
  <si>
    <t xml:space="preserve">Alexei Tezikov </t>
  </si>
  <si>
    <t xml:space="preserve">Lada Togliatti (Russia) </t>
  </si>
  <si>
    <t xml:space="preserve">Mark McMahon </t>
  </si>
  <si>
    <t xml:space="preserve">Brendan Buckley </t>
  </si>
  <si>
    <t xml:space="preserve">Glenn Crawford </t>
  </si>
  <si>
    <t xml:space="preserve">Richard Lintner </t>
  </si>
  <si>
    <t xml:space="preserve">Trencin Jr. (Slovakia) </t>
  </si>
  <si>
    <t xml:space="preserve">Jesse Black </t>
  </si>
  <si>
    <t xml:space="preserve">Josef Straka </t>
  </si>
  <si>
    <t xml:space="preserve">Peter Hogan </t>
  </si>
  <si>
    <t xml:space="preserve">Per-Ragnar Bergkvist </t>
  </si>
  <si>
    <t xml:space="preserve">Jason Robinson </t>
  </si>
  <si>
    <t xml:space="preserve">Matt Lahey </t>
  </si>
  <si>
    <t xml:space="preserve">Daniel Archambault </t>
  </si>
  <si>
    <t xml:space="preserve">Petr Sachl </t>
  </si>
  <si>
    <t xml:space="preserve">Andrew Long </t>
  </si>
  <si>
    <t xml:space="preserve">Andy Johnson </t>
  </si>
  <si>
    <t xml:space="preserve">Colin Pepperall </t>
  </si>
  <si>
    <t xml:space="preserve">Elias Abrahamsson </t>
  </si>
  <si>
    <t xml:space="preserve">Jesse Boulerice </t>
  </si>
  <si>
    <t xml:space="preserve">Luke Curtin </t>
  </si>
  <si>
    <t xml:space="preserve">Michal Podolka </t>
  </si>
  <si>
    <t xml:space="preserve">Andreas Dackell </t>
  </si>
  <si>
    <t xml:space="preserve">Michel Larocque </t>
  </si>
  <si>
    <t xml:space="preserve">Todd Miller </t>
  </si>
  <si>
    <t xml:space="preserve">Robert Esche </t>
  </si>
  <si>
    <t xml:space="preserve">Dmitriy Yakushin </t>
  </si>
  <si>
    <t xml:space="preserve">Bryan Randall </t>
  </si>
  <si>
    <t xml:space="preserve">Ryan Davis </t>
  </si>
  <si>
    <t xml:space="preserve">Aaron Baker </t>
  </si>
  <si>
    <t xml:space="preserve">Magnus Nilsson </t>
  </si>
  <si>
    <t xml:space="preserve">Vita Hasten (Sweden) </t>
  </si>
  <si>
    <t xml:space="preserve">Sean Ritchlin </t>
  </si>
  <si>
    <t xml:space="preserve">Brian Willsie </t>
  </si>
  <si>
    <t xml:space="preserve">Nolan McDonald </t>
  </si>
  <si>
    <t xml:space="preserve">Chris Bogas </t>
  </si>
  <si>
    <t xml:space="preserve">Blaine Russell </t>
  </si>
  <si>
    <t xml:space="preserve">Peter Bergman </t>
  </si>
  <si>
    <t xml:space="preserve">Lucio DeMartinis </t>
  </si>
  <si>
    <t xml:space="preserve">Nikolai Ignatov </t>
  </si>
  <si>
    <t xml:space="preserve">A.J. Van Bruggen </t>
  </si>
  <si>
    <t xml:space="preserve">Brett Clark </t>
  </si>
  <si>
    <t xml:space="preserve">Chris Lane </t>
  </si>
  <si>
    <t xml:space="preserve">Gaetan Poirier </t>
  </si>
  <si>
    <t xml:space="preserve">Xavier Delisle </t>
  </si>
  <si>
    <t xml:space="preserve">Ola Sandberg </t>
  </si>
  <si>
    <t xml:space="preserve">Stephen Wagner </t>
  </si>
  <si>
    <t xml:space="preserve">Kai Fischer </t>
  </si>
  <si>
    <t xml:space="preserve">Duesseldorf EG [DEL] </t>
  </si>
  <si>
    <t xml:space="preserve">Darren Mortier </t>
  </si>
  <si>
    <t xml:space="preserve">Alexandre Jacques </t>
  </si>
  <si>
    <t xml:space="preserve">Francois Hardy </t>
  </si>
  <si>
    <t xml:space="preserve">Jake Deadmarsh </t>
  </si>
  <si>
    <t xml:space="preserve">J.R. Prestifilippo </t>
  </si>
  <si>
    <t xml:space="preserve">Eoin McInerney </t>
  </si>
  <si>
    <t xml:space="preserve">Dan Hinote </t>
  </si>
  <si>
    <t xml:space="preserve">Army [NCAA] </t>
  </si>
  <si>
    <t xml:space="preserve">David Bernier </t>
  </si>
  <si>
    <t xml:space="preserve">Daniel Corso </t>
  </si>
  <si>
    <t xml:space="preserve">Brandon Lafrance </t>
  </si>
  <si>
    <t xml:space="preserve">Greg Kuznik </t>
  </si>
  <si>
    <t xml:space="preserve">Timo Ahmaoja </t>
  </si>
  <si>
    <t xml:space="preserve">Daryl Andrews </t>
  </si>
  <si>
    <t xml:space="preserve">Trevor Letowski </t>
  </si>
  <si>
    <t xml:space="preserve">Clint Cabana </t>
  </si>
  <si>
    <t xml:space="preserve">Samuel Pahlsson </t>
  </si>
  <si>
    <t xml:space="preserve">Reed Low </t>
  </si>
  <si>
    <t xml:space="preserve">Reggie Berg </t>
  </si>
  <si>
    <t xml:space="preserve">Pavel Kubina </t>
  </si>
  <si>
    <t xml:space="preserve">Timo Vertala </t>
  </si>
  <si>
    <t xml:space="preserve">Tom Brown </t>
  </si>
  <si>
    <t xml:space="preserve">Alexandre Couture </t>
  </si>
  <si>
    <t xml:space="preserve">Mike Vellinga </t>
  </si>
  <si>
    <t xml:space="preserve">Jeff Dessner </t>
  </si>
  <si>
    <t xml:space="preserve">Taft H.S. (Conn.) </t>
  </si>
  <si>
    <t xml:space="preserve">Cornwall (COJHL) </t>
  </si>
  <si>
    <t xml:space="preserve">Roman Malov </t>
  </si>
  <si>
    <t xml:space="preserve">Roman Pylner </t>
  </si>
  <si>
    <t xml:space="preserve">Colin Beardsmore </t>
  </si>
  <si>
    <t xml:space="preserve">Steve Valiquette </t>
  </si>
  <si>
    <t xml:space="preserve">Cory Cyrenne </t>
  </si>
  <si>
    <t xml:space="preserve">Evgeny Korolev </t>
  </si>
  <si>
    <t xml:space="preserve">Kai Nurminen </t>
  </si>
  <si>
    <t xml:space="preserve">Joel Kwiatkowski </t>
  </si>
  <si>
    <t xml:space="preserve">Fernando Pisani </t>
  </si>
  <si>
    <t xml:space="preserve">Andrej Podkonicky </t>
  </si>
  <si>
    <t xml:space="preserve">ZTK Zvolen (Slovakia) </t>
  </si>
  <si>
    <t xml:space="preserve">Kevin Marsh </t>
  </si>
  <si>
    <t xml:space="preserve">Kevin Kellett </t>
  </si>
  <si>
    <t xml:space="preserve">Willie Mitchell </t>
  </si>
  <si>
    <t xml:space="preserve">Nick Lent </t>
  </si>
  <si>
    <t xml:space="preserve">Jeff Scissons </t>
  </si>
  <si>
    <t xml:space="preserve">Ryan Wade </t>
  </si>
  <si>
    <t xml:space="preserve">Tony Hutchins </t>
  </si>
  <si>
    <t xml:space="preserve">Tomas Kaberle </t>
  </si>
  <si>
    <t xml:space="preserve">Oleg Orekhovsky </t>
  </si>
  <si>
    <t xml:space="preserve">Mattia Baldi </t>
  </si>
  <si>
    <t xml:space="preserve">Bob Prier </t>
  </si>
  <si>
    <t xml:space="preserve">Denis Khlopotnov </t>
  </si>
  <si>
    <t xml:space="preserve">Chris Twerdun </t>
  </si>
  <si>
    <t xml:space="preserve">Ryan McKie </t>
  </si>
  <si>
    <t xml:space="preserve">Erich Goldmann </t>
  </si>
  <si>
    <t xml:space="preserve">Jeff Milliker </t>
  </si>
  <si>
    <t xml:space="preserve">Matt Scorsune </t>
  </si>
  <si>
    <t xml:space="preserve">Craig Stahl </t>
  </si>
  <si>
    <t xml:space="preserve">Ivan Ciernik </t>
  </si>
  <si>
    <t xml:space="preserve">Nitra (Slovakia) </t>
  </si>
  <si>
    <t xml:space="preserve">David Thibeault </t>
  </si>
  <si>
    <t xml:space="preserve">Mike Muzechka </t>
  </si>
  <si>
    <t xml:space="preserve">Sebastien Simard </t>
  </si>
  <si>
    <t xml:space="preserve">Nick Bootland </t>
  </si>
  <si>
    <t xml:space="preserve">John Hultberg </t>
  </si>
  <si>
    <t xml:space="preserve">Scott Buhler </t>
  </si>
  <si>
    <t xml:space="preserve">Craig Adams </t>
  </si>
  <si>
    <t xml:space="preserve">Tobias Johansson </t>
  </si>
  <si>
    <t xml:space="preserve">Pasi Petrilainen </t>
  </si>
  <si>
    <t xml:space="preserve">Marc-Etienne Hubert </t>
  </si>
  <si>
    <t xml:space="preserve">Lubomir Vaic </t>
  </si>
  <si>
    <t xml:space="preserve">Kosice (Slovakia) </t>
  </si>
  <si>
    <t xml:space="preserve">Ronald Petrovicky </t>
  </si>
  <si>
    <t xml:space="preserve">Konstantin Shafronov </t>
  </si>
  <si>
    <t xml:space="preserve">Jared Hope </t>
  </si>
  <si>
    <t xml:space="preserve">Askhat Rakhmatulin </t>
  </si>
  <si>
    <t xml:space="preserve">Chad Cavanagh </t>
  </si>
  <si>
    <t xml:space="preserve">Michel Tremblay </t>
  </si>
  <si>
    <t xml:space="preserve">Anders Soderberg </t>
  </si>
  <si>
    <t xml:space="preserve">Russell Smith </t>
  </si>
  <si>
    <t xml:space="preserve">Andrei Kozyrev </t>
  </si>
  <si>
    <t xml:space="preserve">Ronnie Sundin </t>
  </si>
  <si>
    <t xml:space="preserve">Timo Seikkula </t>
  </si>
  <si>
    <t xml:space="preserve">Junkkarit (Finland) </t>
  </si>
  <si>
    <t xml:space="preserve">Sami Salo </t>
  </si>
  <si>
    <t xml:space="preserve">Justin Clark </t>
  </si>
  <si>
    <t xml:space="preserve">Evgeny Afanasiev </t>
  </si>
  <si>
    <t xml:space="preserve">Detroit (Midget) </t>
  </si>
  <si>
    <t xml:space="preserve">Joe Thornton </t>
  </si>
  <si>
    <t xml:space="preserve">Patrick Marleau </t>
  </si>
  <si>
    <t xml:space="preserve">Olli Jokinen </t>
  </si>
  <si>
    <t xml:space="preserve">Roberto Luongo </t>
  </si>
  <si>
    <t xml:space="preserve">Eric Brewer </t>
  </si>
  <si>
    <t xml:space="preserve">Daniel Tkaczuk </t>
  </si>
  <si>
    <t xml:space="preserve">Paul Mara </t>
  </si>
  <si>
    <t xml:space="preserve">Sergei Samsonov </t>
  </si>
  <si>
    <t xml:space="preserve">Nick Boynton </t>
  </si>
  <si>
    <t xml:space="preserve">Brad Ference </t>
  </si>
  <si>
    <t xml:space="preserve">Jason Ward </t>
  </si>
  <si>
    <t xml:space="preserve">Erie Otters [OHL] </t>
  </si>
  <si>
    <t xml:space="preserve">Marian Hossa </t>
  </si>
  <si>
    <t xml:space="preserve">Daniel Cleary </t>
  </si>
  <si>
    <t xml:space="preserve">Michel Riesen </t>
  </si>
  <si>
    <t xml:space="preserve">Biel [Swiss-A] </t>
  </si>
  <si>
    <t xml:space="preserve">Matt Zultek </t>
  </si>
  <si>
    <t xml:space="preserve">Ty Jones </t>
  </si>
  <si>
    <t xml:space="preserve">Robert Dome </t>
  </si>
  <si>
    <t xml:space="preserve">Michael Holmqvist </t>
  </si>
  <si>
    <t xml:space="preserve">Stefan Cherneski </t>
  </si>
  <si>
    <t xml:space="preserve">Mika Noronen </t>
  </si>
  <si>
    <t xml:space="preserve">Carolina </t>
  </si>
  <si>
    <t xml:space="preserve">Nikos Tselios </t>
  </si>
  <si>
    <t xml:space="preserve">Scott Hannan </t>
  </si>
  <si>
    <t xml:space="preserve">Jean-Francois Damphousse </t>
  </si>
  <si>
    <t xml:space="preserve">Moncton Wildcats [QMJHL] </t>
  </si>
  <si>
    <t xml:space="preserve">Brenden Morrow </t>
  </si>
  <si>
    <t xml:space="preserve">Kevin Grimes </t>
  </si>
  <si>
    <t xml:space="preserve">Ben Clymer </t>
  </si>
  <si>
    <t xml:space="preserve">Brad DeFauw </t>
  </si>
  <si>
    <t xml:space="preserve">Scott Barney </t>
  </si>
  <si>
    <t xml:space="preserve">Jean-Marc Pelletier </t>
  </si>
  <si>
    <t xml:space="preserve">Jeff Zehr </t>
  </si>
  <si>
    <t xml:space="preserve">Evan Lindsay </t>
  </si>
  <si>
    <t xml:space="preserve">Kyle Kos </t>
  </si>
  <si>
    <t xml:space="preserve">Ryan Bonni </t>
  </si>
  <si>
    <t xml:space="preserve">J.F. Fortin </t>
  </si>
  <si>
    <t xml:space="preserve">Harold Druken </t>
  </si>
  <si>
    <t xml:space="preserve">Gregor Baumgartner </t>
  </si>
  <si>
    <t xml:space="preserve">Stanislav Gron </t>
  </si>
  <si>
    <t xml:space="preserve">Jeremy Reich </t>
  </si>
  <si>
    <t xml:space="preserve">Tyler Rennette </t>
  </si>
  <si>
    <t xml:space="preserve">Patrick Dovigi </t>
  </si>
  <si>
    <t xml:space="preserve">Juha Gustafsson </t>
  </si>
  <si>
    <t xml:space="preserve">Brian Gaffaney </t>
  </si>
  <si>
    <t xml:space="preserve">North Iowa Huskies [USHL] </t>
  </si>
  <si>
    <t xml:space="preserve">Maxim Balmochnykh </t>
  </si>
  <si>
    <t xml:space="preserve">Kristian Huselius </t>
  </si>
  <si>
    <t xml:space="preserve">Henrik Tallinder </t>
  </si>
  <si>
    <t xml:space="preserve">AIK Jr. (Sweden) </t>
  </si>
  <si>
    <t xml:space="preserve">Yuri Butsayev </t>
  </si>
  <si>
    <t xml:space="preserve">Pat Kavanagh </t>
  </si>
  <si>
    <t xml:space="preserve">Dmitry Kokorev </t>
  </si>
  <si>
    <t xml:space="preserve">Roman Lyashenko </t>
  </si>
  <si>
    <t xml:space="preserve">Graham Belak </t>
  </si>
  <si>
    <t xml:space="preserve">Edmonton Ice [WHL] </t>
  </si>
  <si>
    <t xml:space="preserve">Mattias Karlin </t>
  </si>
  <si>
    <t xml:space="preserve">Rick Berry </t>
  </si>
  <si>
    <t xml:space="preserve">Vratislav Cech </t>
  </si>
  <si>
    <t xml:space="preserve">Jeff Farkas </t>
  </si>
  <si>
    <t xml:space="preserve">Jani Hurme </t>
  </si>
  <si>
    <t xml:space="preserve">Jarrett Smith </t>
  </si>
  <si>
    <t xml:space="preserve">Derek Schutz </t>
  </si>
  <si>
    <t xml:space="preserve">Matt Elich </t>
  </si>
  <si>
    <t xml:space="preserve">Kris Mallette </t>
  </si>
  <si>
    <t xml:space="preserve">Lee Goren </t>
  </si>
  <si>
    <t xml:space="preserve">Kyle Freadrich </t>
  </si>
  <si>
    <t xml:space="preserve">Ilkka Mikkola </t>
  </si>
  <si>
    <t xml:space="preserve">Karpat (Finland) </t>
  </si>
  <si>
    <t xml:space="preserve">Josh Langfeld </t>
  </si>
  <si>
    <t xml:space="preserve">Lincoln Stars [USHL] </t>
  </si>
  <si>
    <t xml:space="preserve">Mike Souza </t>
  </si>
  <si>
    <t xml:space="preserve">Sergei Yerkovich </t>
  </si>
  <si>
    <t xml:space="preserve">Maxim Afinogenov </t>
  </si>
  <si>
    <t xml:space="preserve">Josef Melichar </t>
  </si>
  <si>
    <t xml:space="preserve">Jay Legault </t>
  </si>
  <si>
    <t xml:space="preserve">Burke Henry </t>
  </si>
  <si>
    <t xml:space="preserve">Nick Smith </t>
  </si>
  <si>
    <t xml:space="preserve">Jeff Martin </t>
  </si>
  <si>
    <t xml:space="preserve">Steve Gainey </t>
  </si>
  <si>
    <t xml:space="preserve">Ville Nieminen </t>
  </si>
  <si>
    <t xml:space="preserve">Robert Schnabel </t>
  </si>
  <si>
    <t xml:space="preserve">Francis Lessard </t>
  </si>
  <si>
    <t xml:space="preserve">Karol Bartanus </t>
  </si>
  <si>
    <t xml:space="preserve">Adam Colagiacomo </t>
  </si>
  <si>
    <t xml:space="preserve">Joe Corvo </t>
  </si>
  <si>
    <t xml:space="preserve">Adam Mair </t>
  </si>
  <si>
    <t xml:space="preserve">Petr Mika </t>
  </si>
  <si>
    <t xml:space="preserve">Didier Tremblay </t>
  </si>
  <si>
    <t xml:space="preserve">Curtis Cruickshank </t>
  </si>
  <si>
    <t xml:space="preserve">Chris Stanley </t>
  </si>
  <si>
    <t xml:space="preserve">Daniel Tetrault </t>
  </si>
  <si>
    <t xml:space="preserve">Chris St. Croix </t>
  </si>
  <si>
    <t xml:space="preserve">Tomi Kallarsson </t>
  </si>
  <si>
    <t xml:space="preserve">HPK Junior </t>
  </si>
  <si>
    <t xml:space="preserve">Jonas Elofsson </t>
  </si>
  <si>
    <t xml:space="preserve">Ivan Novoseltsev </t>
  </si>
  <si>
    <t xml:space="preserve">Scott McCallum </t>
  </si>
  <si>
    <t xml:space="preserve">Alexander Mathieu </t>
  </si>
  <si>
    <t xml:space="preserve">Jan Horacek </t>
  </si>
  <si>
    <t xml:space="preserve">Sean Blanchard </t>
  </si>
  <si>
    <t xml:space="preserve">Ryan Ready </t>
  </si>
  <si>
    <t xml:space="preserve">Luc Theoret </t>
  </si>
  <si>
    <t xml:space="preserve">Quintin Laing </t>
  </si>
  <si>
    <t xml:space="preserve">Mikhail Chernov </t>
  </si>
  <si>
    <t xml:space="preserve">Lucas Nehrling </t>
  </si>
  <si>
    <t xml:space="preserve">Marc Kristoffersson </t>
  </si>
  <si>
    <t xml:space="preserve">Jame Pollock </t>
  </si>
  <si>
    <t xml:space="preserve">Adam Spylo </t>
  </si>
  <si>
    <t xml:space="preserve">Mark Thompson </t>
  </si>
  <si>
    <t xml:space="preserve">Jan Sulc </t>
  </si>
  <si>
    <t xml:space="preserve">Ben Simon </t>
  </si>
  <si>
    <t xml:space="preserve">Frank Mrazek </t>
  </si>
  <si>
    <t xml:space="preserve">Karel Betik </t>
  </si>
  <si>
    <t xml:space="preserve">Martin Moise </t>
  </si>
  <si>
    <t xml:space="preserve">David Darguzas </t>
  </si>
  <si>
    <t xml:space="preserve">Adam Edinger </t>
  </si>
  <si>
    <t xml:space="preserve">Kevin Caulfield </t>
  </si>
  <si>
    <t xml:space="preserve">Matt Cockell </t>
  </si>
  <si>
    <t xml:space="preserve">Konstantin Sidulov </t>
  </si>
  <si>
    <t xml:space="preserve">Chelyabinsk Mechel [Russia] </t>
  </si>
  <si>
    <t xml:space="preserve">Magnus Arvedson </t>
  </si>
  <si>
    <t xml:space="preserve">Pete Gardiner </t>
  </si>
  <si>
    <t xml:space="preserve">Jason Chimera </t>
  </si>
  <si>
    <t xml:space="preserve">Gennady Razin </t>
  </si>
  <si>
    <t xml:space="preserve">Curtis Suter </t>
  </si>
  <si>
    <t xml:space="preserve">Harlan Pratt </t>
  </si>
  <si>
    <t xml:space="preserve">Luc Vaillancourt </t>
  </si>
  <si>
    <t xml:space="preserve">Jason McLean </t>
  </si>
  <si>
    <t xml:space="preserve">Pat Parthenais </t>
  </si>
  <si>
    <t xml:space="preserve">Torrey DiRoberto </t>
  </si>
  <si>
    <t xml:space="preserve">John Wikstrom </t>
  </si>
  <si>
    <t xml:space="preserve">Kyle Calder </t>
  </si>
  <si>
    <t xml:space="preserve">Jiri Bicek </t>
  </si>
  <si>
    <t xml:space="preserve">Teemu Elomo </t>
  </si>
  <si>
    <t xml:space="preserve">Aaron Miskovich </t>
  </si>
  <si>
    <t xml:space="preserve">Green Bay Gamblers [USHL] </t>
  </si>
  <si>
    <t xml:space="preserve">Johan Lindbom </t>
  </si>
  <si>
    <t xml:space="preserve">Denis Timofeyev </t>
  </si>
  <si>
    <t xml:space="preserve">Mike York </t>
  </si>
  <si>
    <t xml:space="preserve">Richard Seeley </t>
  </si>
  <si>
    <t xml:space="preserve">Eric Gooldy </t>
  </si>
  <si>
    <t xml:space="preserve">Bobby Leavins </t>
  </si>
  <si>
    <t xml:space="preserve">Ilja Demidov </t>
  </si>
  <si>
    <t xml:space="preserve">Peter Sarno </t>
  </si>
  <si>
    <t xml:space="preserve">Kyle Dafoe </t>
  </si>
  <si>
    <t xml:space="preserve">Henrik Petre </t>
  </si>
  <si>
    <t xml:space="preserve">Matt Cooke </t>
  </si>
  <si>
    <t xml:space="preserve">Jonathan Desroches </t>
  </si>
  <si>
    <t xml:space="preserve">Jeffrey Sullivan </t>
  </si>
  <si>
    <t xml:space="preserve">Heath Gordon </t>
  </si>
  <si>
    <t xml:space="preserve">Larry Shapley </t>
  </si>
  <si>
    <t xml:space="preserve">Nicholas Bilotto </t>
  </si>
  <si>
    <t xml:space="preserve">Jeff Katcher </t>
  </si>
  <si>
    <t xml:space="preserve">Robert Francz </t>
  </si>
  <si>
    <t xml:space="preserve">Petr Havelka </t>
  </si>
  <si>
    <t xml:space="preserve">Andrei Skopintsev </t>
  </si>
  <si>
    <t xml:space="preserve">Shawn Degagne </t>
  </si>
  <si>
    <t xml:space="preserve">Keith Delaney </t>
  </si>
  <si>
    <t xml:space="preserve">Brian Campbell </t>
  </si>
  <si>
    <t xml:space="preserve">B.J. Young </t>
  </si>
  <si>
    <t xml:space="preserve">Jordon Flodell </t>
  </si>
  <si>
    <t xml:space="preserve">Sascha Goc </t>
  </si>
  <si>
    <t xml:space="preserve">Schwenningen Wild Wings [DEL] </t>
  </si>
  <si>
    <t xml:space="preserve">Alexei Timkin </t>
  </si>
  <si>
    <t xml:space="preserve">David Aebischer </t>
  </si>
  <si>
    <t xml:space="preserve">Fribourg-Gotteron [Swiss-A] </t>
  </si>
  <si>
    <t xml:space="preserve">Joel Trottier </t>
  </si>
  <si>
    <t xml:space="preserve">Joe Dusbabek </t>
  </si>
  <si>
    <t xml:space="preserve">Todd Fedoruk </t>
  </si>
  <si>
    <t xml:space="preserve">Hugo Marchand </t>
  </si>
  <si>
    <t xml:space="preserve">Kris Knoblauch </t>
  </si>
  <si>
    <t xml:space="preserve">Jeremy Rondeau </t>
  </si>
  <si>
    <t xml:space="preserve">Justin Jack </t>
  </si>
  <si>
    <t xml:space="preserve">Andrew Merrick </t>
  </si>
  <si>
    <t xml:space="preserve">Eero Somervuori </t>
  </si>
  <si>
    <t xml:space="preserve">Rod Leroux </t>
  </si>
  <si>
    <t xml:space="preserve">Ben Guite </t>
  </si>
  <si>
    <t xml:space="preserve">Robin Bacul </t>
  </si>
  <si>
    <t xml:space="preserve">Jared Smith </t>
  </si>
  <si>
    <t xml:space="preserve">Johan Holmqvist </t>
  </si>
  <si>
    <t xml:space="preserve">Ladislav Nagy </t>
  </si>
  <si>
    <t xml:space="preserve">Tony Mohagen </t>
  </si>
  <si>
    <t xml:space="preserve">Mark Moore </t>
  </si>
  <si>
    <t xml:space="preserve">Mat Snesrud </t>
  </si>
  <si>
    <t xml:space="preserve">Mike Mottau </t>
  </si>
  <si>
    <t xml:space="preserve">Tyler Palmer </t>
  </si>
  <si>
    <t xml:space="preserve">Jeremy Adduono </t>
  </si>
  <si>
    <t xml:space="preserve">Samuel St. Pierre </t>
  </si>
  <si>
    <t xml:space="preserve">Mike Laceby </t>
  </si>
  <si>
    <t xml:space="preserve">Chad Hinz </t>
  </si>
  <si>
    <t xml:space="preserve">Mathieu Benoit </t>
  </si>
  <si>
    <t xml:space="preserve">Jeff McKercher </t>
  </si>
  <si>
    <t xml:space="preserve">Shawn Thornton </t>
  </si>
  <si>
    <t xml:space="preserve">Antti Laaksonen </t>
  </si>
  <si>
    <t xml:space="preserve">Cam Severson </t>
  </si>
  <si>
    <t xml:space="preserve">Jay Kopischke </t>
  </si>
  <si>
    <t xml:space="preserve">Russ Bartlett </t>
  </si>
  <si>
    <t xml:space="preserve">Niklas Nordgren </t>
  </si>
  <si>
    <t xml:space="preserve">MoDo Jr. (Sweden) </t>
  </si>
  <si>
    <t xml:space="preserve">Jeremy Symington </t>
  </si>
  <si>
    <t xml:space="preserve">Petr Kubos </t>
  </si>
  <si>
    <t xml:space="preserve">Vsetin HC [Czech] </t>
  </si>
  <si>
    <t xml:space="preserve">Shawn Skolney </t>
  </si>
  <si>
    <t xml:space="preserve">Randy Fitzgerald </t>
  </si>
  <si>
    <t xml:space="preserve">Pierre-Luc Therrien </t>
  </si>
  <si>
    <t xml:space="preserve">Denis Martynyuk </t>
  </si>
  <si>
    <t xml:space="preserve">Andrei Sidyakin </t>
  </si>
  <si>
    <t xml:space="preserve">Salavat Yulaev (CIS) </t>
  </si>
  <si>
    <t xml:space="preserve">Nick Gillis </t>
  </si>
  <si>
    <t xml:space="preserve">Sergei Shikhanov </t>
  </si>
  <si>
    <t xml:space="preserve">Chris Kerr </t>
  </si>
  <si>
    <t xml:space="preserve">Bob Haglund </t>
  </si>
  <si>
    <t xml:space="preserve">Alex Andreyev </t>
  </si>
  <si>
    <t xml:space="preserve">Andrew Ference </t>
  </si>
  <si>
    <t xml:space="preserve">Rene Stussi </t>
  </si>
  <si>
    <t xml:space="preserve">Thurgau [Swiss-B] </t>
  </si>
  <si>
    <t xml:space="preserve">Andrew Proskurnicki </t>
  </si>
  <si>
    <t xml:space="preserve">Doug Schueller </t>
  </si>
  <si>
    <t xml:space="preserve">Kamil Piros </t>
  </si>
  <si>
    <t xml:space="preserve">Steve Wilejto </t>
  </si>
  <si>
    <t xml:space="preserve">Marko Kauppinen </t>
  </si>
  <si>
    <t xml:space="preserve">JyP HT Juniors </t>
  </si>
  <si>
    <t xml:space="preserve">Scott Clemmensen </t>
  </si>
  <si>
    <t xml:space="preserve">Alexei Komarov </t>
  </si>
  <si>
    <t xml:space="preserve">Doug Schmidt </t>
  </si>
  <si>
    <t xml:space="preserve">Eric Van Acker </t>
  </si>
  <si>
    <t xml:space="preserve">Konrad Brand </t>
  </si>
  <si>
    <t xml:space="preserve">Jonathan Hedstrom </t>
  </si>
  <si>
    <t xml:space="preserve">Ryan Clark </t>
  </si>
  <si>
    <t xml:space="preserve">Dustin Paul </t>
  </si>
  <si>
    <t xml:space="preserve">Paul Comrie </t>
  </si>
  <si>
    <t xml:space="preserve">Kent McDonell </t>
  </si>
  <si>
    <t xml:space="preserve">Matt Oikawa </t>
  </si>
  <si>
    <t xml:space="preserve">Peter Brady </t>
  </si>
  <si>
    <t xml:space="preserve">Jarl Ygranes </t>
  </si>
  <si>
    <t xml:space="preserve">Karel Rachunek </t>
  </si>
  <si>
    <t xml:space="preserve">Chris Feil </t>
  </si>
  <si>
    <t xml:space="preserve">Alexander Fomitchev </t>
  </si>
  <si>
    <t xml:space="preserve">Dmitri Plekhanov </t>
  </si>
  <si>
    <t xml:space="preserve">Nizhnekamsk Neftekhimik [Russia] </t>
  </si>
  <si>
    <t xml:space="preserve">Wyatt Smith </t>
  </si>
  <si>
    <t xml:space="preserve">Eric Lind </t>
  </si>
  <si>
    <t xml:space="preserve">Tommi Degerman </t>
  </si>
  <si>
    <t xml:space="preserve">Richard Miller </t>
  </si>
  <si>
    <t xml:space="preserve">Benoit Cote </t>
  </si>
  <si>
    <t xml:space="preserve">Dylan Kemp </t>
  </si>
  <si>
    <t xml:space="preserve">Greg Willers </t>
  </si>
  <si>
    <t xml:space="preserve">Par Styf </t>
  </si>
  <si>
    <t xml:space="preserve">Jan Sorinko </t>
  </si>
  <si>
    <t xml:space="preserve">Czech Republic </t>
  </si>
  <si>
    <t xml:space="preserve">Brett McLean </t>
  </si>
  <si>
    <t xml:space="preserve">Kyle Kidney </t>
  </si>
  <si>
    <t xml:space="preserve">Salisbury School (Conn. H.S.) </t>
  </si>
  <si>
    <t xml:space="preserve">Marek Ivan </t>
  </si>
  <si>
    <t xml:space="preserve">Steve Lafleur </t>
  </si>
  <si>
    <t xml:space="preserve">Jay Henderson </t>
  </si>
  <si>
    <t xml:space="preserve">Vincent Lecavalier </t>
  </si>
  <si>
    <t xml:space="preserve">Rimouski Oceanic [QMJHL] </t>
  </si>
  <si>
    <t xml:space="preserve">Nashville </t>
  </si>
  <si>
    <t xml:space="preserve">David Legwand </t>
  </si>
  <si>
    <t xml:space="preserve">Plymouth Whalers [OHL] </t>
  </si>
  <si>
    <t xml:space="preserve">Brad Stuart </t>
  </si>
  <si>
    <t xml:space="preserve">Bryan Allen </t>
  </si>
  <si>
    <t xml:space="preserve">Vitaly Vishnevsky </t>
  </si>
  <si>
    <t xml:space="preserve">Torpedo-2 Yaroslavl (Russia) </t>
  </si>
  <si>
    <t xml:space="preserve">Rico Fata </t>
  </si>
  <si>
    <t xml:space="preserve">Manny Malhotra </t>
  </si>
  <si>
    <t xml:space="preserve">Mark Bell </t>
  </si>
  <si>
    <t xml:space="preserve">Michael Rupp </t>
  </si>
  <si>
    <t xml:space="preserve">Nikolai Antropov </t>
  </si>
  <si>
    <t xml:space="preserve">Torpedo UST-Kamengorsk (Russia) </t>
  </si>
  <si>
    <t xml:space="preserve">Jeff Heerema </t>
  </si>
  <si>
    <t xml:space="preserve">Alex Tanguay </t>
  </si>
  <si>
    <t xml:space="preserve">Michael Henrich </t>
  </si>
  <si>
    <t xml:space="preserve">Patrick DesRochers </t>
  </si>
  <si>
    <t xml:space="preserve">Mathieu Chouinard </t>
  </si>
  <si>
    <t xml:space="preserve">Eric Chouinard </t>
  </si>
  <si>
    <t xml:space="preserve">Martin Skoula </t>
  </si>
  <si>
    <t xml:space="preserve">Dmitri Kalinin </t>
  </si>
  <si>
    <t xml:space="preserve">Traktor Chelyabinsk (Russia) </t>
  </si>
  <si>
    <t xml:space="preserve">Robyn Regehr </t>
  </si>
  <si>
    <t xml:space="preserve">Mathieu Biron </t>
  </si>
  <si>
    <t xml:space="preserve">Milan Kraft </t>
  </si>
  <si>
    <t xml:space="preserve">Keramika Plzen (Czech.) </t>
  </si>
  <si>
    <t xml:space="preserve">Christian Backman </t>
  </si>
  <si>
    <t xml:space="preserve">Jiri Fischer </t>
  </si>
  <si>
    <t xml:space="preserve">Mike Van Ryn </t>
  </si>
  <si>
    <t xml:space="preserve">Scott Gomez </t>
  </si>
  <si>
    <t xml:space="preserve">Ramzi Abid </t>
  </si>
  <si>
    <t xml:space="preserve">Jonathan Cheechoo </t>
  </si>
  <si>
    <t xml:space="preserve">Kyle Rossiter </t>
  </si>
  <si>
    <t xml:space="preserve">Artem Chubarov </t>
  </si>
  <si>
    <t xml:space="preserve">Stephen Peat </t>
  </si>
  <si>
    <t xml:space="preserve">Blair Betts </t>
  </si>
  <si>
    <t xml:space="preserve">Andrew Peters </t>
  </si>
  <si>
    <t xml:space="preserve">Havlickuv Brod (Czech.) </t>
  </si>
  <si>
    <t xml:space="preserve">Chris Nielsen </t>
  </si>
  <si>
    <t xml:space="preserve">Christian Berglund </t>
  </si>
  <si>
    <t xml:space="preserve">Philippe Sauve </t>
  </si>
  <si>
    <t xml:space="preserve">John Erskine </t>
  </si>
  <si>
    <t xml:space="preserve">Randy Copley </t>
  </si>
  <si>
    <t xml:space="preserve">Cape Breton Screaming Eagles [QMJHL] </t>
  </si>
  <si>
    <t xml:space="preserve">Maxim Linnik </t>
  </si>
  <si>
    <t xml:space="preserve">Jason Beckett </t>
  </si>
  <si>
    <t xml:space="preserve">Ossi Vaananen </t>
  </si>
  <si>
    <t xml:space="preserve">Mike Fisher </t>
  </si>
  <si>
    <t xml:space="preserve">Mike Ribeiro </t>
  </si>
  <si>
    <t xml:space="preserve">Rouyn-Noranda Huskies [QMJHL] </t>
  </si>
  <si>
    <t xml:space="preserve">Justin Papineau </t>
  </si>
  <si>
    <t xml:space="preserve">Norm Milley </t>
  </si>
  <si>
    <t xml:space="preserve">Jonathan Girard </t>
  </si>
  <si>
    <t xml:space="preserve">Jomar Cruz </t>
  </si>
  <si>
    <t xml:space="preserve">Jaroslav Kristek </t>
  </si>
  <si>
    <t xml:space="preserve">Ian Forbes </t>
  </si>
  <si>
    <t xml:space="preserve">Bobby Allen </t>
  </si>
  <si>
    <t xml:space="preserve">Alexander Zevakhin </t>
  </si>
  <si>
    <t xml:space="preserve">Ryan Barnes </t>
  </si>
  <si>
    <t xml:space="preserve">Tomek Valtonen </t>
  </si>
  <si>
    <t xml:space="preserve">Tyler Bouck </t>
  </si>
  <si>
    <t xml:space="preserve">Chris Bala </t>
  </si>
  <si>
    <t xml:space="preserve">Todd Hornung </t>
  </si>
  <si>
    <t xml:space="preserve">Denis Arkhipov </t>
  </si>
  <si>
    <t xml:space="preserve">Kazan Ak-Bars [Russia] </t>
  </si>
  <si>
    <t xml:space="preserve">Joe DiPenta </t>
  </si>
  <si>
    <t xml:space="preserve">Paul Manning </t>
  </si>
  <si>
    <t xml:space="preserve">Brad Richards </t>
  </si>
  <si>
    <t xml:space="preserve">Eric Laplante </t>
  </si>
  <si>
    <t xml:space="preserve">Jason Labarbera </t>
  </si>
  <si>
    <t xml:space="preserve">Alex Henry </t>
  </si>
  <si>
    <t xml:space="preserve">Jarkko Ruutu </t>
  </si>
  <si>
    <t xml:space="preserve">Jamie Hodson </t>
  </si>
  <si>
    <t xml:space="preserve">Kevin Holdridge </t>
  </si>
  <si>
    <t xml:space="preserve">Erik Cole </t>
  </si>
  <si>
    <t xml:space="preserve">Dmitry Afanasenkov </t>
  </si>
  <si>
    <t xml:space="preserve">Pat O'Leary </t>
  </si>
  <si>
    <t xml:space="preserve">Julien Vauclair </t>
  </si>
  <si>
    <t xml:space="preserve">Francois Beauchemin </t>
  </si>
  <si>
    <t xml:space="preserve">Alexei Volkov </t>
  </si>
  <si>
    <t xml:space="preserve">Krylja-2 Sovetov (Russia) </t>
  </si>
  <si>
    <t xml:space="preserve">Mike Pandolfo </t>
  </si>
  <si>
    <t xml:space="preserve">Peter Nordstrom </t>
  </si>
  <si>
    <t xml:space="preserve">Evgeny Lazarev </t>
  </si>
  <si>
    <t xml:space="preserve">David Cameron </t>
  </si>
  <si>
    <t xml:space="preserve">Brian Gionta </t>
  </si>
  <si>
    <t xml:space="preserve">Matt Walker </t>
  </si>
  <si>
    <t xml:space="preserve">Jake McCracken </t>
  </si>
  <si>
    <t xml:space="preserve">Geoff Koch </t>
  </si>
  <si>
    <t xml:space="preserve">Gabriel Karlsson </t>
  </si>
  <si>
    <t xml:space="preserve">Alexei Ponikarovsky </t>
  </si>
  <si>
    <t xml:space="preserve">Dynamo-2 Moscow (Russia) </t>
  </si>
  <si>
    <t xml:space="preserve">Kent Sauer </t>
  </si>
  <si>
    <t xml:space="preserve">Ryan Jardine </t>
  </si>
  <si>
    <t xml:space="preserve">Regan Darby </t>
  </si>
  <si>
    <t xml:space="preserve">Josef Vasicek </t>
  </si>
  <si>
    <t xml:space="preserve">Eric Beaudoin </t>
  </si>
  <si>
    <t xml:space="preserve">Tommy Westlund </t>
  </si>
  <si>
    <t xml:space="preserve">Matthias Trattnig </t>
  </si>
  <si>
    <t xml:space="preserve">Andy Burnham </t>
  </si>
  <si>
    <t xml:space="preserve">Mikko Jokela </t>
  </si>
  <si>
    <t xml:space="preserve">Chris Madden </t>
  </si>
  <si>
    <t xml:space="preserve">Rob Davison </t>
  </si>
  <si>
    <t xml:space="preserve">Shawn Horcoff </t>
  </si>
  <si>
    <t xml:space="preserve">Ryan Van Buskirk </t>
  </si>
  <si>
    <t xml:space="preserve">Petr Schastlivy </t>
  </si>
  <si>
    <t xml:space="preserve">Shaun Sutter </t>
  </si>
  <si>
    <t xml:space="preserve">Kip Brennan </t>
  </si>
  <si>
    <t xml:space="preserve">Miroslav Zalesak </t>
  </si>
  <si>
    <t xml:space="preserve">HC Plastika Nitra (Slovakia) </t>
  </si>
  <si>
    <t xml:space="preserve">Krys Barch </t>
  </si>
  <si>
    <t xml:space="preserve">Chris Corrinet </t>
  </si>
  <si>
    <t xml:space="preserve">Dany Sabourin </t>
  </si>
  <si>
    <t xml:space="preserve">J.P. Morin </t>
  </si>
  <si>
    <t xml:space="preserve">Scott Myers </t>
  </si>
  <si>
    <t xml:space="preserve">Brent Hobday </t>
  </si>
  <si>
    <t xml:space="preserve">Viktor Wallin </t>
  </si>
  <si>
    <t xml:space="preserve">Kristian Antila </t>
  </si>
  <si>
    <t xml:space="preserve">Jay Leach </t>
  </si>
  <si>
    <t xml:space="preserve">Josh Blackburn </t>
  </si>
  <si>
    <t xml:space="preserve">Jaroslav Spacek </t>
  </si>
  <si>
    <t xml:space="preserve">Mike Siklenka </t>
  </si>
  <si>
    <t xml:space="preserve">Lloydminster Blazers [AJHL] </t>
  </si>
  <si>
    <t xml:space="preserve">Anton But </t>
  </si>
  <si>
    <t xml:space="preserve">Brent Gauvreau </t>
  </si>
  <si>
    <t xml:space="preserve">Curtis Rich </t>
  </si>
  <si>
    <t xml:space="preserve">Pat Leahy </t>
  </si>
  <si>
    <t xml:space="preserve">Petra Vsetin HC (Czech) </t>
  </si>
  <si>
    <t xml:space="preserve">Francis Belanger </t>
  </si>
  <si>
    <t xml:space="preserve">Erik Wendell </t>
  </si>
  <si>
    <t xml:space="preserve">Maple Grove H.S. (Minn.) </t>
  </si>
  <si>
    <t xml:space="preserve">Morgan Warren </t>
  </si>
  <si>
    <t xml:space="preserve">Brandon Coalter </t>
  </si>
  <si>
    <t xml:space="preserve">Paul Elliott </t>
  </si>
  <si>
    <t xml:space="preserve">Gavin McLeod </t>
  </si>
  <si>
    <t xml:space="preserve">Tomas Kloucek </t>
  </si>
  <si>
    <t xml:space="preserve">Andre Bashkirov </t>
  </si>
  <si>
    <t xml:space="preserve">Joe Rullier </t>
  </si>
  <si>
    <t xml:space="preserve">Rob Scuderi </t>
  </si>
  <si>
    <t xml:space="preserve">Andrew Raycroft </t>
  </si>
  <si>
    <t xml:space="preserve">David Jonsson </t>
  </si>
  <si>
    <t xml:space="preserve">Aaron Goldade </t>
  </si>
  <si>
    <t xml:space="preserve">Martin Beauchesne </t>
  </si>
  <si>
    <t xml:space="preserve">Garrett Prosofsky </t>
  </si>
  <si>
    <t xml:space="preserve">Rick Bertran </t>
  </si>
  <si>
    <t xml:space="preserve">K.C. Timmons </t>
  </si>
  <si>
    <t xml:space="preserve">Carl Steen </t>
  </si>
  <si>
    <t xml:space="preserve">Ryan Flinn </t>
  </si>
  <si>
    <t xml:space="preserve">Oleg Smirnov </t>
  </si>
  <si>
    <t xml:space="preserve">Elektrostal Kristall [WPHL] </t>
  </si>
  <si>
    <t xml:space="preserve">Mikael Samuelsson </t>
  </si>
  <si>
    <t xml:space="preserve">Sergei Kuznetsov </t>
  </si>
  <si>
    <t xml:space="preserve">Craig Brunel </t>
  </si>
  <si>
    <t xml:space="preserve">Chris Ovington </t>
  </si>
  <si>
    <t xml:space="preserve">Paul Cabana </t>
  </si>
  <si>
    <t xml:space="preserve">Fort McMurray (Tier II) </t>
  </si>
  <si>
    <t xml:space="preserve">Trent Hunter </t>
  </si>
  <si>
    <t xml:space="preserve">Adam DeLeeuw </t>
  </si>
  <si>
    <t xml:space="preserve">Pavel Patera </t>
  </si>
  <si>
    <t xml:space="preserve">Allan Rourke </t>
  </si>
  <si>
    <t xml:space="preserve">Kevin Clauson </t>
  </si>
  <si>
    <t xml:space="preserve">Kent Huskins </t>
  </si>
  <si>
    <t xml:space="preserve">Brad Voth </t>
  </si>
  <si>
    <t xml:space="preserve">Jari Viuhkola </t>
  </si>
  <si>
    <t xml:space="preserve">Trevor Ettinger </t>
  </si>
  <si>
    <t xml:space="preserve">Rickard Wallin </t>
  </si>
  <si>
    <t xml:space="preserve">Chris Neil </t>
  </si>
  <si>
    <t xml:space="preserve">Andrei Markov </t>
  </si>
  <si>
    <t xml:space="preserve">Khimik Voskresensk (Russia) </t>
  </si>
  <si>
    <t xml:space="preserve">Tomas Zizka </t>
  </si>
  <si>
    <t xml:space="preserve">Ales Kotalik </t>
  </si>
  <si>
    <t xml:space="preserve">Ryan Milanovic </t>
  </si>
  <si>
    <t xml:space="preserve">Jonathan Pelletier </t>
  </si>
  <si>
    <t xml:space="preserve">Alexander Riazantsev </t>
  </si>
  <si>
    <t xml:space="preserve">Antero Niittymaki </t>
  </si>
  <si>
    <t xml:space="preserve">Jan Fadrny </t>
  </si>
  <si>
    <t xml:space="preserve">Andrei Troschinsky </t>
  </si>
  <si>
    <t xml:space="preserve">Ust-Kamenogorsk (Kazak.) </t>
  </si>
  <si>
    <t xml:space="preserve">Pavel Datsyuk </t>
  </si>
  <si>
    <t xml:space="preserve">Dynamo-Energiya (Russia) </t>
  </si>
  <si>
    <t xml:space="preserve">Jacques Lariviere </t>
  </si>
  <si>
    <t xml:space="preserve">Niko Kapanen </t>
  </si>
  <si>
    <t xml:space="preserve">Brett Allan </t>
  </si>
  <si>
    <t xml:space="preserve">Cam Ondrik </t>
  </si>
  <si>
    <t xml:space="preserve">B.J. Ketcheson </t>
  </si>
  <si>
    <t xml:space="preserve">Vince Malts </t>
  </si>
  <si>
    <t xml:space="preserve">Jesse Fibiger </t>
  </si>
  <si>
    <t xml:space="preserve">Nathan Forster </t>
  </si>
  <si>
    <t xml:space="preserve">Stefan Lundqvist </t>
  </si>
  <si>
    <t xml:space="preserve">Jonathan Gagnon </t>
  </si>
  <si>
    <t xml:space="preserve">Tyler Arnason </t>
  </si>
  <si>
    <t xml:space="preserve">Fargo-Moorhead Ice Sharks [USHL] </t>
  </si>
  <si>
    <t xml:space="preserve">Don Smith </t>
  </si>
  <si>
    <t xml:space="preserve">Robert Mulick </t>
  </si>
  <si>
    <t xml:space="preserve">Mike Morrison </t>
  </si>
  <si>
    <t xml:space="preserve">Exeter H.S. (N.H.) </t>
  </si>
  <si>
    <t xml:space="preserve">Erik Westrum </t>
  </si>
  <si>
    <t xml:space="preserve">Michel Periard </t>
  </si>
  <si>
    <t xml:space="preserve">Andrei Kruchinin </t>
  </si>
  <si>
    <t xml:space="preserve">Tommi Hannus </t>
  </si>
  <si>
    <t xml:space="preserve">Brad Moran </t>
  </si>
  <si>
    <t xml:space="preserve">Radek Duda </t>
  </si>
  <si>
    <t xml:space="preserve">Rastislav Stana </t>
  </si>
  <si>
    <t xml:space="preserve">HC Kosice (Czech.) </t>
  </si>
  <si>
    <t xml:space="preserve">Oak Hewer </t>
  </si>
  <si>
    <t xml:space="preserve">Tomas Divisek </t>
  </si>
  <si>
    <t xml:space="preserve">Joel Scherban </t>
  </si>
  <si>
    <t xml:space="preserve">Brad Twordik </t>
  </si>
  <si>
    <t xml:space="preserve">Jeremy Goetzinger </t>
  </si>
  <si>
    <t xml:space="preserve">Erik Jensen </t>
  </si>
  <si>
    <t xml:space="preserve">Scott Perry </t>
  </si>
  <si>
    <t xml:space="preserve">Craig Murray </t>
  </si>
  <si>
    <t xml:space="preserve">Penticton Panthers [BCHL] </t>
  </si>
  <si>
    <t xml:space="preserve">Martin Bartek </t>
  </si>
  <si>
    <t xml:space="preserve">Ian Jacobs </t>
  </si>
  <si>
    <t xml:space="preserve">Graig Mischler </t>
  </si>
  <si>
    <t xml:space="preserve">Jonas Frogren </t>
  </si>
  <si>
    <t xml:space="preserve">Johan Witehall </t>
  </si>
  <si>
    <t xml:space="preserve">Jaroslav Svoboda </t>
  </si>
  <si>
    <t xml:space="preserve">Frederik Brind'Amour </t>
  </si>
  <si>
    <t xml:space="preserve">Sean Griffin </t>
  </si>
  <si>
    <t xml:space="preserve">Mark Kosick </t>
  </si>
  <si>
    <t xml:space="preserve">Jim Fahey </t>
  </si>
  <si>
    <t xml:space="preserve">Baie-Comeau Drakkar [QMJHL] </t>
  </si>
  <si>
    <t xml:space="preserve">Justin Hansen </t>
  </si>
  <si>
    <t xml:space="preserve">Dwight Wolfe </t>
  </si>
  <si>
    <t xml:space="preserve">Michael Ryder </t>
  </si>
  <si>
    <t xml:space="preserve">Jim Henkel </t>
  </si>
  <si>
    <t xml:space="preserve">New England Jr. Coyotes (EJHL) </t>
  </si>
  <si>
    <t xml:space="preserve">David Moravec </t>
  </si>
  <si>
    <t xml:space="preserve">Curtis Valentine </t>
  </si>
  <si>
    <t xml:space="preserve">Mike Farrell </t>
  </si>
  <si>
    <t xml:space="preserve">Dan Hulak </t>
  </si>
  <si>
    <t xml:space="preserve">Lubomir Pistek </t>
  </si>
  <si>
    <t xml:space="preserve">Sergei Verenkin </t>
  </si>
  <si>
    <t xml:space="preserve">Mika Lehto </t>
  </si>
  <si>
    <t xml:space="preserve">Evgeny Pastukh </t>
  </si>
  <si>
    <t xml:space="preserve">David Petrasek </t>
  </si>
  <si>
    <t xml:space="preserve">Marko Ahosilta </t>
  </si>
  <si>
    <t xml:space="preserve">Mihail Travnicek </t>
  </si>
  <si>
    <t xml:space="preserve">Chris Lyness </t>
  </si>
  <si>
    <t xml:space="preserve">Karlis Skrastins </t>
  </si>
  <si>
    <t xml:space="preserve">Adrian Wichser </t>
  </si>
  <si>
    <t xml:space="preserve">Kloten [Swiss-A] </t>
  </si>
  <si>
    <t xml:space="preserve">Jason Metcalfe </t>
  </si>
  <si>
    <t xml:space="preserve">Pelle Prestberg </t>
  </si>
  <si>
    <t xml:space="preserve">Kevin Mitchell </t>
  </si>
  <si>
    <t xml:space="preserve">Jan Mertzig </t>
  </si>
  <si>
    <t xml:space="preserve">Sergei Rostov </t>
  </si>
  <si>
    <t xml:space="preserve">Ben Blais </t>
  </si>
  <si>
    <t xml:space="preserve">Walpole (US Junior) </t>
  </si>
  <si>
    <t xml:space="preserve">Brent McDonald </t>
  </si>
  <si>
    <t xml:space="preserve">Andrei Yershov </t>
  </si>
  <si>
    <t xml:space="preserve">Maxim Spiridonov </t>
  </si>
  <si>
    <t xml:space="preserve">Petr Hubacek </t>
  </si>
  <si>
    <t xml:space="preserve">Brno Kometa </t>
  </si>
  <si>
    <t xml:space="preserve">Toby Petersen </t>
  </si>
  <si>
    <t xml:space="preserve">Andreas Andersson </t>
  </si>
  <si>
    <t xml:space="preserve">Rastislav Pavlikovsky </t>
  </si>
  <si>
    <t xml:space="preserve">Utah Grizzlies [IHL] </t>
  </si>
  <si>
    <t xml:space="preserve">Darcy Harris </t>
  </si>
  <si>
    <t xml:space="preserve">Matthew Yeats </t>
  </si>
  <si>
    <t xml:space="preserve">Edo Terglav </t>
  </si>
  <si>
    <t xml:space="preserve">Radek Matejovsky </t>
  </si>
  <si>
    <t xml:space="preserve">Blake Evans </t>
  </si>
  <si>
    <t xml:space="preserve">Martin Cibak </t>
  </si>
  <si>
    <t xml:space="preserve">HK 32 (Slovakia) </t>
  </si>
  <si>
    <t xml:space="preserve">Bruno St. Jacques </t>
  </si>
  <si>
    <t xml:space="preserve">Matt Hussey </t>
  </si>
  <si>
    <t xml:space="preserve">Johnny Pohl </t>
  </si>
  <si>
    <t xml:space="preserve">Red Wing H.S. (Minn.) </t>
  </si>
  <si>
    <t xml:space="preserve">Petja Pietilainen </t>
  </si>
  <si>
    <t xml:space="preserve">Ryan Held </t>
  </si>
  <si>
    <t xml:space="preserve">Sergei Skrobot </t>
  </si>
  <si>
    <t xml:space="preserve">Patrik Stefan </t>
  </si>
  <si>
    <t xml:space="preserve">Long Beach Ice Dogs [IHL] </t>
  </si>
  <si>
    <t xml:space="preserve">Daniel Sedin </t>
  </si>
  <si>
    <t xml:space="preserve">Henrik Sedin </t>
  </si>
  <si>
    <t xml:space="preserve">Pavel Brendl </t>
  </si>
  <si>
    <t xml:space="preserve">Tim Connolly </t>
  </si>
  <si>
    <t xml:space="preserve">Brian Finley </t>
  </si>
  <si>
    <t xml:space="preserve">Kris Beech </t>
  </si>
  <si>
    <t xml:space="preserve">Taylor Pyatt </t>
  </si>
  <si>
    <t xml:space="preserve">Jamie Lundmark </t>
  </si>
  <si>
    <t xml:space="preserve">Branislav Mezei </t>
  </si>
  <si>
    <t xml:space="preserve">Oleg Saprykin </t>
  </si>
  <si>
    <t xml:space="preserve">Denis Shvidki </t>
  </si>
  <si>
    <t xml:space="preserve">Jani Rita </t>
  </si>
  <si>
    <t xml:space="preserve">Jeff Jillson </t>
  </si>
  <si>
    <t xml:space="preserve">Scott Kelman </t>
  </si>
  <si>
    <t xml:space="preserve">Dave Tanabe </t>
  </si>
  <si>
    <t xml:space="preserve">Barret Jackman </t>
  </si>
  <si>
    <t xml:space="preserve">Konstantin Koltsov </t>
  </si>
  <si>
    <t xml:space="preserve">Kirill Safronov </t>
  </si>
  <si>
    <t xml:space="preserve">Barrett Heisten </t>
  </si>
  <si>
    <t xml:space="preserve">Maxime Ouellet </t>
  </si>
  <si>
    <t xml:space="preserve">Steve McCarthy </t>
  </si>
  <si>
    <t xml:space="preserve">Kootenay Ice [WHL] </t>
  </si>
  <si>
    <t xml:space="preserve">Luca Cereda </t>
  </si>
  <si>
    <t xml:space="preserve">Mikhail Kuleshov </t>
  </si>
  <si>
    <t xml:space="preserve">Martin Havlat </t>
  </si>
  <si>
    <t xml:space="preserve">Trinec Ocelari HC [Czech] </t>
  </si>
  <si>
    <t xml:space="preserve">Ari Ahonen </t>
  </si>
  <si>
    <t xml:space="preserve">Kristian Kudroc </t>
  </si>
  <si>
    <t xml:space="preserve">Michalovce (Slovakia) </t>
  </si>
  <si>
    <t xml:space="preserve">Michal Sivek </t>
  </si>
  <si>
    <t xml:space="preserve">Czech Senior League </t>
  </si>
  <si>
    <t xml:space="preserve">Luke Sellars </t>
  </si>
  <si>
    <t xml:space="preserve">Charlie Stephens </t>
  </si>
  <si>
    <t xml:space="preserve">Michael Ryan </t>
  </si>
  <si>
    <t xml:space="preserve">Jonas Andersson </t>
  </si>
  <si>
    <t xml:space="preserve">Sweden [Intl] </t>
  </si>
  <si>
    <t xml:space="preserve">Ross Lupaschuk </t>
  </si>
  <si>
    <t xml:space="preserve">Milan Bartovic </t>
  </si>
  <si>
    <t xml:space="preserve">Slovakia </t>
  </si>
  <si>
    <t xml:space="preserve">Alexei Semenov </t>
  </si>
  <si>
    <t xml:space="preserve">Nolan Yonkman </t>
  </si>
  <si>
    <t xml:space="preserve">Dan Cavanaugh </t>
  </si>
  <si>
    <t xml:space="preserve">Alexander Buturlin </t>
  </si>
  <si>
    <t xml:space="preserve">CSKA Jr. (Russia) </t>
  </si>
  <si>
    <t xml:space="preserve">Alex Auld </t>
  </si>
  <si>
    <t xml:space="preserve">Tony Salmelainen </t>
  </si>
  <si>
    <t xml:space="preserve">Mike Commodore </t>
  </si>
  <si>
    <t xml:space="preserve">Andrei Shefer </t>
  </si>
  <si>
    <t xml:space="preserve">Jordan Leopold </t>
  </si>
  <si>
    <t xml:space="preserve">Martin Grenier </t>
  </si>
  <si>
    <t xml:space="preserve">Dmitri Levinsky </t>
  </si>
  <si>
    <t xml:space="preserve">Sheldon Keefe </t>
  </si>
  <si>
    <t xml:space="preserve">Simon Lajeunesse </t>
  </si>
  <si>
    <t xml:space="preserve">Brett Lysak </t>
  </si>
  <si>
    <t xml:space="preserve">Brett Clouthier </t>
  </si>
  <si>
    <t xml:space="preserve">Matt Murley </t>
  </si>
  <si>
    <t xml:space="preserve">Adam Hall </t>
  </si>
  <si>
    <t xml:space="preserve">Brad Ralph </t>
  </si>
  <si>
    <t xml:space="preserve">Andrew Hutchinson </t>
  </si>
  <si>
    <t xml:space="preserve">Doug Janik </t>
  </si>
  <si>
    <t xml:space="preserve">Jeremy Van Hoof </t>
  </si>
  <si>
    <t xml:space="preserve">Matt Carkner </t>
  </si>
  <si>
    <t xml:space="preserve">David Inman </t>
  </si>
  <si>
    <t xml:space="preserve">Peter Reynolds </t>
  </si>
  <si>
    <t xml:space="preserve">Teemu Sainomaa </t>
  </si>
  <si>
    <t xml:space="preserve">Jokerit Jrs (Finland) </t>
  </si>
  <si>
    <t xml:space="preserve">Stepan Mokhov </t>
  </si>
  <si>
    <t xml:space="preserve">Mike Zigomanis </t>
  </si>
  <si>
    <t xml:space="preserve">Jan Lasak </t>
  </si>
  <si>
    <t xml:space="preserve">Zvolen HKm [Slovak] </t>
  </si>
  <si>
    <t xml:space="preserve">Dan Jancevski </t>
  </si>
  <si>
    <t xml:space="preserve">Evgeny Konstantinov </t>
  </si>
  <si>
    <t xml:space="preserve">Zdenek Blatny </t>
  </si>
  <si>
    <t xml:space="preserve">Rene Vydareny </t>
  </si>
  <si>
    <t xml:space="preserve">Bratislava Jrs. (Slovakia) </t>
  </si>
  <si>
    <t xml:space="preserve">Niklas Hagman </t>
  </si>
  <si>
    <t xml:space="preserve">HIFK Helsinki Jr. (Finland) </t>
  </si>
  <si>
    <t xml:space="preserve">Jason Jaspers </t>
  </si>
  <si>
    <t xml:space="preserve">Brett Angel </t>
  </si>
  <si>
    <t xml:space="preserve">Tim Preston </t>
  </si>
  <si>
    <t xml:space="preserve">Jason Crain </t>
  </si>
  <si>
    <t xml:space="preserve">Brett Scheffelmaier </t>
  </si>
  <si>
    <t xml:space="preserve">Frantisek Kaberle </t>
  </si>
  <si>
    <t xml:space="preserve">Mattias Weinhandl </t>
  </si>
  <si>
    <t xml:space="preserve">Johan Asplund </t>
  </si>
  <si>
    <t xml:space="preserve">Jean-Francois Laniel </t>
  </si>
  <si>
    <t xml:space="preserve">Adam Hauser </t>
  </si>
  <si>
    <t xml:space="preserve">Mark Concannon </t>
  </si>
  <si>
    <t xml:space="preserve">Winchendon School (Mass.) </t>
  </si>
  <si>
    <t xml:space="preserve">Niclas Havelid </t>
  </si>
  <si>
    <t xml:space="preserve">Brad Fast </t>
  </si>
  <si>
    <t xml:space="preserve">Prince George Spruce Kings [BCHL] </t>
  </si>
  <si>
    <t xml:space="preserve">Peter Smrek </t>
  </si>
  <si>
    <t xml:space="preserve">Sebastien Caron </t>
  </si>
  <si>
    <t xml:space="preserve">Brian Collins </t>
  </si>
  <si>
    <t xml:space="preserve">Jimmie Olvestad </t>
  </si>
  <si>
    <t xml:space="preserve">Kyle Wanvig </t>
  </si>
  <si>
    <t xml:space="preserve">Patrick Aufiero </t>
  </si>
  <si>
    <t xml:space="preserve">Mike Comrie </t>
  </si>
  <si>
    <t xml:space="preserve">Cory Campbell </t>
  </si>
  <si>
    <t xml:space="preserve">Branko Radivojevic </t>
  </si>
  <si>
    <t xml:space="preserve">Chris Kelly </t>
  </si>
  <si>
    <t xml:space="preserve">Andre Lakos </t>
  </si>
  <si>
    <t xml:space="preserve">Mathias Tjarnqvist </t>
  </si>
  <si>
    <t xml:space="preserve">Chris Dyment </t>
  </si>
  <si>
    <t xml:space="preserve">David Kaczowka </t>
  </si>
  <si>
    <t xml:space="preserve">Rob Zepp </t>
  </si>
  <si>
    <t xml:space="preserve">Teemu Kesa </t>
  </si>
  <si>
    <t xml:space="preserve">Juraj Kolnik </t>
  </si>
  <si>
    <t xml:space="preserve">Johan Halvardsson </t>
  </si>
  <si>
    <t xml:space="preserve">Morgan McCormick </t>
  </si>
  <si>
    <t xml:space="preserve">Brian McGrattan </t>
  </si>
  <si>
    <t xml:space="preserve">Alexandr Chagodayev </t>
  </si>
  <si>
    <t xml:space="preserve">Roman Rozakov </t>
  </si>
  <si>
    <t xml:space="preserve">Tolyatti-2 (Russia) </t>
  </si>
  <si>
    <t xml:space="preserve">Mirko Murovic </t>
  </si>
  <si>
    <t xml:space="preserve">Rod Sarich </t>
  </si>
  <si>
    <t xml:space="preserve">Jonathan Zion </t>
  </si>
  <si>
    <t xml:space="preserve">Willie Levesque </t>
  </si>
  <si>
    <t xml:space="preserve">Sanny Lindstrom </t>
  </si>
  <si>
    <t xml:space="preserve">Ryan Murphy </t>
  </si>
  <si>
    <t xml:space="preserve">Chad Starling </t>
  </si>
  <si>
    <t xml:space="preserve">Ryan Malone </t>
  </si>
  <si>
    <t xml:space="preserve">Ryan Lauzon </t>
  </si>
  <si>
    <t xml:space="preserve">Karel Mosovsky </t>
  </si>
  <si>
    <t xml:space="preserve">Jaakko Harikkala </t>
  </si>
  <si>
    <t xml:space="preserve">Jeff Feniak </t>
  </si>
  <si>
    <t xml:space="preserve">Jari Tolsa </t>
  </si>
  <si>
    <t xml:space="preserve">Frolunda (Sweden) </t>
  </si>
  <si>
    <t xml:space="preserve">Evgeny Pavlov </t>
  </si>
  <si>
    <t xml:space="preserve">Kristian Kovac </t>
  </si>
  <si>
    <t xml:space="preserve">Preston Mizzi </t>
  </si>
  <si>
    <t xml:space="preserve">Alexandr Krevsun </t>
  </si>
  <si>
    <t xml:space="preserve">Samara CSK VVS [Russia] </t>
  </si>
  <si>
    <t xml:space="preserve">Jeff Bateman </t>
  </si>
  <si>
    <t xml:space="preserve">Brampton Battalion [OHL] </t>
  </si>
  <si>
    <t xml:space="preserve">Kaspars Astashenko </t>
  </si>
  <si>
    <t xml:space="preserve">Riga (Lavtia) </t>
  </si>
  <si>
    <t xml:space="preserve">Derek MacKenzie </t>
  </si>
  <si>
    <t xml:space="preserve">Ryan Thorpe </t>
  </si>
  <si>
    <t xml:space="preserve">Justin Mapletoft </t>
  </si>
  <si>
    <t xml:space="preserve">Konstantin Panov </t>
  </si>
  <si>
    <t xml:space="preserve">Roman Tvrdon </t>
  </si>
  <si>
    <t xml:space="preserve">Jean-Francois Nogues </t>
  </si>
  <si>
    <t xml:space="preserve">Michael Jacobsen </t>
  </si>
  <si>
    <t xml:space="preserve">Matt Doman </t>
  </si>
  <si>
    <t xml:space="preserve">Dusty Jamieson </t>
  </si>
  <si>
    <t xml:space="preserve">Garett Bembridge </t>
  </si>
  <si>
    <t xml:space="preserve">Ryan Miller </t>
  </si>
  <si>
    <t xml:space="preserve">Soo Indians [NAHL] </t>
  </si>
  <si>
    <t xml:space="preserve">Jonathan Fauteux </t>
  </si>
  <si>
    <t xml:space="preserve">Adam Johnson </t>
  </si>
  <si>
    <t xml:space="preserve">Maxim Rybin </t>
  </si>
  <si>
    <t xml:space="preserve">Will Magnuson </t>
  </si>
  <si>
    <t xml:space="preserve">Trevor Byrne </t>
  </si>
  <si>
    <t xml:space="preserve">Tomas Skvaridlo </t>
  </si>
  <si>
    <t xml:space="preserve">Marc-Andre Thinel </t>
  </si>
  <si>
    <t xml:space="preserve">Matt Kinch </t>
  </si>
  <si>
    <t xml:space="preserve">Seamus Kotyk </t>
  </si>
  <si>
    <t xml:space="preserve">Michal Lanicek </t>
  </si>
  <si>
    <t xml:space="preserve">Slavia Praha Jr. (Czech) </t>
  </si>
  <si>
    <t xml:space="preserve">Andrei Maximenko </t>
  </si>
  <si>
    <t xml:space="preserve">Matt Shasby </t>
  </si>
  <si>
    <t xml:space="preserve">Vaclav Zavoral </t>
  </si>
  <si>
    <t xml:space="preserve">Jordan Krestanovich </t>
  </si>
  <si>
    <t xml:space="preserve">Jesse Cook </t>
  </si>
  <si>
    <t xml:space="preserve">Andrew Ianiero </t>
  </si>
  <si>
    <t xml:space="preserve">Niko Dimitrakos </t>
  </si>
  <si>
    <t xml:space="preserve">Acadie-Bathurst Titan [QMJHL] </t>
  </si>
  <si>
    <t xml:space="preserve">Vladimir Malenkikh </t>
  </si>
  <si>
    <t xml:space="preserve">Anders Lovdahl </t>
  </si>
  <si>
    <t xml:space="preserve">Yuri Dobryshkin </t>
  </si>
  <si>
    <t xml:space="preserve">Konstantin Rudenko </t>
  </si>
  <si>
    <t xml:space="preserve">Jan Sochor </t>
  </si>
  <si>
    <t xml:space="preserve">Timo Helbling </t>
  </si>
  <si>
    <t xml:space="preserve">Davos [Swiss-A] </t>
  </si>
  <si>
    <t xml:space="preserve">Bjorn Melin </t>
  </si>
  <si>
    <t xml:space="preserve">Martin Prusek </t>
  </si>
  <si>
    <t xml:space="preserve">Mike Leighton </t>
  </si>
  <si>
    <t xml:space="preserve">Cory Pecker </t>
  </si>
  <si>
    <t xml:space="preserve">Sean Dixon </t>
  </si>
  <si>
    <t xml:space="preserve">Erik Lewerstrom </t>
  </si>
  <si>
    <t xml:space="preserve">Grums (Sweden) </t>
  </si>
  <si>
    <t xml:space="preserve">Brad Woods </t>
  </si>
  <si>
    <t xml:space="preserve">Matt Underhill </t>
  </si>
  <si>
    <t xml:space="preserve">Chris Legg </t>
  </si>
  <si>
    <t xml:space="preserve">Josh Reed </t>
  </si>
  <si>
    <t xml:space="preserve">Cowichan Valley Capitals [BCHL] </t>
  </si>
  <si>
    <t xml:space="preserve">Jan Sandstrom </t>
  </si>
  <si>
    <t xml:space="preserve">Damian Surma </t>
  </si>
  <si>
    <t xml:space="preserve">Kyle Clark </t>
  </si>
  <si>
    <t xml:space="preserve">Doug Meyer </t>
  </si>
  <si>
    <t xml:space="preserve">Jay Dardis </t>
  </si>
  <si>
    <t xml:space="preserve">Proctor Academy [N.H.] </t>
  </si>
  <si>
    <t xml:space="preserve">Seneque Hyacinthe Jr. </t>
  </si>
  <si>
    <t xml:space="preserve">Donald Choukalos </t>
  </si>
  <si>
    <t xml:space="preserve">Tore Vikingstad </t>
  </si>
  <si>
    <t xml:space="preserve">Fedor Fedorov </t>
  </si>
  <si>
    <t xml:space="preserve">Port Huron Border Cats [UHL] </t>
  </si>
  <si>
    <t xml:space="preserve">Riku Hahl </t>
  </si>
  <si>
    <t xml:space="preserve">Hameenlinna (Finland) </t>
  </si>
  <si>
    <t xml:space="preserve">Justin Cox </t>
  </si>
  <si>
    <t xml:space="preserve">Brett Draney </t>
  </si>
  <si>
    <t xml:space="preserve">Ivan Rachunek </t>
  </si>
  <si>
    <t xml:space="preserve">Stephen Baby </t>
  </si>
  <si>
    <t xml:space="preserve">Kevin Swanson </t>
  </si>
  <si>
    <t xml:space="preserve">Blair Stayzer </t>
  </si>
  <si>
    <t xml:space="preserve">Martin Erat </t>
  </si>
  <si>
    <t xml:space="preserve">Zlin Jr. (Czech. Rep) </t>
  </si>
  <si>
    <t xml:space="preserve">David Johansson </t>
  </si>
  <si>
    <t xml:space="preserve">Kevin Baker </t>
  </si>
  <si>
    <t xml:space="preserve">Mattias Wennerberg </t>
  </si>
  <si>
    <t xml:space="preserve">Yorick Treille </t>
  </si>
  <si>
    <t xml:space="preserve">Vadim Tarasov </t>
  </si>
  <si>
    <t xml:space="preserve">Novokuznetsk (Russia) </t>
  </si>
  <si>
    <t xml:space="preserve">Arto Laatikainen </t>
  </si>
  <si>
    <t xml:space="preserve">Blues [FNL] </t>
  </si>
  <si>
    <t xml:space="preserve">Travis Eagles </t>
  </si>
  <si>
    <t xml:space="preserve">Christian Chartier </t>
  </si>
  <si>
    <t xml:space="preserve">Pavel Kasparik </t>
  </si>
  <si>
    <t xml:space="preserve">Czech League </t>
  </si>
  <si>
    <t xml:space="preserve">Mikko Ruutu </t>
  </si>
  <si>
    <t xml:space="preserve">Phil Osaer </t>
  </si>
  <si>
    <t xml:space="preserve">Tom Kostopoulos </t>
  </si>
  <si>
    <t xml:space="preserve">Kyle Kettles </t>
  </si>
  <si>
    <t xml:space="preserve">Bret DeCecco </t>
  </si>
  <si>
    <t xml:space="preserve">Victoria Salsa [BCHL] </t>
  </si>
  <si>
    <t xml:space="preserve">Vaclav Pletka </t>
  </si>
  <si>
    <t xml:space="preserve">Layne Ulmer </t>
  </si>
  <si>
    <t xml:space="preserve">Henrik Zetterberg </t>
  </si>
  <si>
    <t xml:space="preserve">Vladimir Kulikov </t>
  </si>
  <si>
    <t xml:space="preserve">Radim Vrbata </t>
  </si>
  <si>
    <t xml:space="preserve">Alexandre Giroux </t>
  </si>
  <si>
    <t xml:space="preserve">Chris Hartsburg </t>
  </si>
  <si>
    <t xml:space="preserve">Jeff MacMillan </t>
  </si>
  <si>
    <t xml:space="preserve">Erkki Rajamaki </t>
  </si>
  <si>
    <t xml:space="preserve">Garnet Exelby </t>
  </si>
  <si>
    <t xml:space="preserve">Markus Kankaanpera </t>
  </si>
  <si>
    <t xml:space="preserve">Maxim Orlov </t>
  </si>
  <si>
    <t xml:space="preserve">Miroslav Durak </t>
  </si>
  <si>
    <t xml:space="preserve">Colin Hemingway </t>
  </si>
  <si>
    <t xml:space="preserve">South Surrey Eagles [BCHL] </t>
  </si>
  <si>
    <t xml:space="preserve">George Parros </t>
  </si>
  <si>
    <t xml:space="preserve">Chicago Freeze [NAHL] </t>
  </si>
  <si>
    <t xml:space="preserve">Andrew Carver </t>
  </si>
  <si>
    <t xml:space="preserve">David Nystrom </t>
  </si>
  <si>
    <t xml:space="preserve">Mikko Hyytia </t>
  </si>
  <si>
    <t xml:space="preserve">Evgeny Gusakov </t>
  </si>
  <si>
    <t xml:space="preserve">Jonathan Charron </t>
  </si>
  <si>
    <t xml:space="preserve">Radek Martinek </t>
  </si>
  <si>
    <t xml:space="preserve">Eric Betournay </t>
  </si>
  <si>
    <t xml:space="preserve">Petr Tenkrat </t>
  </si>
  <si>
    <t xml:space="preserve">David Evans </t>
  </si>
  <si>
    <t xml:space="preserve">Alexander Khavanov </t>
  </si>
  <si>
    <t xml:space="preserve">Darcy Robinson </t>
  </si>
  <si>
    <t xml:space="preserve">Goran Bezina </t>
  </si>
  <si>
    <t xml:space="preserve">Brad Self </t>
  </si>
  <si>
    <t xml:space="preserve">John Cronin </t>
  </si>
  <si>
    <t xml:space="preserve">Nobles Prep (Mass.) </t>
  </si>
  <si>
    <t xml:space="preserve">Antti Jokela </t>
  </si>
  <si>
    <t xml:space="preserve">Lukko Jrs. (Finland) </t>
  </si>
  <si>
    <t xml:space="preserve">Anton Borodkin </t>
  </si>
  <si>
    <t xml:space="preserve">Pierre Hedin </t>
  </si>
  <si>
    <t xml:space="preserve">Jeff Finger </t>
  </si>
  <si>
    <t xml:space="preserve">Douglas Murray </t>
  </si>
  <si>
    <t xml:space="preserve">Apple Core (EJHL) </t>
  </si>
  <si>
    <t xml:space="preserve">Justin Dziama </t>
  </si>
  <si>
    <t xml:space="preserve">Mikko Kuparinen </t>
  </si>
  <si>
    <t xml:space="preserve">Grand Rapids Griffins [IHL] </t>
  </si>
  <si>
    <t xml:space="preserve">Tommi Santala </t>
  </si>
  <si>
    <t xml:space="preserve">Ray DiLauro </t>
  </si>
  <si>
    <t xml:space="preserve">Mikko Eloranta </t>
  </si>
  <si>
    <t xml:space="preserve">Darren Haydar </t>
  </si>
  <si>
    <t xml:space="preserve">Igor Shadilov </t>
  </si>
  <si>
    <t xml:space="preserve">Noah Clarke </t>
  </si>
  <si>
    <t xml:space="preserve">Petter Henning </t>
  </si>
  <si>
    <t xml:space="preserve">Dmitri Kirilenko </t>
  </si>
  <si>
    <t xml:space="preserve">Jerome Marois </t>
  </si>
  <si>
    <t xml:space="preserve">Alexei Bulatov </t>
  </si>
  <si>
    <t xml:space="preserve">Yekaterinburg Dynamo [Russia] </t>
  </si>
  <si>
    <t xml:space="preserve">Brett Henning </t>
  </si>
  <si>
    <t xml:space="preserve">Tomas Groschl </t>
  </si>
  <si>
    <t xml:space="preserve">Hannes Hyvonen </t>
  </si>
  <si>
    <t xml:space="preserve">Brian Gornick </t>
  </si>
  <si>
    <t xml:space="preserve">Air Force Academy [NCAA] </t>
  </si>
  <si>
    <t xml:space="preserve">Evgeny Kourilin </t>
  </si>
  <si>
    <t xml:space="preserve">Anchorage Aces [WCHL] </t>
  </si>
  <si>
    <t xml:space="preserve">Brian McMeekin </t>
  </si>
  <si>
    <t xml:space="preserve">Andrew McPherson </t>
  </si>
  <si>
    <t xml:space="preserve">Alexei Litvinenko </t>
  </si>
  <si>
    <t xml:space="preserve">Georgijs Pujacs </t>
  </si>
  <si>
    <t xml:space="preserve">Jamie Chamberlain </t>
  </si>
  <si>
    <t xml:space="preserve">Ken Davis </t>
  </si>
  <si>
    <t xml:space="preserve">Peter Metcalf </t>
  </si>
  <si>
    <t xml:space="preserve">Tyler Scott </t>
  </si>
  <si>
    <t xml:space="preserve">Upper Canada College </t>
  </si>
  <si>
    <t xml:space="preserve">Konstantin Gorovikov </t>
  </si>
  <si>
    <t xml:space="preserve">James Desmarais </t>
  </si>
  <si>
    <t xml:space="preserve">Darrell Hay </t>
  </si>
  <si>
    <t xml:space="preserve">Mikhail Donika </t>
  </si>
  <si>
    <t xml:space="preserve">Rick DiPietro </t>
  </si>
  <si>
    <t xml:space="preserve">Dany Heatley </t>
  </si>
  <si>
    <t xml:space="preserve">Marian Gaborik </t>
  </si>
  <si>
    <t xml:space="preserve">Columbus </t>
  </si>
  <si>
    <t xml:space="preserve">Rostislav Klesla </t>
  </si>
  <si>
    <t xml:space="preserve">Raffi Torres </t>
  </si>
  <si>
    <t xml:space="preserve">Scott Hartnell </t>
  </si>
  <si>
    <t xml:space="preserve">Lars Jonsson </t>
  </si>
  <si>
    <t xml:space="preserve">Nikita Alexeev </t>
  </si>
  <si>
    <t xml:space="preserve">Brent Krahn </t>
  </si>
  <si>
    <t xml:space="preserve">Mikhail Yakubov </t>
  </si>
  <si>
    <t xml:space="preserve">Tolyatti-2 </t>
  </si>
  <si>
    <t xml:space="preserve">Pavel Vorobiev </t>
  </si>
  <si>
    <t xml:space="preserve">Alexei Smirnov </t>
  </si>
  <si>
    <t xml:space="preserve">Ron Hainsey </t>
  </si>
  <si>
    <t xml:space="preserve">Vaclav Nedorost </t>
  </si>
  <si>
    <t xml:space="preserve">Artem Kryukov </t>
  </si>
  <si>
    <t xml:space="preserve">Marcel Hossa </t>
  </si>
  <si>
    <t xml:space="preserve">Alexei Mikhnov </t>
  </si>
  <si>
    <t xml:space="preserve">Brooks Orpik </t>
  </si>
  <si>
    <t xml:space="preserve">Krys Kolanos </t>
  </si>
  <si>
    <t xml:space="preserve">Alexander Frolov </t>
  </si>
  <si>
    <t xml:space="preserve">Anton Volchenkov </t>
  </si>
  <si>
    <t xml:space="preserve">David Hale </t>
  </si>
  <si>
    <t xml:space="preserve">Nathan Smith </t>
  </si>
  <si>
    <t xml:space="preserve">Brad Boyes </t>
  </si>
  <si>
    <t xml:space="preserve">Steve Ott </t>
  </si>
  <si>
    <t xml:space="preserve">Brian Sutherby </t>
  </si>
  <si>
    <t xml:space="preserve">Martin Samuelsson </t>
  </si>
  <si>
    <t xml:space="preserve">Justin Williams </t>
  </si>
  <si>
    <t xml:space="preserve">Niklas Kronwall </t>
  </si>
  <si>
    <t xml:space="preserve">Jeff Taffe </t>
  </si>
  <si>
    <t xml:space="preserve">Ilja Nikulin </t>
  </si>
  <si>
    <t xml:space="preserve">Tver (Russia) </t>
  </si>
  <si>
    <t xml:space="preserve">Tomas Kurka </t>
  </si>
  <si>
    <t xml:space="preserve">Nick Schultz </t>
  </si>
  <si>
    <t xml:space="preserve">Ruslan Zaynullin </t>
  </si>
  <si>
    <t xml:space="preserve">Brad Winchester </t>
  </si>
  <si>
    <t xml:space="preserve">Daniel Widing </t>
  </si>
  <si>
    <t xml:space="preserve">Andy Hilbert </t>
  </si>
  <si>
    <t xml:space="preserve">Tomas Kopecky </t>
  </si>
  <si>
    <t xml:space="preserve">Teemu Laine </t>
  </si>
  <si>
    <t xml:space="preserve">Kurtis Foster </t>
  </si>
  <si>
    <t xml:space="preserve">Tero Maatta </t>
  </si>
  <si>
    <t xml:space="preserve">Libor Ustrnul </t>
  </si>
  <si>
    <t xml:space="preserve">Matt Pettinger </t>
  </si>
  <si>
    <t xml:space="preserve">Ilya Bryzgalov </t>
  </si>
  <si>
    <t xml:space="preserve">Jarret Stoll </t>
  </si>
  <si>
    <t xml:space="preserve">Jared Aulin </t>
  </si>
  <si>
    <t xml:space="preserve">Gerard Dicaire </t>
  </si>
  <si>
    <t xml:space="preserve">Jonas Nordqvist </t>
  </si>
  <si>
    <t xml:space="preserve">Sergei Soin </t>
  </si>
  <si>
    <t xml:space="preserve">Kris Vernarsky </t>
  </si>
  <si>
    <t xml:space="preserve">Shane Endicott </t>
  </si>
  <si>
    <t xml:space="preserve">Alexander Tatarinov </t>
  </si>
  <si>
    <t xml:space="preserve">Andreas Lilja </t>
  </si>
  <si>
    <t xml:space="preserve">Antoine Vermette </t>
  </si>
  <si>
    <t xml:space="preserve">Alexander Suglobov </t>
  </si>
  <si>
    <t xml:space="preserve">Matt DeMarchi </t>
  </si>
  <si>
    <t xml:space="preserve">Vladimir Sapozhnikov </t>
  </si>
  <si>
    <t xml:space="preserve">Ivan Huml </t>
  </si>
  <si>
    <t xml:space="preserve">Langley Hornets [BCHL] </t>
  </si>
  <si>
    <t xml:space="preserve">Dan Ellis </t>
  </si>
  <si>
    <t xml:space="preserve">Jakub Cutta </t>
  </si>
  <si>
    <t xml:space="preserve">Paul Martin </t>
  </si>
  <si>
    <t xml:space="preserve">Elk River High School </t>
  </si>
  <si>
    <t xml:space="preserve">Agris Saviels </t>
  </si>
  <si>
    <t xml:space="preserve">Filip Novak </t>
  </si>
  <si>
    <t xml:space="preserve">David Morisset </t>
  </si>
  <si>
    <t xml:space="preserve">Tuukka Makela </t>
  </si>
  <si>
    <t xml:space="preserve">Max Birbraer </t>
  </si>
  <si>
    <t xml:space="preserve">Newmarket Hurricanes [OPJHL] </t>
  </si>
  <si>
    <t xml:space="preserve">Joel Lundqvist </t>
  </si>
  <si>
    <t xml:space="preserve">Vastra Frolunda Juniors (Sweden) </t>
  </si>
  <si>
    <t xml:space="preserve">Ben Knopp </t>
  </si>
  <si>
    <t xml:space="preserve">Mikael Tellqvist </t>
  </si>
  <si>
    <t xml:space="preserve">Thatcher Bell </t>
  </si>
  <si>
    <t xml:space="preserve">Mattias Nilsson </t>
  </si>
  <si>
    <t xml:space="preserve">Sergei Zinovjev </t>
  </si>
  <si>
    <t xml:space="preserve">Novokuznetsk Metallurg [Russia] </t>
  </si>
  <si>
    <t xml:space="preserve">Igor Radulov </t>
  </si>
  <si>
    <t xml:space="preserve">Robert Fried </t>
  </si>
  <si>
    <t xml:space="preserve">Jozef Balej </t>
  </si>
  <si>
    <t xml:space="preserve">Tyler Hanchuck </t>
  </si>
  <si>
    <t xml:space="preserve">Ryan Bayda </t>
  </si>
  <si>
    <t xml:space="preserve">Alexander Kharitonov </t>
  </si>
  <si>
    <t xml:space="preserve">Sean O'Connor </t>
  </si>
  <si>
    <t xml:space="preserve">Alexander Lyubimov </t>
  </si>
  <si>
    <t xml:space="preserve">Peter Hamerlik </t>
  </si>
  <si>
    <t xml:space="preserve">Skalica (Slovakia) </t>
  </si>
  <si>
    <t xml:space="preserve">Yanick Lehoux </t>
  </si>
  <si>
    <t xml:space="preserve">Jan Bohac </t>
  </si>
  <si>
    <t xml:space="preserve">Kurt Sauer </t>
  </si>
  <si>
    <t xml:space="preserve">Libor Pivko </t>
  </si>
  <si>
    <t xml:space="preserve">Havirov Femax HC [Czech] </t>
  </si>
  <si>
    <t xml:space="preserve">Jean-Francois Racine </t>
  </si>
  <si>
    <t xml:space="preserve">Alexei Tereshenko </t>
  </si>
  <si>
    <t xml:space="preserve">Sergei Klyazmin </t>
  </si>
  <si>
    <t xml:space="preserve">Tim Branham </t>
  </si>
  <si>
    <t xml:space="preserve">Alexander Drozdetsky </t>
  </si>
  <si>
    <t xml:space="preserve">Dominic Moore </t>
  </si>
  <si>
    <t xml:space="preserve">Antoine Bergeron </t>
  </si>
  <si>
    <t xml:space="preserve">Niclas Wallin </t>
  </si>
  <si>
    <t xml:space="preserve">Jonas Ronnqvist </t>
  </si>
  <si>
    <t xml:space="preserve">Marc Cavosie </t>
  </si>
  <si>
    <t xml:space="preserve">Miguel Delisle </t>
  </si>
  <si>
    <t xml:space="preserve">Arto Tukio </t>
  </si>
  <si>
    <t xml:space="preserve">Stefan Liv </t>
  </si>
  <si>
    <t xml:space="preserve">Brett Nowak </t>
  </si>
  <si>
    <t xml:space="preserve">Jon DiSalvatore </t>
  </si>
  <si>
    <t xml:space="preserve">Vladimir Gorbunov </t>
  </si>
  <si>
    <t xml:space="preserve">HC Moscow (Russia) </t>
  </si>
  <si>
    <t xml:space="preserve">Scotty Balan </t>
  </si>
  <si>
    <t xml:space="preserve">Carl Mallette </t>
  </si>
  <si>
    <t xml:space="preserve">Blake Robson </t>
  </si>
  <si>
    <t xml:space="preserve">Johan Eneqvist </t>
  </si>
  <si>
    <t xml:space="preserve">Jared Newman </t>
  </si>
  <si>
    <t xml:space="preserve">Ghyslain Rousseau </t>
  </si>
  <si>
    <t xml:space="preserve">Premsyl Duben </t>
  </si>
  <si>
    <t xml:space="preserve">Lou Dickenson </t>
  </si>
  <si>
    <t xml:space="preserve">Mississauga IceDogs [OHL] </t>
  </si>
  <si>
    <t xml:space="preserve">Christian Larrivee </t>
  </si>
  <si>
    <t xml:space="preserve">Chris Eade </t>
  </si>
  <si>
    <t xml:space="preserve">Levente Szuper </t>
  </si>
  <si>
    <t xml:space="preserve">Olli Malmivaara </t>
  </si>
  <si>
    <t xml:space="preserve">Lubomir Visnovsky </t>
  </si>
  <si>
    <t xml:space="preserve">Brian Fahey </t>
  </si>
  <si>
    <t xml:space="preserve">Davis Parley </t>
  </si>
  <si>
    <t xml:space="preserve">Derrick Byfuglien </t>
  </si>
  <si>
    <t xml:space="preserve">Vadim Khomitski </t>
  </si>
  <si>
    <t xml:space="preserve">Michel Ouellet </t>
  </si>
  <si>
    <t xml:space="preserve">Phil Cole </t>
  </si>
  <si>
    <t xml:space="preserve">Johan Hagglund </t>
  </si>
  <si>
    <t xml:space="preserve">Dmitri Semenov </t>
  </si>
  <si>
    <t xml:space="preserve">Alexander Seluyanov </t>
  </si>
  <si>
    <t xml:space="preserve">Troy Riddle </t>
  </si>
  <si>
    <t xml:space="preserve">Aaron Van Leusen </t>
  </si>
  <si>
    <t xml:space="preserve">Matt Hendricks </t>
  </si>
  <si>
    <t xml:space="preserve">Maxim Sushinski </t>
  </si>
  <si>
    <t xml:space="preserve">Petteri Nummelin </t>
  </si>
  <si>
    <t xml:space="preserve">Peter Podhradsky </t>
  </si>
  <si>
    <t xml:space="preserve">Mike Danton </t>
  </si>
  <si>
    <t xml:space="preserve">Dmitry Upper </t>
  </si>
  <si>
    <t xml:space="preserve">Mike Stuart </t>
  </si>
  <si>
    <t xml:space="preserve">Scott Heffernan </t>
  </si>
  <si>
    <t xml:space="preserve">Ruslan Bernikov </t>
  </si>
  <si>
    <t xml:space="preserve">Khabarovsk Amur [Russia] </t>
  </si>
  <si>
    <t xml:space="preserve">Nathan Martz </t>
  </si>
  <si>
    <t xml:space="preserve">Chilliwack Chiefs [BCHL] </t>
  </si>
  <si>
    <t xml:space="preserve">Wade Davis </t>
  </si>
  <si>
    <t xml:space="preserve">Michal Pinc </t>
  </si>
  <si>
    <t xml:space="preserve">Brandon Snee </t>
  </si>
  <si>
    <t xml:space="preserve">Pavel Duma </t>
  </si>
  <si>
    <t xml:space="preserve">Ryan Glenn </t>
  </si>
  <si>
    <t xml:space="preserve">Walpole (EJHL) </t>
  </si>
  <si>
    <t xml:space="preserve">David Koci </t>
  </si>
  <si>
    <t xml:space="preserve">Matthew McRae </t>
  </si>
  <si>
    <t xml:space="preserve">Kristoffer Ottosson </t>
  </si>
  <si>
    <t xml:space="preserve">Denis Denisov </t>
  </si>
  <si>
    <t xml:space="preserve">Tyler Kolarik </t>
  </si>
  <si>
    <t xml:space="preserve">Alexander Barkunov </t>
  </si>
  <si>
    <t xml:space="preserve">Paul Flache </t>
  </si>
  <si>
    <t xml:space="preserve">Bill Cass </t>
  </si>
  <si>
    <t xml:space="preserve">Matt Koalska </t>
  </si>
  <si>
    <t xml:space="preserve">Travis Moen </t>
  </si>
  <si>
    <t xml:space="preserve">Greg Zanon </t>
  </si>
  <si>
    <t xml:space="preserve">U. of Nebraska-Omaha [NCAA] </t>
  </si>
  <si>
    <t xml:space="preserve">Grant Potulny </t>
  </si>
  <si>
    <t xml:space="preserve">Sean Connolly </t>
  </si>
  <si>
    <t xml:space="preserve">John-Michael Liles </t>
  </si>
  <si>
    <t xml:space="preserve">Nate Kiser </t>
  </si>
  <si>
    <t xml:space="preserve">Pavel Sedov </t>
  </si>
  <si>
    <t xml:space="preserve">Voskresensk (Russia) </t>
  </si>
  <si>
    <t xml:space="preserve">Artem Chernov </t>
  </si>
  <si>
    <t xml:space="preserve">Ivan Nepriayev </t>
  </si>
  <si>
    <t xml:space="preserve">Matus Kostur </t>
  </si>
  <si>
    <t xml:space="preserve">Nathan Marsters </t>
  </si>
  <si>
    <t xml:space="preserve">Nolan Schaefer </t>
  </si>
  <si>
    <t xml:space="preserve">Craig Weller </t>
  </si>
  <si>
    <t xml:space="preserve">Zdenek Smid </t>
  </si>
  <si>
    <t xml:space="preserve">Karlovy Vary HC [Czech] </t>
  </si>
  <si>
    <t xml:space="preserve">Shane Bendera </t>
  </si>
  <si>
    <t xml:space="preserve">Eric Reitz </t>
  </si>
  <si>
    <t xml:space="preserve">Roman Cechmanek </t>
  </si>
  <si>
    <t xml:space="preserve">Scott Selig </t>
  </si>
  <si>
    <t xml:space="preserve">Tomas Harant </t>
  </si>
  <si>
    <t xml:space="preserve">Zilina Jr. (Slovakia) </t>
  </si>
  <si>
    <t xml:space="preserve">Jarno Kultanen </t>
  </si>
  <si>
    <t xml:space="preserve">Sven Helfenstein </t>
  </si>
  <si>
    <t xml:space="preserve">Kloten Jr. (Switzerland) </t>
  </si>
  <si>
    <t xml:space="preserve">Jukka Hentunen </t>
  </si>
  <si>
    <t xml:space="preserve">Mike Ayers </t>
  </si>
  <si>
    <t xml:space="preserve">Jeff Dwyer </t>
  </si>
  <si>
    <t xml:space="preserve">Vadim Sozinov </t>
  </si>
  <si>
    <t xml:space="preserve">Novokuznetsk-2 </t>
  </si>
  <si>
    <t xml:space="preserve">Darcy Hordichuk </t>
  </si>
  <si>
    <t xml:space="preserve">J.D. Forrest </t>
  </si>
  <si>
    <t xml:space="preserve">U.S. Junior National Team [USHL] </t>
  </si>
  <si>
    <t xml:space="preserve">Petr Chvojka </t>
  </si>
  <si>
    <t xml:space="preserve">Michal Macho </t>
  </si>
  <si>
    <t xml:space="preserve">Martin Jr. (Slovakia) </t>
  </si>
  <si>
    <t xml:space="preserve">Shaun Norrie </t>
  </si>
  <si>
    <t xml:space="preserve">Patrick Foley </t>
  </si>
  <si>
    <t xml:space="preserve">Par Backer </t>
  </si>
  <si>
    <t xml:space="preserve">Jason Maleyko </t>
  </si>
  <si>
    <t xml:space="preserve">Chris Bahen </t>
  </si>
  <si>
    <t xml:space="preserve">Josh Olson </t>
  </si>
  <si>
    <t xml:space="preserve">Aaron Gionet </t>
  </si>
  <si>
    <t xml:space="preserve">Ladislav Vlcek </t>
  </si>
  <si>
    <t xml:space="preserve">Joey Martin </t>
  </si>
  <si>
    <t xml:space="preserve">Deryk Engelland </t>
  </si>
  <si>
    <t xml:space="preserve">Colin Shields </t>
  </si>
  <si>
    <t xml:space="preserve">Paul Ballantyne </t>
  </si>
  <si>
    <t xml:space="preserve">Zbynek Irgl </t>
  </si>
  <si>
    <t xml:space="preserve">Ken Magowan </t>
  </si>
  <si>
    <t xml:space="preserve">Vernon Vipers [BCHL] </t>
  </si>
  <si>
    <t xml:space="preserve">Brian Passmore </t>
  </si>
  <si>
    <t xml:space="preserve">Janne Jokila </t>
  </si>
  <si>
    <t xml:space="preserve">Evgeny Fedorov </t>
  </si>
  <si>
    <t xml:space="preserve">Ryan Caldwell </t>
  </si>
  <si>
    <t xml:space="preserve">Jure Penko </t>
  </si>
  <si>
    <t xml:space="preserve">Chris Berti </t>
  </si>
  <si>
    <t xml:space="preserve">Henrik Lundqvist </t>
  </si>
  <si>
    <t xml:space="preserve">Tim Eriksson </t>
  </si>
  <si>
    <t xml:space="preserve">Cliff Loya </t>
  </si>
  <si>
    <t xml:space="preserve">Brandon Reid </t>
  </si>
  <si>
    <t xml:space="preserve">Markus Seikola </t>
  </si>
  <si>
    <t xml:space="preserve">John Eichelberger </t>
  </si>
  <si>
    <t xml:space="preserve">Joe Cullen </t>
  </si>
  <si>
    <t xml:space="preserve">Magnus Kahnberg </t>
  </si>
  <si>
    <t xml:space="preserve">Vasily Bizyayev </t>
  </si>
  <si>
    <t xml:space="preserve">Peter Bartos </t>
  </si>
  <si>
    <t xml:space="preserve">Matthew Lombardi </t>
  </si>
  <si>
    <t xml:space="preserve">Jim Abbott </t>
  </si>
  <si>
    <t xml:space="preserve">Igor Samoylov </t>
  </si>
  <si>
    <t xml:space="preserve">Craig Olynick </t>
  </si>
  <si>
    <t xml:space="preserve">Marco Tuokko </t>
  </si>
  <si>
    <t xml:space="preserve">Paul Gaustad </t>
  </si>
  <si>
    <t xml:space="preserve">Aaron Molnar </t>
  </si>
  <si>
    <t xml:space="preserve">Marek Priechodsky </t>
  </si>
  <si>
    <t xml:space="preserve">Trnava (Slovakia Jr.) </t>
  </si>
  <si>
    <t xml:space="preserve">Lubos Velebny </t>
  </si>
  <si>
    <t xml:space="preserve">Antti Miettinen </t>
  </si>
  <si>
    <t xml:space="preserve">Vladislav Luchkin </t>
  </si>
  <si>
    <t xml:space="preserve">Cherepovets Jr. (Russia) </t>
  </si>
  <si>
    <t xml:space="preserve">Brian Eklund </t>
  </si>
  <si>
    <t xml:space="preserve">Guillaume Lefebvre </t>
  </si>
  <si>
    <t xml:space="preserve">Jimmie Svensson </t>
  </si>
  <si>
    <t xml:space="preserve">Vasteras Jrs. (Sweden) </t>
  </si>
  <si>
    <t xml:space="preserve">Brett Lutes </t>
  </si>
  <si>
    <t xml:space="preserve">Montreal Rocket [QMJHL] </t>
  </si>
  <si>
    <t xml:space="preserve">Samu Isosalo </t>
  </si>
  <si>
    <t xml:space="preserve">Peter Zingoni </t>
  </si>
  <si>
    <t xml:space="preserve">Lubomir Sekeras </t>
  </si>
  <si>
    <t xml:space="preserve">Alexander Polukeyev </t>
  </si>
  <si>
    <t xml:space="preserve">St. Petersburg Jrs. (Russia) </t>
  </si>
  <si>
    <t xml:space="preserve">Janis Sprukts </t>
  </si>
  <si>
    <t xml:space="preserve">Craig Kowalski </t>
  </si>
  <si>
    <t xml:space="preserve">Compuware Ambassadors [NAHL] </t>
  </si>
  <si>
    <t xml:space="preserve">Mats Christeen </t>
  </si>
  <si>
    <t xml:space="preserve">Sodertalje Jrs [Sweden] </t>
  </si>
  <si>
    <t xml:space="preserve">Zdenek Kutlak </t>
  </si>
  <si>
    <t xml:space="preserve">Danny Eberly </t>
  </si>
  <si>
    <t xml:space="preserve">David Hajek </t>
  </si>
  <si>
    <t xml:space="preserve">Chomutov (Czech Rep.) </t>
  </si>
  <si>
    <t xml:space="preserve">Adam Berkhoel </t>
  </si>
  <si>
    <t xml:space="preserve">Nathan Barrett </t>
  </si>
  <si>
    <t xml:space="preserve">Evan Nielsen </t>
  </si>
  <si>
    <t xml:space="preserve">Joni Puurula </t>
  </si>
  <si>
    <t xml:space="preserve">Hermes [FinD1] </t>
  </si>
  <si>
    <t xml:space="preserve">Eric Bowen </t>
  </si>
  <si>
    <t xml:space="preserve">Dan Welch </t>
  </si>
  <si>
    <t xml:space="preserve">Chad Wiseman </t>
  </si>
  <si>
    <t xml:space="preserve">Jason Platt </t>
  </si>
  <si>
    <t xml:space="preserve">Steven Crampton </t>
  </si>
  <si>
    <t xml:space="preserve">Sami Venalainen </t>
  </si>
  <si>
    <t xml:space="preserve">Tappara Jrs. (Finland) </t>
  </si>
  <si>
    <t xml:space="preserve">Flavien Conne </t>
  </si>
  <si>
    <t xml:space="preserve">Todd Jackson </t>
  </si>
  <si>
    <t xml:space="preserve">Darryl Bootland </t>
  </si>
  <si>
    <t xml:space="preserve">Toronto St. Michael's Majors [OHL] </t>
  </si>
  <si>
    <t xml:space="preserve">Matt Sommerfeld </t>
  </si>
  <si>
    <t xml:space="preserve">Alexander Shinkar </t>
  </si>
  <si>
    <t xml:space="preserve">Eric Johansson </t>
  </si>
  <si>
    <t xml:space="preserve">Pasi Saarinen </t>
  </si>
  <si>
    <t xml:space="preserve">Warren McCutcheon </t>
  </si>
  <si>
    <t xml:space="preserve">Sean McMorrow </t>
  </si>
  <si>
    <t xml:space="preserve">Regan Kelly </t>
  </si>
  <si>
    <t xml:space="preserve">Evgeni Bumagin </t>
  </si>
  <si>
    <t xml:space="preserve">Reinhard Divis </t>
  </si>
  <si>
    <t xml:space="preserve">Peter Flache </t>
  </si>
  <si>
    <t xml:space="preserve">Thomas Ziegler </t>
  </si>
  <si>
    <t xml:space="preserve">Dmitri Altarev </t>
  </si>
  <si>
    <t xml:space="preserve">Penza (Russia) </t>
  </si>
  <si>
    <t xml:space="preserve">Jean-Philippe Cote </t>
  </si>
  <si>
    <t xml:space="preserve">Sean Kotary </t>
  </si>
  <si>
    <t xml:space="preserve">Tomi Pettinen </t>
  </si>
  <si>
    <t xml:space="preserve">Pavel Kolarik </t>
  </si>
  <si>
    <t xml:space="preserve">Martin Richter </t>
  </si>
  <si>
    <t xml:space="preserve">Micki DuPont </t>
  </si>
  <si>
    <t xml:space="preserve">Reto Von Arx </t>
  </si>
  <si>
    <t xml:space="preserve">Tim Smith </t>
  </si>
  <si>
    <t xml:space="preserve">Roman Simicek </t>
  </si>
  <si>
    <t xml:space="preserve">Evgeny Muratov </t>
  </si>
  <si>
    <t xml:space="preserve">Jonathan Gauthier </t>
  </si>
  <si>
    <t xml:space="preserve">Troy Ferguson </t>
  </si>
  <si>
    <t xml:space="preserve">Ryan Courtney </t>
  </si>
  <si>
    <t xml:space="preserve">Martin Paroulek </t>
  </si>
  <si>
    <t xml:space="preserve">Andreas Lindstrom </t>
  </si>
  <si>
    <t xml:space="preserve">Nick Boucher </t>
  </si>
  <si>
    <t xml:space="preserve">Peter Fabus </t>
  </si>
  <si>
    <t xml:space="preserve">Carl Grahn </t>
  </si>
  <si>
    <t xml:space="preserve">Kalpa Jrs. (Finland) </t>
  </si>
  <si>
    <t xml:space="preserve">James DeMone </t>
  </si>
  <si>
    <t xml:space="preserve">Martin Hohener </t>
  </si>
  <si>
    <t xml:space="preserve">Blake Ward </t>
  </si>
  <si>
    <t xml:space="preserve">Andrej Nedorost </t>
  </si>
  <si>
    <t xml:space="preserve">Essen Mosquitoes [DEL] </t>
  </si>
  <si>
    <t xml:space="preserve">Milan Kopecky </t>
  </si>
  <si>
    <t xml:space="preserve">Mark McRae </t>
  </si>
  <si>
    <t xml:space="preserve">Bjorn Nord </t>
  </si>
  <si>
    <t xml:space="preserve">Simon Gamache </t>
  </si>
  <si>
    <t xml:space="preserve">Arne Ramholt </t>
  </si>
  <si>
    <t xml:space="preserve">Louis Mandeville </t>
  </si>
  <si>
    <t xml:space="preserve">Lauri Kinos </t>
  </si>
  <si>
    <t xml:space="preserve">Ilya Kovalchuk </t>
  </si>
  <si>
    <t xml:space="preserve">Jason Spezza </t>
  </si>
  <si>
    <t xml:space="preserve">Alexandr Svitov </t>
  </si>
  <si>
    <t xml:space="preserve">Stephen Weiss </t>
  </si>
  <si>
    <t xml:space="preserve">Stanislav Chistov </t>
  </si>
  <si>
    <t xml:space="preserve">Mikko Koivu </t>
  </si>
  <si>
    <t xml:space="preserve">Mike Komisarek </t>
  </si>
  <si>
    <t xml:space="preserve">Pascal Leclaire </t>
  </si>
  <si>
    <t xml:space="preserve">Tuomo Ruutu </t>
  </si>
  <si>
    <t xml:space="preserve">Dan Blackburn </t>
  </si>
  <si>
    <t xml:space="preserve">Fredrik Sjostrom </t>
  </si>
  <si>
    <t xml:space="preserve">Dan Hamhuis </t>
  </si>
  <si>
    <t xml:space="preserve">Ales Hemsky </t>
  </si>
  <si>
    <t xml:space="preserve">Chuck Kobasew </t>
  </si>
  <si>
    <t xml:space="preserve">Igor Knyazev </t>
  </si>
  <si>
    <t xml:space="preserve">R.J. Umberger </t>
  </si>
  <si>
    <t xml:space="preserve">Carlo Colaiacovo </t>
  </si>
  <si>
    <t xml:space="preserve">Jens Karlsson </t>
  </si>
  <si>
    <t xml:space="preserve">Shaone Morrisonn </t>
  </si>
  <si>
    <t xml:space="preserve">Marcel Goc </t>
  </si>
  <si>
    <t xml:space="preserve">Colby Armstrong </t>
  </si>
  <si>
    <t xml:space="preserve">Jiri Novotny </t>
  </si>
  <si>
    <t xml:space="preserve">Tim Gleason </t>
  </si>
  <si>
    <t xml:space="preserve">Lukas Krajicek </t>
  </si>
  <si>
    <t xml:space="preserve">Alexander Perezhogin </t>
  </si>
  <si>
    <t xml:space="preserve">Jason Bacashihua </t>
  </si>
  <si>
    <t xml:space="preserve">Jeff Woywitka </t>
  </si>
  <si>
    <t xml:space="preserve">Adrian Foster </t>
  </si>
  <si>
    <t xml:space="preserve">Adam Munro </t>
  </si>
  <si>
    <t xml:space="preserve">Dave Steckel </t>
  </si>
  <si>
    <t xml:space="preserve">Matthew Spiller </t>
  </si>
  <si>
    <t xml:space="preserve">Derek Roy </t>
  </si>
  <si>
    <t xml:space="preserve">Timofei Shishkanov </t>
  </si>
  <si>
    <t xml:space="preserve">Greg Watson </t>
  </si>
  <si>
    <t xml:space="preserve">Mark Popovic </t>
  </si>
  <si>
    <t xml:space="preserve">Duncan Milroy </t>
  </si>
  <si>
    <t xml:space="preserve">Tim Jackman </t>
  </si>
  <si>
    <t xml:space="preserve">Minnesota State U - Mankato [NCAA] </t>
  </si>
  <si>
    <t xml:space="preserve">Karel Pilar </t>
  </si>
  <si>
    <t xml:space="preserve">Fedor Tyutin </t>
  </si>
  <si>
    <t xml:space="preserve">Andrei Taratukhin </t>
  </si>
  <si>
    <t xml:space="preserve">Tomas Slovak </t>
  </si>
  <si>
    <t xml:space="preserve">Kosice HC [Slovak] </t>
  </si>
  <si>
    <t xml:space="preserve">Doug Lynch </t>
  </si>
  <si>
    <t xml:space="preserve">Igor Pohanka </t>
  </si>
  <si>
    <t xml:space="preserve">Martin Podlesak </t>
  </si>
  <si>
    <t xml:space="preserve">Alexander Polushin </t>
  </si>
  <si>
    <t xml:space="preserve">Tver THC [Rus-1] </t>
  </si>
  <si>
    <t xml:space="preserve">Tuomas Pihlman </t>
  </si>
  <si>
    <t xml:space="preserve">Mike Cammalleri </t>
  </si>
  <si>
    <t xml:space="preserve">Chris Thorburn </t>
  </si>
  <si>
    <t xml:space="preserve">Jaroslav Bednar </t>
  </si>
  <si>
    <t xml:space="preserve">Ed Caron </t>
  </si>
  <si>
    <t xml:space="preserve">Kiel McLeod </t>
  </si>
  <si>
    <t xml:space="preserve">Noah Welch </t>
  </si>
  <si>
    <t xml:space="preserve">Jason Pominville </t>
  </si>
  <si>
    <t xml:space="preserve">Andrei Medvedev </t>
  </si>
  <si>
    <t xml:space="preserve">Jay McClement </t>
  </si>
  <si>
    <t xml:space="preserve">Nathan Paetsch </t>
  </si>
  <si>
    <t xml:space="preserve">Matt Keith </t>
  </si>
  <si>
    <t xml:space="preserve">Victor Uchevatov </t>
  </si>
  <si>
    <t xml:space="preserve">Yaroslavl-2 (Russia) </t>
  </si>
  <si>
    <t xml:space="preserve">Andreas Holmqvist </t>
  </si>
  <si>
    <t xml:space="preserve">Hammarby (Sweden) </t>
  </si>
  <si>
    <t xml:space="preserve">Igor Grigorenko </t>
  </si>
  <si>
    <t xml:space="preserve">Peter Budaj </t>
  </si>
  <si>
    <t xml:space="preserve">Tomas Malec </t>
  </si>
  <si>
    <t xml:space="preserve">Brendan Bell </t>
  </si>
  <si>
    <t xml:space="preserve">Robin Leblanc </t>
  </si>
  <si>
    <t xml:space="preserve">Grant McNeill </t>
  </si>
  <si>
    <t xml:space="preserve">Joel Stepp </t>
  </si>
  <si>
    <t xml:space="preserve">Yared Hagos </t>
  </si>
  <si>
    <t xml:space="preserve">Tomas Plekanec </t>
  </si>
  <si>
    <t xml:space="preserve">Brandon Nolan </t>
  </si>
  <si>
    <t xml:space="preserve">Chris Heid </t>
  </si>
  <si>
    <t xml:space="preserve">Denis Platonov </t>
  </si>
  <si>
    <t xml:space="preserve">Saratov Kristall (Russia) </t>
  </si>
  <si>
    <t xml:space="preserve">Oliver Setzinger </t>
  </si>
  <si>
    <t xml:space="preserve">Darren McLachlan </t>
  </si>
  <si>
    <t xml:space="preserve">Beat Forster </t>
  </si>
  <si>
    <t xml:space="preserve">Garth Murray </t>
  </si>
  <si>
    <t xml:space="preserve">Michael Garnett </t>
  </si>
  <si>
    <t xml:space="preserve">Jay Harrison </t>
  </si>
  <si>
    <t xml:space="preserve">Henrik Juntunen </t>
  </si>
  <si>
    <t xml:space="preserve">Karpat Jrs. (Finland) </t>
  </si>
  <si>
    <t xml:space="preserve">Kenny Smith </t>
  </si>
  <si>
    <t xml:space="preserve">Aaron Johnson </t>
  </si>
  <si>
    <t xml:space="preserve">Drew Fata </t>
  </si>
  <si>
    <t xml:space="preserve">Per Mars </t>
  </si>
  <si>
    <t xml:space="preserve">Nicolas Corbeil </t>
  </si>
  <si>
    <t xml:space="preserve">Tuomas Nissinen </t>
  </si>
  <si>
    <t xml:space="preserve">Kalpa (Finland) </t>
  </si>
  <si>
    <t xml:space="preserve">Owen Fussey </t>
  </si>
  <si>
    <t xml:space="preserve">Kevin Estrada </t>
  </si>
  <si>
    <t xml:space="preserve">Anthony Aquino </t>
  </si>
  <si>
    <t xml:space="preserve">Stephane Veilleux </t>
  </si>
  <si>
    <t xml:space="preserve">Evgeny Artyukhin </t>
  </si>
  <si>
    <t xml:space="preserve">Podolsk Vityaz [Russia] </t>
  </si>
  <si>
    <t xml:space="preserve">Patrick Sharp </t>
  </si>
  <si>
    <t xml:space="preserve">Alexandre Rouleau </t>
  </si>
  <si>
    <t xml:space="preserve">Danny Bois </t>
  </si>
  <si>
    <t xml:space="preserve">Jordin Tootoo </t>
  </si>
  <si>
    <t xml:space="preserve">Ray Emery </t>
  </si>
  <si>
    <t xml:space="preserve">Brian Sipotz </t>
  </si>
  <si>
    <t xml:space="preserve">Timo Parssinen </t>
  </si>
  <si>
    <t xml:space="preserve">Tony Virta </t>
  </si>
  <si>
    <t xml:space="preserve">Brent MacLellan </t>
  </si>
  <si>
    <t xml:space="preserve">Vladimir Korsunov </t>
  </si>
  <si>
    <t xml:space="preserve">Christian Ehrhoff </t>
  </si>
  <si>
    <t xml:space="preserve">Krefeld Penguins [DEL] </t>
  </si>
  <si>
    <t xml:space="preserve">Dmitri Patzold </t>
  </si>
  <si>
    <t xml:space="preserve">Erding Jets [2.GBun] </t>
  </si>
  <si>
    <t xml:space="preserve">Tomi Maki </t>
  </si>
  <si>
    <t xml:space="preserve">Martti Jarventie </t>
  </si>
  <si>
    <t xml:space="preserve">Matti Kaltiainen </t>
  </si>
  <si>
    <t xml:space="preserve">Milan Gajic </t>
  </si>
  <si>
    <t xml:space="preserve">Burnaby Bulldogs [BCHL] </t>
  </si>
  <si>
    <t xml:space="preserve">Bryce Lampman </t>
  </si>
  <si>
    <t xml:space="preserve">Evgeny Gladskikh </t>
  </si>
  <si>
    <t xml:space="preserve">Magnitogorsk Metallurg [Russia] </t>
  </si>
  <si>
    <t xml:space="preserve">Vladimir Gusev </t>
  </si>
  <si>
    <t xml:space="preserve">Richard Petiot </t>
  </si>
  <si>
    <t xml:space="preserve">Camrose Kodiaks [AJHL] </t>
  </si>
  <si>
    <t xml:space="preserve">Michael Woodford </t>
  </si>
  <si>
    <t xml:space="preserve">Brandon Rogers </t>
  </si>
  <si>
    <t xml:space="preserve">Alexei Zotkin </t>
  </si>
  <si>
    <t xml:space="preserve">Tomas Surovy </t>
  </si>
  <si>
    <t xml:space="preserve">Poprad HK SKP [Slovak] </t>
  </si>
  <si>
    <t xml:space="preserve">Drew MacIntyre </t>
  </si>
  <si>
    <t xml:space="preserve">Igor Valeev </t>
  </si>
  <si>
    <t xml:space="preserve">Aaron Lobb </t>
  </si>
  <si>
    <t xml:space="preserve">Igor Shastin </t>
  </si>
  <si>
    <t xml:space="preserve">Jeff Lucky </t>
  </si>
  <si>
    <t xml:space="preserve">Daniel Volrab </t>
  </si>
  <si>
    <t xml:space="preserve">Christoph Schubert </t>
  </si>
  <si>
    <t xml:space="preserve">Munich Barons [DEL] </t>
  </si>
  <si>
    <t xml:space="preserve">Andrei Posnov </t>
  </si>
  <si>
    <t xml:space="preserve">Miroslav Blatak </t>
  </si>
  <si>
    <t xml:space="preserve">Colt King </t>
  </si>
  <si>
    <t xml:space="preserve">Ben Eaves </t>
  </si>
  <si>
    <t xml:space="preserve">Dusan Salficky </t>
  </si>
  <si>
    <t xml:space="preserve">Jussi Markkanen </t>
  </si>
  <si>
    <t xml:space="preserve">Kyle Wellwood </t>
  </si>
  <si>
    <t xml:space="preserve">Colin Stuart </t>
  </si>
  <si>
    <t xml:space="preserve">Billy Thompson </t>
  </si>
  <si>
    <t xml:space="preserve">Joel Perrault </t>
  </si>
  <si>
    <t xml:space="preserve">Paul Lynch </t>
  </si>
  <si>
    <t xml:space="preserve">Valley (WJHL) </t>
  </si>
  <si>
    <t xml:space="preserve">Shawn Collymore </t>
  </si>
  <si>
    <t xml:space="preserve">Tomas Plihal </t>
  </si>
  <si>
    <t xml:space="preserve">Liberec (Czech Republic) </t>
  </si>
  <si>
    <t xml:space="preserve">Cole Jarrett </t>
  </si>
  <si>
    <t xml:space="preserve">Tommi Jaminki </t>
  </si>
  <si>
    <t xml:space="preserve">Blues Jrs (Finland) </t>
  </si>
  <si>
    <t xml:space="preserve">Frantisk Skladany </t>
  </si>
  <si>
    <t xml:space="preserve">Cody McCormick </t>
  </si>
  <si>
    <t xml:space="preserve">Jim Hakewill </t>
  </si>
  <si>
    <t xml:space="preserve">Jussi Timonen </t>
  </si>
  <si>
    <t xml:space="preserve">Jiri Jakes </t>
  </si>
  <si>
    <t xml:space="preserve">David Klema </t>
  </si>
  <si>
    <t xml:space="preserve">Mikko Viitanen </t>
  </si>
  <si>
    <t xml:space="preserve">Ahmat (Finland) </t>
  </si>
  <si>
    <t xml:space="preserve">Bernd Bruckler </t>
  </si>
  <si>
    <t xml:space="preserve">Tri-City Storm [USHL] </t>
  </si>
  <si>
    <t xml:space="preserve">Kevin Bieksa </t>
  </si>
  <si>
    <t xml:space="preserve">Terry Denike </t>
  </si>
  <si>
    <t xml:space="preserve">Tuukka Mantyla </t>
  </si>
  <si>
    <t xml:space="preserve">Jake Brenk </t>
  </si>
  <si>
    <t xml:space="preserve">Michal Vondrka </t>
  </si>
  <si>
    <t xml:space="preserve">Andy Schneider </t>
  </si>
  <si>
    <t xml:space="preserve">Andreas Jamtin </t>
  </si>
  <si>
    <t xml:space="preserve">Roman Malek </t>
  </si>
  <si>
    <t xml:space="preserve">Dmitry Semin </t>
  </si>
  <si>
    <t xml:space="preserve">Artem Ternavski </t>
  </si>
  <si>
    <t xml:space="preserve">Mike Smith </t>
  </si>
  <si>
    <t xml:space="preserve">Stefan Schauer </t>
  </si>
  <si>
    <t xml:space="preserve">Riessersee SC [2.GBun] </t>
  </si>
  <si>
    <t xml:space="preserve">Andreas Salomonsson </t>
  </si>
  <si>
    <t xml:space="preserve">Yuri Trubachev </t>
  </si>
  <si>
    <t xml:space="preserve">Pierre-Luc Emond </t>
  </si>
  <si>
    <t xml:space="preserve">Andy Chiodo </t>
  </si>
  <si>
    <t xml:space="preserve">Michal Blazek </t>
  </si>
  <si>
    <t xml:space="preserve">Maxim Kondratiev </t>
  </si>
  <si>
    <t xml:space="preserve">Dustin Johner </t>
  </si>
  <si>
    <t xml:space="preserve">Jan Tabacek </t>
  </si>
  <si>
    <t xml:space="preserve">Eric Himelfarb </t>
  </si>
  <si>
    <t xml:space="preserve">Dennis Seidenberg </t>
  </si>
  <si>
    <t xml:space="preserve">Justin Aikins </t>
  </si>
  <si>
    <t xml:space="preserve">Alexander Golovin </t>
  </si>
  <si>
    <t xml:space="preserve">Omsk Jrs. (Russia) </t>
  </si>
  <si>
    <t xml:space="preserve">Ryane Clowe </t>
  </si>
  <si>
    <t xml:space="preserve">Marek Zidlicky </t>
  </si>
  <si>
    <t xml:space="preserve">Andrei Razin </t>
  </si>
  <si>
    <t xml:space="preserve">Anton Lavrentyev </t>
  </si>
  <si>
    <t xml:space="preserve">Kazan (Russia) </t>
  </si>
  <si>
    <t xml:space="preserve">Andrew Alberts </t>
  </si>
  <si>
    <t xml:space="preserve">Scott Polaski </t>
  </si>
  <si>
    <t xml:space="preserve">Daniel Boisclair </t>
  </si>
  <si>
    <t xml:space="preserve">Tom Cavanagh </t>
  </si>
  <si>
    <t xml:space="preserve">Jaroslav Sklenar </t>
  </si>
  <si>
    <t xml:space="preserve">Brno (Czech) </t>
  </si>
  <si>
    <t xml:space="preserve">Scott Horvath </t>
  </si>
  <si>
    <t xml:space="preserve">UMass-Amherst [NCAA] </t>
  </si>
  <si>
    <t xml:space="preserve">Mikael Svensk </t>
  </si>
  <si>
    <t xml:space="preserve">Petr Puncochar </t>
  </si>
  <si>
    <t xml:space="preserve">Artem Vostrikov </t>
  </si>
  <si>
    <t xml:space="preserve">Art Femenella </t>
  </si>
  <si>
    <t xml:space="preserve">Pasi Nurminen </t>
  </si>
  <si>
    <t xml:space="preserve">Zbynek Novak </t>
  </si>
  <si>
    <t xml:space="preserve">Jussi Jokinen </t>
  </si>
  <si>
    <t xml:space="preserve">Brooks Laich </t>
  </si>
  <si>
    <t xml:space="preserve">James Massen </t>
  </si>
  <si>
    <t xml:space="preserve">Sioux Falls Stampede [USHL] </t>
  </si>
  <si>
    <t xml:space="preserve">Nick Pannoni </t>
  </si>
  <si>
    <t xml:space="preserve">Jan Holub </t>
  </si>
  <si>
    <t xml:space="preserve">Ivan Kolozvary </t>
  </si>
  <si>
    <t xml:space="preserve">Matt Suderman </t>
  </si>
  <si>
    <t xml:space="preserve">Toni Koivisto </t>
  </si>
  <si>
    <t xml:space="preserve">Colin FitzRandolph </t>
  </si>
  <si>
    <t xml:space="preserve">Derek Boogaard </t>
  </si>
  <si>
    <t xml:space="preserve">Andrew Archer </t>
  </si>
  <si>
    <t xml:space="preserve">Raffaele Sannitz </t>
  </si>
  <si>
    <t xml:space="preserve">Teemu Jaaskelainen </t>
  </si>
  <si>
    <t xml:space="preserve">Petr Preucil </t>
  </si>
  <si>
    <t xml:space="preserve">Thierry Douville </t>
  </si>
  <si>
    <t xml:space="preserve">Jordan Sigalet </t>
  </si>
  <si>
    <t xml:space="preserve">Steve Belanger </t>
  </si>
  <si>
    <t xml:space="preserve">Sean Curry </t>
  </si>
  <si>
    <t xml:space="preserve">Jason King </t>
  </si>
  <si>
    <t xml:space="preserve">Jan Chovan </t>
  </si>
  <si>
    <t xml:space="preserve">Cristobal Huet </t>
  </si>
  <si>
    <t xml:space="preserve">Dan Baum </t>
  </si>
  <si>
    <t xml:space="preserve">Oleg Minakov </t>
  </si>
  <si>
    <t xml:space="preserve">Elektrostal (Russia) </t>
  </si>
  <si>
    <t xml:space="preserve">Tomas Duba </t>
  </si>
  <si>
    <t xml:space="preserve">Jan Platil </t>
  </si>
  <si>
    <t xml:space="preserve">Dennis Packard </t>
  </si>
  <si>
    <t xml:space="preserve">David Moss </t>
  </si>
  <si>
    <t xml:space="preserve">Cedar Rapids RoughRiders [USHL] </t>
  </si>
  <si>
    <t xml:space="preserve">Johnny Oduya </t>
  </si>
  <si>
    <t xml:space="preserve">Brandon Bochenski </t>
  </si>
  <si>
    <t xml:space="preserve">Tony Martensson </t>
  </si>
  <si>
    <t xml:space="preserve">David Printz </t>
  </si>
  <si>
    <t xml:space="preserve">Great Falls (AWHL) </t>
  </si>
  <si>
    <t xml:space="preserve">Pontus Petterstrom </t>
  </si>
  <si>
    <t xml:space="preserve">Tingsryds (Sweden) </t>
  </si>
  <si>
    <t xml:space="preserve">Marek Svatos </t>
  </si>
  <si>
    <t xml:space="preserve">Mike Bray </t>
  </si>
  <si>
    <t xml:space="preserve">Aaron Voros </t>
  </si>
  <si>
    <t xml:space="preserve">Leonid Zvachkin </t>
  </si>
  <si>
    <t xml:space="preserve">Podolsk (Russia) </t>
  </si>
  <si>
    <t xml:space="preserve">Kyle Bruce </t>
  </si>
  <si>
    <t xml:space="preserve">Martin Gerber </t>
  </si>
  <si>
    <t xml:space="preserve">Langnau [Swiss-A] </t>
  </si>
  <si>
    <t xml:space="preserve">Joe Campbell </t>
  </si>
  <si>
    <t xml:space="preserve">Calle Aslund </t>
  </si>
  <si>
    <t xml:space="preserve">Neil Petruic </t>
  </si>
  <si>
    <t xml:space="preserve">Kindersley Klippers [SJHL] </t>
  </si>
  <si>
    <t xml:space="preserve">Ryan Bowness </t>
  </si>
  <si>
    <t xml:space="preserve">Mike Gabinet </t>
  </si>
  <si>
    <t xml:space="preserve">Ryan Hollweg </t>
  </si>
  <si>
    <t xml:space="preserve">Jake Riddle </t>
  </si>
  <si>
    <t xml:space="preserve">Gustav Grasberg </t>
  </si>
  <si>
    <t xml:space="preserve">Milan Jurcina </t>
  </si>
  <si>
    <t xml:space="preserve">Andrew Murray </t>
  </si>
  <si>
    <t xml:space="preserve">Selkirk (MJHL) </t>
  </si>
  <si>
    <t xml:space="preserve">Frank Lukes </t>
  </si>
  <si>
    <t xml:space="preserve">Carter Trevisani </t>
  </si>
  <si>
    <t xml:space="preserve">Konstantin Mikhailov </t>
  </si>
  <si>
    <t xml:space="preserve">Tomas Mojzis </t>
  </si>
  <si>
    <t xml:space="preserve">Marek Dubec </t>
  </si>
  <si>
    <t xml:space="preserve">Kari Haakana </t>
  </si>
  <si>
    <t xml:space="preserve">Matthew Maglione </t>
  </si>
  <si>
    <t xml:space="preserve">Brandon Crawford-West </t>
  </si>
  <si>
    <t xml:space="preserve">Texas Tornado [NAHL] </t>
  </si>
  <si>
    <t xml:space="preserve">Ville Hamalainen </t>
  </si>
  <si>
    <t xml:space="preserve">Jean-Francois Soucy </t>
  </si>
  <si>
    <t xml:space="preserve">Petr Cajanek </t>
  </si>
  <si>
    <t xml:space="preserve">Petr Polcik </t>
  </si>
  <si>
    <t xml:space="preserve">Marco Rosa </t>
  </si>
  <si>
    <t xml:space="preserve">Gregg Johnson </t>
  </si>
  <si>
    <t xml:space="preserve">Evgeny Gamalei </t>
  </si>
  <si>
    <t xml:space="preserve">Dmitry Bykov </t>
  </si>
  <si>
    <t xml:space="preserve">Dmitri Bezrukov </t>
  </si>
  <si>
    <t xml:space="preserve">Bryan Perez </t>
  </si>
  <si>
    <t xml:space="preserve">Vitali Smolianinov </t>
  </si>
  <si>
    <t xml:space="preserve">Nizhnekamsk Jr. (Russia) </t>
  </si>
  <si>
    <t xml:space="preserve">Mario Cartelli </t>
  </si>
  <si>
    <t xml:space="preserve">Jan Blanar </t>
  </si>
  <si>
    <t xml:space="preserve">Pierre-Alexandr Parenteau </t>
  </si>
  <si>
    <t xml:space="preserve">Dale Sullivan </t>
  </si>
  <si>
    <t xml:space="preserve">Viktor Ujcik </t>
  </si>
  <si>
    <t xml:space="preserve">Ivan Majesky </t>
  </si>
  <si>
    <t xml:space="preserve">Jeff Miles </t>
  </si>
  <si>
    <t xml:space="preserve">Juris Stals </t>
  </si>
  <si>
    <t xml:space="preserve">Grant Jacobsen </t>
  </si>
  <si>
    <t xml:space="preserve">Mikko Lehtonen </t>
  </si>
  <si>
    <t xml:space="preserve">Karpat [FNL] </t>
  </si>
  <si>
    <t xml:space="preserve">Ales Pisa </t>
  </si>
  <si>
    <t xml:space="preserve">Severin Blindenbacher </t>
  </si>
  <si>
    <t xml:space="preserve">Robert Mueller </t>
  </si>
  <si>
    <t xml:space="preserve">Mike Knoepfli </t>
  </si>
  <si>
    <t xml:space="preserve">Georgetown Raiders [OPJHL] </t>
  </si>
  <si>
    <t xml:space="preserve">Sebastien Laplante </t>
  </si>
  <si>
    <t xml:space="preserve">Rayside-Balfour (NOJHA) </t>
  </si>
  <si>
    <t xml:space="preserve">Shay Stephenson </t>
  </si>
  <si>
    <t xml:space="preserve">Ryan Jorde </t>
  </si>
  <si>
    <t xml:space="preserve">Roman Kukhtinov </t>
  </si>
  <si>
    <t xml:space="preserve">Ilya Solarev </t>
  </si>
  <si>
    <t xml:space="preserve">Marcel Rodman </t>
  </si>
  <si>
    <t xml:space="preserve">Simon Skoog </t>
  </si>
  <si>
    <t xml:space="preserve">Morrum (Sweden) </t>
  </si>
  <si>
    <t xml:space="preserve">Viktor Hubl </t>
  </si>
  <si>
    <t xml:space="preserve">Marek Tomica </t>
  </si>
  <si>
    <t xml:space="preserve">Toni Dahlman </t>
  </si>
  <si>
    <t xml:space="preserve">Juha-Pekka Ketola </t>
  </si>
  <si>
    <t xml:space="preserve">Francois Senez </t>
  </si>
  <si>
    <t xml:space="preserve">Henrik Bergfors </t>
  </si>
  <si>
    <t xml:space="preserve">Rick Nash </t>
  </si>
  <si>
    <t xml:space="preserve">Kari Lehtonen </t>
  </si>
  <si>
    <t xml:space="preserve">Jay Bouwmeester </t>
  </si>
  <si>
    <t xml:space="preserve">Joni Pitkanen </t>
  </si>
  <si>
    <t xml:space="preserve">Ryan Whitney </t>
  </si>
  <si>
    <t xml:space="preserve">Scottie Upshall </t>
  </si>
  <si>
    <t xml:space="preserve">Joffrey Lupul </t>
  </si>
  <si>
    <t xml:space="preserve">Pierre-Marc Bouchard </t>
  </si>
  <si>
    <t xml:space="preserve">Petr Taticek </t>
  </si>
  <si>
    <t xml:space="preserve">Eric Nystrom </t>
  </si>
  <si>
    <t xml:space="preserve">Keith Ballard </t>
  </si>
  <si>
    <t xml:space="preserve">Steve Eminger </t>
  </si>
  <si>
    <t xml:space="preserve">Alexander Semin </t>
  </si>
  <si>
    <t xml:space="preserve">Chelyabinsk Jrs. (Russia) </t>
  </si>
  <si>
    <t xml:space="preserve">Chris Higgins </t>
  </si>
  <si>
    <t xml:space="preserve">Jesse Niinimaki </t>
  </si>
  <si>
    <t xml:space="preserve">Jakub Klepis </t>
  </si>
  <si>
    <t xml:space="preserve">Boyd Gordon </t>
  </si>
  <si>
    <t xml:space="preserve">Denis Grebeshkov </t>
  </si>
  <si>
    <t xml:space="preserve">Yaroslavl Lokomotiv [Russia] </t>
  </si>
  <si>
    <t xml:space="preserve">Jakub Koreis </t>
  </si>
  <si>
    <t xml:space="preserve">Daniel Paille </t>
  </si>
  <si>
    <t xml:space="preserve">Anton Babchuk </t>
  </si>
  <si>
    <t xml:space="preserve">Elemash Elektrostal (Russia) </t>
  </si>
  <si>
    <t xml:space="preserve">Sean Bergenheim </t>
  </si>
  <si>
    <t xml:space="preserve">Ben Eager </t>
  </si>
  <si>
    <t xml:space="preserve">Alexander Steen </t>
  </si>
  <si>
    <t xml:space="preserve">Cam Ward </t>
  </si>
  <si>
    <t xml:space="preserve">Martin Vagner </t>
  </si>
  <si>
    <t xml:space="preserve">Mike Morris </t>
  </si>
  <si>
    <t xml:space="preserve">Jonas Johansson </t>
  </si>
  <si>
    <t xml:space="preserve">Hannu Toivonen </t>
  </si>
  <si>
    <t xml:space="preserve">Jim Slater </t>
  </si>
  <si>
    <t xml:space="preserve">Jeff Drouin-Deslauriers </t>
  </si>
  <si>
    <t xml:space="preserve">Janos Vas </t>
  </si>
  <si>
    <t xml:space="preserve">Malmo Jrs [Sweden] </t>
  </si>
  <si>
    <t xml:space="preserve">Lee Falardeau </t>
  </si>
  <si>
    <t xml:space="preserve">Tobias Stephan </t>
  </si>
  <si>
    <t xml:space="preserve">Ondrej Nemec </t>
  </si>
  <si>
    <t xml:space="preserve">Tim Brent </t>
  </si>
  <si>
    <t xml:space="preserve">Josh Harding </t>
  </si>
  <si>
    <t xml:space="preserve">Brian McConnell </t>
  </si>
  <si>
    <t xml:space="preserve">Rob Globke </t>
  </si>
  <si>
    <t xml:space="preserve">Joakim Lindstrom </t>
  </si>
  <si>
    <t xml:space="preserve">Marius Holtet </t>
  </si>
  <si>
    <t xml:space="preserve">Trevor Daley </t>
  </si>
  <si>
    <t xml:space="preserve">Matt Greene </t>
  </si>
  <si>
    <t xml:space="preserve">Tomas Linhart </t>
  </si>
  <si>
    <t xml:space="preserve">Pardubice Jr. (Czech) </t>
  </si>
  <si>
    <t xml:space="preserve">David LeNeveu </t>
  </si>
  <si>
    <t xml:space="preserve">Alexei Kaigorodov </t>
  </si>
  <si>
    <t xml:space="preserve">Alexei Shkotov </t>
  </si>
  <si>
    <t xml:space="preserve">Kirill Koltsov </t>
  </si>
  <si>
    <t xml:space="preserve">Sergei Anshakov </t>
  </si>
  <si>
    <t xml:space="preserve">HC CSKA (Russian Jr.) </t>
  </si>
  <si>
    <t xml:space="preserve">Anton Kadeykin </t>
  </si>
  <si>
    <t xml:space="preserve">Dan Spang </t>
  </si>
  <si>
    <t xml:space="preserve">Winchester H.S. (Mass.) </t>
  </si>
  <si>
    <t xml:space="preserve">Barry Tallackson </t>
  </si>
  <si>
    <t xml:space="preserve">Duncan Keith </t>
  </si>
  <si>
    <t xml:space="preserve">Denis Grot </t>
  </si>
  <si>
    <t xml:space="preserve">Vladislav Yevseyev </t>
  </si>
  <si>
    <t xml:space="preserve">Matthew Stajan </t>
  </si>
  <si>
    <t xml:space="preserve">Jiri Hudler </t>
  </si>
  <si>
    <t xml:space="preserve">Maxime Daigneault </t>
  </si>
  <si>
    <t xml:space="preserve">Adam Henrich </t>
  </si>
  <si>
    <t xml:space="preserve">Johnny Boychuk </t>
  </si>
  <si>
    <t xml:space="preserve">Andrei Mikhnov </t>
  </si>
  <si>
    <t xml:space="preserve">Tomas Fleischmann </t>
  </si>
  <si>
    <t xml:space="preserve">Vitkovice Jr. (Czech) </t>
  </si>
  <si>
    <t xml:space="preserve">Jason Ryznar </t>
  </si>
  <si>
    <t xml:space="preserve">Ole-Kristian Tollefsen </t>
  </si>
  <si>
    <t xml:space="preserve">Piestany (Norway) </t>
  </si>
  <si>
    <t xml:space="preserve">Petr Kanko </t>
  </si>
  <si>
    <t xml:space="preserve">Greg Campbell </t>
  </si>
  <si>
    <t xml:space="preserve">Brett Skinner </t>
  </si>
  <si>
    <t xml:space="preserve">Erik Christensen </t>
  </si>
  <si>
    <t xml:space="preserve">Joe Callahan </t>
  </si>
  <si>
    <t xml:space="preserve">Brian Lee </t>
  </si>
  <si>
    <t xml:space="preserve">Barry Brust </t>
  </si>
  <si>
    <t xml:space="preserve">Todd Ford </t>
  </si>
  <si>
    <t xml:space="preserve">Arttu Luttinen </t>
  </si>
  <si>
    <t xml:space="preserve">HIFK Jr. (Finland) </t>
  </si>
  <si>
    <t xml:space="preserve">Michael Tessier </t>
  </si>
  <si>
    <t xml:space="preserve">Patrick Wellar </t>
  </si>
  <si>
    <t xml:space="preserve">Geoff Waugh </t>
  </si>
  <si>
    <t xml:space="preserve">Brock Radunske </t>
  </si>
  <si>
    <t xml:space="preserve">Matt Jones </t>
  </si>
  <si>
    <t xml:space="preserve">Marcus Jonasen </t>
  </si>
  <si>
    <t xml:space="preserve">John Adams </t>
  </si>
  <si>
    <t xml:space="preserve">Lukas Mensator </t>
  </si>
  <si>
    <t xml:space="preserve">Karlovy Vary Jrs. (Czech) </t>
  </si>
  <si>
    <t xml:space="preserve">Marek Chvatal </t>
  </si>
  <si>
    <t xml:space="preserve">Ahren Nittel </t>
  </si>
  <si>
    <t xml:space="preserve">Jonas Fiedler </t>
  </si>
  <si>
    <t xml:space="preserve">Frans Nielsen </t>
  </si>
  <si>
    <t xml:space="preserve">Dominic D'Amour </t>
  </si>
  <si>
    <t xml:space="preserve">Tomas Troliga </t>
  </si>
  <si>
    <t xml:space="preserve">Spisska Nova Ves (Slovakia) </t>
  </si>
  <si>
    <t xml:space="preserve">Jesse Lane </t>
  </si>
  <si>
    <t xml:space="preserve">Derek Krestanovich </t>
  </si>
  <si>
    <t xml:space="preserve">Krylja Jr. (Russia) </t>
  </si>
  <si>
    <t xml:space="preserve">Eric Lundberg </t>
  </si>
  <si>
    <t xml:space="preserve">Valtteri Filppula </t>
  </si>
  <si>
    <t xml:space="preserve">Jeff Genovy </t>
  </si>
  <si>
    <t xml:space="preserve">Lance Monych </t>
  </si>
  <si>
    <t xml:space="preserve">Ivan Tkachenko </t>
  </si>
  <si>
    <t xml:space="preserve">Michael Lambert </t>
  </si>
  <si>
    <t xml:space="preserve">Dmitri Kazionov </t>
  </si>
  <si>
    <t xml:space="preserve">Daniel Fernholm </t>
  </si>
  <si>
    <t xml:space="preserve">Brandon Segal </t>
  </si>
  <si>
    <t xml:space="preserve">Joonas Vihko </t>
  </si>
  <si>
    <t xml:space="preserve">Aaron Rome </t>
  </si>
  <si>
    <t xml:space="preserve">Rosario Ruggeri </t>
  </si>
  <si>
    <t xml:space="preserve">Ivan Koltsov </t>
  </si>
  <si>
    <t xml:space="preserve">Mikko Kalteva </t>
  </si>
  <si>
    <t xml:space="preserve">Jakub Hulva </t>
  </si>
  <si>
    <t xml:space="preserve">Jevon Desautels </t>
  </si>
  <si>
    <t xml:space="preserve">Jarrko Immonen </t>
  </si>
  <si>
    <t xml:space="preserve">Jonas Almtorp </t>
  </si>
  <si>
    <t xml:space="preserve">Yuri Artemenkov </t>
  </si>
  <si>
    <t xml:space="preserve">Scott Dobben </t>
  </si>
  <si>
    <t xml:space="preserve">John Laliberte </t>
  </si>
  <si>
    <t xml:space="preserve">New Hampshire Jr. Monarchs </t>
  </si>
  <si>
    <t xml:space="preserve">Mark Rooneem </t>
  </si>
  <si>
    <t xml:space="preserve">Patrick Dwyer </t>
  </si>
  <si>
    <t xml:space="preserve">Cam Janssen </t>
  </si>
  <si>
    <t xml:space="preserve">Petr Dvorak </t>
  </si>
  <si>
    <t xml:space="preserve">Havirov Jr. (Czech) </t>
  </si>
  <si>
    <t xml:space="preserve">Jekabs Redlihs </t>
  </si>
  <si>
    <t xml:space="preserve">Robin Jonsson </t>
  </si>
  <si>
    <t xml:space="preserve">Bofors (Sweden) </t>
  </si>
  <si>
    <t xml:space="preserve">Marty Magers </t>
  </si>
  <si>
    <t xml:space="preserve">David Turon </t>
  </si>
  <si>
    <t xml:space="preserve">Robin Kovar </t>
  </si>
  <si>
    <t xml:space="preserve">Vancouver Giants [WHL] </t>
  </si>
  <si>
    <t xml:space="preserve">Lane Manson </t>
  </si>
  <si>
    <t xml:space="preserve">Johan Bjork </t>
  </si>
  <si>
    <t xml:space="preserve">Konstantin Baranov </t>
  </si>
  <si>
    <t xml:space="preserve">Nate Guenin </t>
  </si>
  <si>
    <t xml:space="preserve">Matt Ellison </t>
  </si>
  <si>
    <t xml:space="preserve">Tom Gilbert </t>
  </si>
  <si>
    <t xml:space="preserve">Chicago Steel [USHL] </t>
  </si>
  <si>
    <t xml:space="preserve">Jan Kubista </t>
  </si>
  <si>
    <t xml:space="preserve">Johan Berggren </t>
  </si>
  <si>
    <t xml:space="preserve">Sunne (Sweden) </t>
  </si>
  <si>
    <t xml:space="preserve">John Zeiler </t>
  </si>
  <si>
    <t xml:space="preserve">Lasse Pirjeta </t>
  </si>
  <si>
    <t xml:space="preserve">Topi Jaakola </t>
  </si>
  <si>
    <t xml:space="preserve">Joseph Pearce </t>
  </si>
  <si>
    <t xml:space="preserve">Andy Sertich </t>
  </si>
  <si>
    <t xml:space="preserve">Cam Paddock </t>
  </si>
  <si>
    <t xml:space="preserve">Patrick Jarrett </t>
  </si>
  <si>
    <t xml:space="preserve">Owen Sound Attack [OHL] </t>
  </si>
  <si>
    <t xml:space="preserve">Kris Newbury </t>
  </si>
  <si>
    <t xml:space="preserve">George Davis </t>
  </si>
  <si>
    <t xml:space="preserve">Jiri Cetkovsky </t>
  </si>
  <si>
    <t xml:space="preserve">Emanuel Peter </t>
  </si>
  <si>
    <t xml:space="preserve">Mike Walsh </t>
  </si>
  <si>
    <t xml:space="preserve">Detroit Compuware [NAHL] </t>
  </si>
  <si>
    <t xml:space="preserve">Robert Gherson </t>
  </si>
  <si>
    <t xml:space="preserve">Viktor Bobrov </t>
  </si>
  <si>
    <t xml:space="preserve">David Bararuk </t>
  </si>
  <si>
    <t xml:space="preserve">Glenn Fisher </t>
  </si>
  <si>
    <t xml:space="preserve">Markus Pahlsson </t>
  </si>
  <si>
    <t xml:space="preserve">Brock Hooton </t>
  </si>
  <si>
    <t xml:space="preserve">Quesnel Millionaires [BCHL] </t>
  </si>
  <si>
    <t xml:space="preserve">Rob McVicar </t>
  </si>
  <si>
    <t xml:space="preserve">Greg Hogeboom </t>
  </si>
  <si>
    <t xml:space="preserve">Krisjanis Redlihs </t>
  </si>
  <si>
    <t xml:space="preserve">Metalurgs Liepaja [Latvia] </t>
  </si>
  <si>
    <t xml:space="preserve">Armands Berzins </t>
  </si>
  <si>
    <t xml:space="preserve">James Wisniewski </t>
  </si>
  <si>
    <t xml:space="preserve">Joel Andresen </t>
  </si>
  <si>
    <t xml:space="preserve">Vince Bellissimo </t>
  </si>
  <si>
    <t xml:space="preserve">Topeka Scarecrows [USHL] </t>
  </si>
  <si>
    <t xml:space="preserve">Kristofer Persson </t>
  </si>
  <si>
    <t xml:space="preserve">Daniel Manzato </t>
  </si>
  <si>
    <t xml:space="preserve">Dov Grumet-Morris </t>
  </si>
  <si>
    <t xml:space="preserve">Tom Walsh </t>
  </si>
  <si>
    <t xml:space="preserve">Tyler Weiman </t>
  </si>
  <si>
    <t xml:space="preserve">Justin Maiser </t>
  </si>
  <si>
    <t xml:space="preserve">Logan Koopmans </t>
  </si>
  <si>
    <t xml:space="preserve">Brad Schell </t>
  </si>
  <si>
    <t xml:space="preserve">Tim Konsorada </t>
  </si>
  <si>
    <t xml:space="preserve">Jeremy Swanson </t>
  </si>
  <si>
    <t xml:space="preserve">P.J. Atherton </t>
  </si>
  <si>
    <t xml:space="preserve">Bobby Goepfert </t>
  </si>
  <si>
    <t xml:space="preserve">Mike McKenna </t>
  </si>
  <si>
    <t xml:space="preserve">Luke Fritshaw </t>
  </si>
  <si>
    <t xml:space="preserve">Karri Akkanen </t>
  </si>
  <si>
    <t xml:space="preserve">Matt Foy </t>
  </si>
  <si>
    <t xml:space="preserve">Curtis McElhinney </t>
  </si>
  <si>
    <t xml:space="preserve">Jake Taylor </t>
  </si>
  <si>
    <t xml:space="preserve">Maxim Schevjev </t>
  </si>
  <si>
    <t xml:space="preserve">Marian Havel </t>
  </si>
  <si>
    <t xml:space="preserve">Kirill Sidorenko </t>
  </si>
  <si>
    <t xml:space="preserve">Kurgan (Russia) </t>
  </si>
  <si>
    <t xml:space="preserve">Mikko Luoma </t>
  </si>
  <si>
    <t xml:space="preserve">Andre Deveaux </t>
  </si>
  <si>
    <t xml:space="preserve">Paul Ranger </t>
  </si>
  <si>
    <t xml:space="preserve">Jaroslav Balastik </t>
  </si>
  <si>
    <t xml:space="preserve">Jeff Pietrasiak </t>
  </si>
  <si>
    <t xml:space="preserve">Kevin Kantee </t>
  </si>
  <si>
    <t xml:space="preserve">Alexei Stonkus </t>
  </si>
  <si>
    <t xml:space="preserve">Yaroslavl Jrs. (Russia) </t>
  </si>
  <si>
    <t xml:space="preserve">D.J. King </t>
  </si>
  <si>
    <t xml:space="preserve">Ian White </t>
  </si>
  <si>
    <t xml:space="preserve">Nikita Korovkin </t>
  </si>
  <si>
    <t xml:space="preserve">Joey Mormina </t>
  </si>
  <si>
    <t xml:space="preserve">Kim Hirschovits </t>
  </si>
  <si>
    <t xml:space="preserve">Taylor Christie </t>
  </si>
  <si>
    <t xml:space="preserve">Mikael Vuorio </t>
  </si>
  <si>
    <t xml:space="preserve">Jimmy Cuddihy </t>
  </si>
  <si>
    <t xml:space="preserve">Nathan Oystrick </t>
  </si>
  <si>
    <t xml:space="preserve">Greg Mauldin </t>
  </si>
  <si>
    <t xml:space="preserve">Denis Yachmenev </t>
  </si>
  <si>
    <t xml:space="preserve">Mathieu Brunelle </t>
  </si>
  <si>
    <t xml:space="preserve">Patrick Bartschi </t>
  </si>
  <si>
    <t xml:space="preserve">Josh Morrow </t>
  </si>
  <si>
    <t xml:space="preserve">Nicklas Eckerblom </t>
  </si>
  <si>
    <t xml:space="preserve">Jean-Francois Dufort </t>
  </si>
  <si>
    <t xml:space="preserve">David Van Der Gulik </t>
  </si>
  <si>
    <t xml:space="preserve">Pierre Johnsson </t>
  </si>
  <si>
    <t xml:space="preserve">Radoslav Hecl </t>
  </si>
  <si>
    <t xml:space="preserve">Joni Lindlof </t>
  </si>
  <si>
    <t xml:space="preserve">Bryan Hamm </t>
  </si>
  <si>
    <t xml:space="preserve">Patrick Murphy </t>
  </si>
  <si>
    <t xml:space="preserve">Jonathan Ferland </t>
  </si>
  <si>
    <t xml:space="preserve">Fredrik Norrena </t>
  </si>
  <si>
    <t xml:space="preserve">Marc-Andre Roy </t>
  </si>
  <si>
    <t xml:space="preserve">Mikhail Lyubushin </t>
  </si>
  <si>
    <t xml:space="preserve">Ladislav Kouba </t>
  </si>
  <si>
    <t xml:space="preserve">Tim Conboy </t>
  </si>
  <si>
    <t xml:space="preserve">Ilkka Pikkarainen </t>
  </si>
  <si>
    <t xml:space="preserve">Tyson Kellerman </t>
  </si>
  <si>
    <t xml:space="preserve">Brad Topping </t>
  </si>
  <si>
    <t xml:space="preserve">Jonas Johnson </t>
  </si>
  <si>
    <t xml:space="preserve">Scott May </t>
  </si>
  <si>
    <t xml:space="preserve">Ilya Krikunov </t>
  </si>
  <si>
    <t xml:space="preserve">Adam Taylor </t>
  </si>
  <si>
    <t xml:space="preserve">Steven Goertzen </t>
  </si>
  <si>
    <t xml:space="preserve">Joey Crabb </t>
  </si>
  <si>
    <t xml:space="preserve">Ryan Steeves </t>
  </si>
  <si>
    <t xml:space="preserve">Dmitri Utkin </t>
  </si>
  <si>
    <t xml:space="preserve">Derek Meech </t>
  </si>
  <si>
    <t xml:space="preserve">Colton Fretter </t>
  </si>
  <si>
    <t xml:space="preserve">Chatham (WJBHL) </t>
  </si>
  <si>
    <t xml:space="preserve">Jaroslav Kracik </t>
  </si>
  <si>
    <t xml:space="preserve">Plzen Jrs. (Czech) </t>
  </si>
  <si>
    <t xml:space="preserve">Peter Hafner </t>
  </si>
  <si>
    <t xml:space="preserve">Vasily Koshechkin </t>
  </si>
  <si>
    <t xml:space="preserve">N/A </t>
  </si>
  <si>
    <t xml:space="preserve">Maxime Talbot </t>
  </si>
  <si>
    <t xml:space="preserve">Kaleb Betts </t>
  </si>
  <si>
    <t xml:space="preserve">Tyler Boldt </t>
  </si>
  <si>
    <t xml:space="preserve">Christoph Brandner </t>
  </si>
  <si>
    <t xml:space="preserve">Jyri Marttinen </t>
  </si>
  <si>
    <t xml:space="preserve">Ryan Lannon </t>
  </si>
  <si>
    <t xml:space="preserve">Petr Prucha </t>
  </si>
  <si>
    <t xml:space="preserve">Dennis Wideman </t>
  </si>
  <si>
    <t xml:space="preserve">Igor Ignatushkin </t>
  </si>
  <si>
    <t xml:space="preserve">Tuomas Mikkonen </t>
  </si>
  <si>
    <t xml:space="preserve">Dwight Helminen </t>
  </si>
  <si>
    <t xml:space="preserve">Tomas Micka </t>
  </si>
  <si>
    <t xml:space="preserve">Josef Vavra </t>
  </si>
  <si>
    <t xml:space="preserve">Vsetin Jr. (Czech) </t>
  </si>
  <si>
    <t xml:space="preserve">Matt Violin </t>
  </si>
  <si>
    <t xml:space="preserve">Tuukka Pulliainen </t>
  </si>
  <si>
    <t xml:space="preserve">Tuto (Finland) </t>
  </si>
  <si>
    <t xml:space="preserve">Marcus Smith </t>
  </si>
  <si>
    <t xml:space="preserve">Dan Glover </t>
  </si>
  <si>
    <t xml:space="preserve">Jason Kostadine </t>
  </si>
  <si>
    <t xml:space="preserve">Martin Chabada </t>
  </si>
  <si>
    <t xml:space="preserve">Tom Koivisto </t>
  </si>
  <si>
    <t xml:space="preserve">Jarkko Immonen </t>
  </si>
  <si>
    <t xml:space="preserve">Ryan Craig </t>
  </si>
  <si>
    <t xml:space="preserve">Darren Reid </t>
  </si>
  <si>
    <t xml:space="preserve">Pauli Levokari </t>
  </si>
  <si>
    <t xml:space="preserve">Sergei Shemetov </t>
  </si>
  <si>
    <t xml:space="preserve">Yan Stastny </t>
  </si>
  <si>
    <t xml:space="preserve">Pierre-Olivier Beaulieu </t>
  </si>
  <si>
    <t xml:space="preserve">Francois Caron </t>
  </si>
  <si>
    <t xml:space="preserve">Christian Soderstrom </t>
  </si>
  <si>
    <t xml:space="preserve">Timra IK [SEL] </t>
  </si>
  <si>
    <t xml:space="preserve">Sergei Mozyakin </t>
  </si>
  <si>
    <t xml:space="preserve">Matthew Davis </t>
  </si>
  <si>
    <t xml:space="preserve">Dwight LaBrosse </t>
  </si>
  <si>
    <t xml:space="preserve">Steven Spencer </t>
  </si>
  <si>
    <t xml:space="preserve">Chris Petrow </t>
  </si>
  <si>
    <t xml:space="preserve">Mikhail Tyulyapkin </t>
  </si>
  <si>
    <t xml:space="preserve">Novgorod Jr. (Russia) </t>
  </si>
  <si>
    <t xml:space="preserve">Mika Hannula </t>
  </si>
  <si>
    <t xml:space="preserve">Rob Flynn </t>
  </si>
  <si>
    <t xml:space="preserve">Martin Cizek </t>
  </si>
  <si>
    <t xml:space="preserve">Patric Blomdahl </t>
  </si>
  <si>
    <t xml:space="preserve">Ned Havern </t>
  </si>
  <si>
    <t xml:space="preserve">Fredrik Johansson </t>
  </si>
  <si>
    <t xml:space="preserve">Konstantin Korneyev </t>
  </si>
  <si>
    <t xml:space="preserve">Vitaly Atyushov </t>
  </si>
  <si>
    <t xml:space="preserve">Thomas Nussli </t>
  </si>
  <si>
    <t xml:space="preserve">Zug [Swiss-A] </t>
  </si>
  <si>
    <t xml:space="preserve">Matt Gens </t>
  </si>
  <si>
    <t xml:space="preserve">Connor James </t>
  </si>
  <si>
    <t xml:space="preserve">Russell Spence </t>
  </si>
  <si>
    <t xml:space="preserve">OCN Blizzard [MJHL] </t>
  </si>
  <si>
    <t xml:space="preserve">Bill Kinkel </t>
  </si>
  <si>
    <t xml:space="preserve">Adam Burish </t>
  </si>
  <si>
    <t xml:space="preserve">Per Braxenholm </t>
  </si>
  <si>
    <t xml:space="preserve">Ryan MacMurchy </t>
  </si>
  <si>
    <t xml:space="preserve">Staffan Kronwall </t>
  </si>
  <si>
    <t xml:space="preserve">Alexei Glukhov </t>
  </si>
  <si>
    <t xml:space="preserve">Khimik (Russia) </t>
  </si>
  <si>
    <t xml:space="preserve">John Toffey </t>
  </si>
  <si>
    <t xml:space="preserve">Michael Hutchins </t>
  </si>
  <si>
    <t xml:space="preserve">Sean Collins </t>
  </si>
  <si>
    <t xml:space="preserve">Pavel Frolov </t>
  </si>
  <si>
    <t xml:space="preserve">Jonathan Ericsson </t>
  </si>
  <si>
    <t xml:space="preserve">Marc-Andre Fleury </t>
  </si>
  <si>
    <t xml:space="preserve">Eric Staal </t>
  </si>
  <si>
    <t xml:space="preserve">Nathan Horton </t>
  </si>
  <si>
    <t xml:space="preserve">Nikolai Zherdev </t>
  </si>
  <si>
    <t xml:space="preserve">Thomas Vanek </t>
  </si>
  <si>
    <t xml:space="preserve">Milan Michalek </t>
  </si>
  <si>
    <t xml:space="preserve">Ryan Suter </t>
  </si>
  <si>
    <t xml:space="preserve">U.S. Junior National Team [Intl] </t>
  </si>
  <si>
    <t xml:space="preserve">Braydon Coburn </t>
  </si>
  <si>
    <t xml:space="preserve">Dion Phaneuf </t>
  </si>
  <si>
    <t xml:space="preserve">Andrei Kostitsyn </t>
  </si>
  <si>
    <t xml:space="preserve">Jeff Carter </t>
  </si>
  <si>
    <t xml:space="preserve">Hugh Jessiman </t>
  </si>
  <si>
    <t xml:space="preserve">Dustin Brown </t>
  </si>
  <si>
    <t xml:space="preserve">Brent Seabrook </t>
  </si>
  <si>
    <t xml:space="preserve">Robert Nilsson </t>
  </si>
  <si>
    <t xml:space="preserve">Steve Bernier </t>
  </si>
  <si>
    <t xml:space="preserve">Zach Parise </t>
  </si>
  <si>
    <t xml:space="preserve">Eric Fehr </t>
  </si>
  <si>
    <t xml:space="preserve">Ryan Getzlaf </t>
  </si>
  <si>
    <t xml:space="preserve">Brent Burns </t>
  </si>
  <si>
    <t xml:space="preserve">Mark Stuart </t>
  </si>
  <si>
    <t xml:space="preserve">Marc-Antoine Pouliot </t>
  </si>
  <si>
    <t xml:space="preserve">Ryan Kesler </t>
  </si>
  <si>
    <t xml:space="preserve">Mike Richards </t>
  </si>
  <si>
    <t xml:space="preserve">Anthony Stewart </t>
  </si>
  <si>
    <t xml:space="preserve">Brian Boyle </t>
  </si>
  <si>
    <t xml:space="preserve">Jeff Tambellini </t>
  </si>
  <si>
    <t xml:space="preserve">Corey Perry </t>
  </si>
  <si>
    <t xml:space="preserve">Patrick Eaves </t>
  </si>
  <si>
    <t xml:space="preserve">Shawn Belle </t>
  </si>
  <si>
    <t xml:space="preserve">Danny Richmond </t>
  </si>
  <si>
    <t xml:space="preserve">Ryan Stone </t>
  </si>
  <si>
    <t xml:space="preserve">Loui Eriksson </t>
  </si>
  <si>
    <t xml:space="preserve">Mike Egener </t>
  </si>
  <si>
    <t xml:space="preserve">Konstantin Glazachev </t>
  </si>
  <si>
    <t xml:space="preserve">Vojtech Polak </t>
  </si>
  <si>
    <t xml:space="preserve">Kevin Klein </t>
  </si>
  <si>
    <t xml:space="preserve">Kamil Kreps </t>
  </si>
  <si>
    <t xml:space="preserve">Tim Ramholt </t>
  </si>
  <si>
    <t xml:space="preserve">Zurich [Swiss-A] </t>
  </si>
  <si>
    <t xml:space="preserve">Cory Urquhart </t>
  </si>
  <si>
    <t xml:space="preserve">Matt Smaby </t>
  </si>
  <si>
    <t xml:space="preserve">Petr Vrana </t>
  </si>
  <si>
    <t xml:space="preserve">Josh Hennessy </t>
  </si>
  <si>
    <t xml:space="preserve">Konstantin Pushkarev </t>
  </si>
  <si>
    <t xml:space="preserve">Ust-Kamenogorsk Torpedo [Rus-1] </t>
  </si>
  <si>
    <t xml:space="preserve">Patrice Bergeron </t>
  </si>
  <si>
    <t xml:space="preserve">Dan Fritsche </t>
  </si>
  <si>
    <t xml:space="preserve">Matt Carle </t>
  </si>
  <si>
    <t xml:space="preserve">River City Lancers [USHL] </t>
  </si>
  <si>
    <t xml:space="preserve">Dmitri Chernykh </t>
  </si>
  <si>
    <t xml:space="preserve">Voskresensk Khimik [Rus-1] </t>
  </si>
  <si>
    <t xml:space="preserve">Shea Weber </t>
  </si>
  <si>
    <t xml:space="preserve">Ivan Baranka </t>
  </si>
  <si>
    <t xml:space="preserve">Dubnica Jrs. (Slovakia) </t>
  </si>
  <si>
    <t xml:space="preserve">Colin McDonald </t>
  </si>
  <si>
    <t xml:space="preserve">Corey Crawford </t>
  </si>
  <si>
    <t xml:space="preserve">Evgeny Tunik </t>
  </si>
  <si>
    <t xml:space="preserve">Elektrostal Elemash [Rus-1] </t>
  </si>
  <si>
    <t xml:space="preserve">B.J. Crombeen </t>
  </si>
  <si>
    <t xml:space="preserve">Stefan Meyer </t>
  </si>
  <si>
    <t xml:space="preserve">Patrick O'Sullivan </t>
  </si>
  <si>
    <t xml:space="preserve">John Doherty </t>
  </si>
  <si>
    <t xml:space="preserve">Phillips-Andover (Mass.) </t>
  </si>
  <si>
    <t xml:space="preserve">Jeremy Colliton </t>
  </si>
  <si>
    <t xml:space="preserve">Michal Barinka </t>
  </si>
  <si>
    <t xml:space="preserve">Marc-Andre Bernier </t>
  </si>
  <si>
    <t xml:space="preserve">Maxim Lapierre </t>
  </si>
  <si>
    <t xml:space="preserve">David Backes </t>
  </si>
  <si>
    <t xml:space="preserve">Dave Liffiton </t>
  </si>
  <si>
    <t xml:space="preserve">Jim Howard </t>
  </si>
  <si>
    <t xml:space="preserve">Branislav Fabry </t>
  </si>
  <si>
    <t xml:space="preserve">Masi Marjamaki </t>
  </si>
  <si>
    <t xml:space="preserve">Igor Mirnov </t>
  </si>
  <si>
    <t xml:space="preserve">Jean-Francois Jacques </t>
  </si>
  <si>
    <t xml:space="preserve">Colin Fraser </t>
  </si>
  <si>
    <t xml:space="preserve">Jonathan Filewich </t>
  </si>
  <si>
    <t xml:space="preserve">Dmitry Kosmachev </t>
  </si>
  <si>
    <t xml:space="preserve">Mikhail Zhukov </t>
  </si>
  <si>
    <t xml:space="preserve">Arboga (Sweden) </t>
  </si>
  <si>
    <t xml:space="preserve">Daniel Carcillo </t>
  </si>
  <si>
    <t xml:space="preserve">Clarke MacArthur </t>
  </si>
  <si>
    <t xml:space="preserve">Kenny Roche </t>
  </si>
  <si>
    <t xml:space="preserve">Richard Stehlik </t>
  </si>
  <si>
    <t xml:space="preserve">Tyler Redenbach </t>
  </si>
  <si>
    <t xml:space="preserve">Danny Irmen </t>
  </si>
  <si>
    <t xml:space="preserve">Ryan O'Byrne </t>
  </si>
  <si>
    <t xml:space="preserve">Nanaimo Clippers [BCHL] </t>
  </si>
  <si>
    <t xml:space="preserve">Dmitry Pestunov </t>
  </si>
  <si>
    <t xml:space="preserve">Stefan Ruzicka </t>
  </si>
  <si>
    <t xml:space="preserve">Nitra MHC [Slovak] </t>
  </si>
  <si>
    <t xml:space="preserve">Ryan Munce </t>
  </si>
  <si>
    <t xml:space="preserve">Stephen Werner </t>
  </si>
  <si>
    <t xml:space="preserve">Konstantin Barulin </t>
  </si>
  <si>
    <t xml:space="preserve">Tyumen Gazovik [Rus-1] </t>
  </si>
  <si>
    <t xml:space="preserve">Alexandre Picard </t>
  </si>
  <si>
    <t xml:space="preserve">Shane Hynes </t>
  </si>
  <si>
    <t xml:space="preserve">Ryan Potulny </t>
  </si>
  <si>
    <t xml:space="preserve">Zack Fitzgerald </t>
  </si>
  <si>
    <t xml:space="preserve">Paul Brown </t>
  </si>
  <si>
    <t xml:space="preserve">Juha Alen </t>
  </si>
  <si>
    <t xml:space="preserve">Martin Sagat </t>
  </si>
  <si>
    <t xml:space="preserve">Alexander Sulzer </t>
  </si>
  <si>
    <t xml:space="preserve">Hamburg Freezers [DEL] </t>
  </si>
  <si>
    <t xml:space="preserve">Ivan Khomutov </t>
  </si>
  <si>
    <t xml:space="preserve">Zack Stortini </t>
  </si>
  <si>
    <t xml:space="preserve">Rick Kozak </t>
  </si>
  <si>
    <t xml:space="preserve">Jonathan Boutin </t>
  </si>
  <si>
    <t xml:space="preserve">Ryan Donally </t>
  </si>
  <si>
    <t xml:space="preserve">Grigory Shafigulin </t>
  </si>
  <si>
    <t xml:space="preserve">Matt Nickerson </t>
  </si>
  <si>
    <t xml:space="preserve">Philippe Seydoux </t>
  </si>
  <si>
    <t xml:space="preserve">Konstantin Zakharov </t>
  </si>
  <si>
    <t xml:space="preserve">Minsk Juniors [Belarus] </t>
  </si>
  <si>
    <t xml:space="preserve">Aaron Dawson </t>
  </si>
  <si>
    <t xml:space="preserve">Kevin Jarman </t>
  </si>
  <si>
    <t xml:space="preserve">Stouffville Spirit [OPJHL] </t>
  </si>
  <si>
    <t xml:space="preserve">Philippe Dupuis </t>
  </si>
  <si>
    <t xml:space="preserve">Martin Lojek </t>
  </si>
  <si>
    <t xml:space="preserve">Jan Hejda </t>
  </si>
  <si>
    <t xml:space="preserve">Byron Bitz </t>
  </si>
  <si>
    <t xml:space="preserve">Kevin Romy </t>
  </si>
  <si>
    <t xml:space="preserve">Servette Geneve [Swiss-A] </t>
  </si>
  <si>
    <t xml:space="preserve">Andreas Valdix </t>
  </si>
  <si>
    <t xml:space="preserve">Jim Sharrow </t>
  </si>
  <si>
    <t xml:space="preserve">Jamie Tardif </t>
  </si>
  <si>
    <t xml:space="preserve">Corey Locke </t>
  </si>
  <si>
    <t xml:space="preserve">Denis Yezhov </t>
  </si>
  <si>
    <t xml:space="preserve">Liam Lindstrom </t>
  </si>
  <si>
    <t xml:space="preserve">More (Sweden) </t>
  </si>
  <si>
    <t xml:space="preserve">Guillaume Desbiens </t>
  </si>
  <si>
    <t xml:space="preserve">Teemu Lassila </t>
  </si>
  <si>
    <t xml:space="preserve">Frank Rediker </t>
  </si>
  <si>
    <t xml:space="preserve">Nathan Saunders </t>
  </si>
  <si>
    <t xml:space="preserve">Stefan Blaho </t>
  </si>
  <si>
    <t xml:space="preserve">Paul Bissonnette </t>
  </si>
  <si>
    <t xml:space="preserve">Saginaw Spirit [OHL] </t>
  </si>
  <si>
    <t xml:space="preserve">Corey Potter </t>
  </si>
  <si>
    <t xml:space="preserve">Danny Stewart </t>
  </si>
  <si>
    <t xml:space="preserve">Jay Pemberton </t>
  </si>
  <si>
    <t xml:space="preserve">Konstantin Volkov </t>
  </si>
  <si>
    <t xml:space="preserve">Dynamo Jrs. (Russia) </t>
  </si>
  <si>
    <t xml:space="preserve">Kevin Nastiuk </t>
  </si>
  <si>
    <t xml:space="preserve">Alexandre Bolduc </t>
  </si>
  <si>
    <t xml:space="preserve">Ty Morris </t>
  </si>
  <si>
    <t xml:space="preserve">Patrik Valcak </t>
  </si>
  <si>
    <t xml:space="preserve">Ostrava Jrs. (Czech) </t>
  </si>
  <si>
    <t xml:space="preserve">Matej Trojovsky </t>
  </si>
  <si>
    <t xml:space="preserve">David Svagrovsky </t>
  </si>
  <si>
    <t xml:space="preserve">Kyle Quincey </t>
  </si>
  <si>
    <t xml:space="preserve">Rustam Sidikov </t>
  </si>
  <si>
    <t xml:space="preserve">Alexander Naurov </t>
  </si>
  <si>
    <t xml:space="preserve">Mattias Karlsson </t>
  </si>
  <si>
    <t xml:space="preserve">Mike Vannelli </t>
  </si>
  <si>
    <t xml:space="preserve">Tyson Strachan </t>
  </si>
  <si>
    <t xml:space="preserve">Arsi Piispanen </t>
  </si>
  <si>
    <t xml:space="preserve">Patrick Ehelechner </t>
  </si>
  <si>
    <t xml:space="preserve">Hannover Scorpions [DEL] </t>
  </si>
  <si>
    <t xml:space="preserve">David Tremblay </t>
  </si>
  <si>
    <t xml:space="preserve">Dan Travis </t>
  </si>
  <si>
    <t xml:space="preserve">Tim Cook </t>
  </si>
  <si>
    <t xml:space="preserve">Greg Moore </t>
  </si>
  <si>
    <t xml:space="preserve">Eero Kilpelainen </t>
  </si>
  <si>
    <t xml:space="preserve">Brett Sterling </t>
  </si>
  <si>
    <t xml:space="preserve">Mark McCutcheon </t>
  </si>
  <si>
    <t xml:space="preserve">Kalle Olsson </t>
  </si>
  <si>
    <t xml:space="preserve">Lee Stempniak </t>
  </si>
  <si>
    <t xml:space="preserve">Nigel Dawes </t>
  </si>
  <si>
    <t xml:space="preserve">Tom Morrow </t>
  </si>
  <si>
    <t xml:space="preserve">Lasse Kukkonen </t>
  </si>
  <si>
    <t xml:space="preserve">Brady Murray </t>
  </si>
  <si>
    <t xml:space="preserve">Salmon Arm Silverbacks [BCHL] </t>
  </si>
  <si>
    <t xml:space="preserve">David Rohlfs </t>
  </si>
  <si>
    <t xml:space="preserve">Josh Robertson </t>
  </si>
  <si>
    <t xml:space="preserve">Alexei Ivanov </t>
  </si>
  <si>
    <t xml:space="preserve">Marcin Kolusz </t>
  </si>
  <si>
    <t xml:space="preserve">Novy Targ (Poland) </t>
  </si>
  <si>
    <t xml:space="preserve">John Mitchell </t>
  </si>
  <si>
    <t xml:space="preserve">Chris Beckford-Tseu </t>
  </si>
  <si>
    <t xml:space="preserve">Nicklas Danielsson </t>
  </si>
  <si>
    <t xml:space="preserve">Evgeny Isakov </t>
  </si>
  <si>
    <t xml:space="preserve">Martin Tuma </t>
  </si>
  <si>
    <t xml:space="preserve">Litvinov Jrs. (Czech) </t>
  </si>
  <si>
    <t xml:space="preserve">Brad Richardson </t>
  </si>
  <si>
    <t xml:space="preserve">Ryan Oulahen </t>
  </si>
  <si>
    <t xml:space="preserve">Gino Guyer </t>
  </si>
  <si>
    <t xml:space="preserve">Sergei Gimayev </t>
  </si>
  <si>
    <t xml:space="preserve">Zach Tarkir </t>
  </si>
  <si>
    <t xml:space="preserve">Marc Methot </t>
  </si>
  <si>
    <t xml:space="preserve">Lukas Bolf </t>
  </si>
  <si>
    <t xml:space="preserve">Sparta Jrs. (Czech Rep) </t>
  </si>
  <si>
    <t xml:space="preserve">Andreas Sundin </t>
  </si>
  <si>
    <t xml:space="preserve">Linkoping HC [SEL] </t>
  </si>
  <si>
    <t xml:space="preserve">Denis Stasyuk </t>
  </si>
  <si>
    <t xml:space="preserve">Pavel Voroshnin </t>
  </si>
  <si>
    <t xml:space="preserve">Tyler Johnson </t>
  </si>
  <si>
    <t xml:space="preserve">Esa Pirnes </t>
  </si>
  <si>
    <t xml:space="preserve">Mike Hamilton </t>
  </si>
  <si>
    <t xml:space="preserve">Merritt Centennials [BCHL] </t>
  </si>
  <si>
    <t xml:space="preserve">Christopher Heino-Lindberg </t>
  </si>
  <si>
    <t xml:space="preserve">Ryan Gibbons </t>
  </si>
  <si>
    <t xml:space="preserve">Phillip Furrer </t>
  </si>
  <si>
    <t xml:space="preserve">Bern [Swiss-A] </t>
  </si>
  <si>
    <t xml:space="preserve">Chris Holt </t>
  </si>
  <si>
    <t xml:space="preserve">Johan Andersson </t>
  </si>
  <si>
    <t xml:space="preserve">Bruno Gervais </t>
  </si>
  <si>
    <t xml:space="preserve">Nate Thompson </t>
  </si>
  <si>
    <t xml:space="preserve">Dragan Umicevic </t>
  </si>
  <si>
    <t xml:space="preserve">Francis Wathier </t>
  </si>
  <si>
    <t xml:space="preserve">Drew Miller </t>
  </si>
  <si>
    <t xml:space="preserve">Miroslav Kopriva </t>
  </si>
  <si>
    <t xml:space="preserve">Kladno Jrs (Czech Rep.) </t>
  </si>
  <si>
    <t xml:space="preserve">Mark Flood </t>
  </si>
  <si>
    <t xml:space="preserve">Jonathan Lehun </t>
  </si>
  <si>
    <t xml:space="preserve">Chad Brownlee </t>
  </si>
  <si>
    <t xml:space="preserve">Rejean Beauchemin </t>
  </si>
  <si>
    <t xml:space="preserve">Doug O'Brien </t>
  </si>
  <si>
    <t xml:space="preserve">Ville Hostikka </t>
  </si>
  <si>
    <t xml:space="preserve">SaiPa Jrs. (Finland) </t>
  </si>
  <si>
    <t xml:space="preserve">Stefan Blom </t>
  </si>
  <si>
    <t xml:space="preserve">Hammarby Jrs. (Sweden) </t>
  </si>
  <si>
    <t xml:space="preserve">Drew Bagnall </t>
  </si>
  <si>
    <t xml:space="preserve">Battlefords North Stars [SJHL] </t>
  </si>
  <si>
    <t xml:space="preserve">Elias Granath </t>
  </si>
  <si>
    <t xml:space="preserve">Leksands Jrs. (Sweden) </t>
  </si>
  <si>
    <t xml:space="preserve">Lennoxville Cougars [QJAHL] </t>
  </si>
  <si>
    <t xml:space="preserve">Alexander Guskov </t>
  </si>
  <si>
    <t xml:space="preserve">Jonathan Tremblay </t>
  </si>
  <si>
    <t xml:space="preserve">Denis Loginov </t>
  </si>
  <si>
    <t xml:space="preserve">Kazan Jrs. (Russia) </t>
  </si>
  <si>
    <t xml:space="preserve">Linus Videll </t>
  </si>
  <si>
    <t xml:space="preserve">Joe Pavelski </t>
  </si>
  <si>
    <t xml:space="preserve">Thomas Bellemare </t>
  </si>
  <si>
    <t xml:space="preserve">Georgi Misharin </t>
  </si>
  <si>
    <t xml:space="preserve">Yekaterinburg Dynamo [Rus-1] </t>
  </si>
  <si>
    <t xml:space="preserve">Randall Gelech </t>
  </si>
  <si>
    <t xml:space="preserve">Dylan Reese </t>
  </si>
  <si>
    <t xml:space="preserve">Pittsburgh Forge [NAHL] </t>
  </si>
  <si>
    <t xml:space="preserve">Andrei Mukhachev </t>
  </si>
  <si>
    <t xml:space="preserve">Mike Brodeur </t>
  </si>
  <si>
    <t xml:space="preserve">Denis Rehak </t>
  </si>
  <si>
    <t xml:space="preserve">Miroslav Hanuljak </t>
  </si>
  <si>
    <t xml:space="preserve">Kyle Brodziak </t>
  </si>
  <si>
    <t xml:space="preserve">Mathieu Roy </t>
  </si>
  <si>
    <t xml:space="preserve">Kai Hospelt </t>
  </si>
  <si>
    <t xml:space="preserve">Cologne Sharks [DEL] </t>
  </si>
  <si>
    <t xml:space="preserve">Oskari Korpikari </t>
  </si>
  <si>
    <t xml:space="preserve">Dirk Southern </t>
  </si>
  <si>
    <t xml:space="preserve">Adam Courchaine </t>
  </si>
  <si>
    <t xml:space="preserve">Jeremy Williams </t>
  </si>
  <si>
    <t xml:space="preserve">Evgeny Skachkov </t>
  </si>
  <si>
    <t xml:space="preserve">Kapitan Jrs. (Russia) </t>
  </si>
  <si>
    <t xml:space="preserve">Francois-Pierre Guenette </t>
  </si>
  <si>
    <t xml:space="preserve">Dany Roussin </t>
  </si>
  <si>
    <t xml:space="preserve">Gerald Coleman </t>
  </si>
  <si>
    <t xml:space="preserve">Brett Hemingway </t>
  </si>
  <si>
    <t xml:space="preserve">Coquitlam Express [BCHL] </t>
  </si>
  <si>
    <t xml:space="preserve">Tomas Kollar </t>
  </si>
  <si>
    <t xml:space="preserve">Jay Rosehill </t>
  </si>
  <si>
    <t xml:space="preserve">Will Colbert </t>
  </si>
  <si>
    <t xml:space="preserve">Stephen Dixon </t>
  </si>
  <si>
    <t xml:space="preserve">Jamie Hoffmann </t>
  </si>
  <si>
    <t xml:space="preserve">Matt Zaba </t>
  </si>
  <si>
    <t xml:space="preserve">Joe Jensen </t>
  </si>
  <si>
    <t xml:space="preserve">Mathieu Gravel </t>
  </si>
  <si>
    <t xml:space="preserve">Petr Kadlec </t>
  </si>
  <si>
    <t xml:space="preserve">Jeff Weber </t>
  </si>
  <si>
    <t xml:space="preserve">Alexander Hult </t>
  </si>
  <si>
    <t xml:space="preserve">Tranas (Sweden) </t>
  </si>
  <si>
    <t xml:space="preserve">Shaun Landolt </t>
  </si>
  <si>
    <t xml:space="preserve">Cody Blanshan </t>
  </si>
  <si>
    <t xml:space="preserve">Tobias Enstrom </t>
  </si>
  <si>
    <t xml:space="preserve">Cam Cunning </t>
  </si>
  <si>
    <t xml:space="preserve">Jimmy Bonneau </t>
  </si>
  <si>
    <t xml:space="preserve">Eduard Lewandowski </t>
  </si>
  <si>
    <t xml:space="preserve">Jan Marek </t>
  </si>
  <si>
    <t xml:space="preserve">Dustin Byfuglien </t>
  </si>
  <si>
    <t xml:space="preserve">Igor Volkov </t>
  </si>
  <si>
    <t xml:space="preserve">Benoit Mondou </t>
  </si>
  <si>
    <t xml:space="preserve">Josef Hrabal </t>
  </si>
  <si>
    <t xml:space="preserve">Andrew Joudrey </t>
  </si>
  <si>
    <t xml:space="preserve">Shane O'Brien </t>
  </si>
  <si>
    <t xml:space="preserve">Mathieu Melanson </t>
  </si>
  <si>
    <t xml:space="preserve">Sergei Topol </t>
  </si>
  <si>
    <t xml:space="preserve">Andrei Pervyshin </t>
  </si>
  <si>
    <t xml:space="preserve">Nathan McIver </t>
  </si>
  <si>
    <t xml:space="preserve">Raimonds Danilics </t>
  </si>
  <si>
    <t xml:space="preserve">Stalkers Jr. (Latvia) </t>
  </si>
  <si>
    <t xml:space="preserve">Brady Greco </t>
  </si>
  <si>
    <t xml:space="preserve">Darryl Yacboski </t>
  </si>
  <si>
    <t xml:space="preserve">Vladimir Kutny </t>
  </si>
  <si>
    <t xml:space="preserve">Niko Vainio </t>
  </si>
  <si>
    <t xml:space="preserve">Ossi Louhivaara </t>
  </si>
  <si>
    <t xml:space="preserve">KooKoo Kouvola [FinD1] </t>
  </si>
  <si>
    <t xml:space="preserve">Joey Tenute </t>
  </si>
  <si>
    <t xml:space="preserve">Ryan Rorabeck </t>
  </si>
  <si>
    <t xml:space="preserve">Matt Moulson </t>
  </si>
  <si>
    <t xml:space="preserve">John Hecimovic </t>
  </si>
  <si>
    <t xml:space="preserve">Tanner Glass </t>
  </si>
  <si>
    <t xml:space="preserve">Louis-Philippe Martin </t>
  </si>
  <si>
    <t xml:space="preserve">Brian O'Hanley </t>
  </si>
  <si>
    <t xml:space="preserve">Lauris Darzins </t>
  </si>
  <si>
    <t xml:space="preserve">Rylan Kaip </t>
  </si>
  <si>
    <t xml:space="preserve">Kevin Harvey </t>
  </si>
  <si>
    <t xml:space="preserve">Jaroslav Halak </t>
  </si>
  <si>
    <t xml:space="preserve">Albert Vishnyakov </t>
  </si>
  <si>
    <t xml:space="preserve">Marty Guerin </t>
  </si>
  <si>
    <t xml:space="preserve">Michael Grenzy </t>
  </si>
  <si>
    <t xml:space="preserve">Carter Lee </t>
  </si>
  <si>
    <t xml:space="preserve">Kevin Regan </t>
  </si>
  <si>
    <t xml:space="preserve">Troy Bodie </t>
  </si>
  <si>
    <t xml:space="preserve">Mark Olafson </t>
  </si>
  <si>
    <t xml:space="preserve">Ville Mantymaa </t>
  </si>
  <si>
    <t xml:space="preserve">Jean-Michel Bolduc </t>
  </si>
  <si>
    <t xml:space="preserve">Chris Porter </t>
  </si>
  <si>
    <t xml:space="preserve">Trevor Hendrikx </t>
  </si>
  <si>
    <t xml:space="preserve">Juhamatti Aaltonen </t>
  </si>
  <si>
    <t xml:space="preserve">Matthew Hansen </t>
  </si>
  <si>
    <t xml:space="preserve">Zbynek Hrdel </t>
  </si>
  <si>
    <t xml:space="preserve">Nick Tarnasky </t>
  </si>
  <si>
    <t xml:space="preserve">David Jones </t>
  </si>
  <si>
    <t xml:space="preserve">Arvika HC [Sweden] </t>
  </si>
  <si>
    <t xml:space="preserve">Loic Burkhalter </t>
  </si>
  <si>
    <t xml:space="preserve">Brian Elliott </t>
  </si>
  <si>
    <t xml:space="preserve">Ajax Axemen [OPJHL] </t>
  </si>
  <si>
    <t xml:space="preserve">Arseny Bondarev </t>
  </si>
  <si>
    <t xml:space="preserve">Alexander Ovechkin </t>
  </si>
  <si>
    <t xml:space="preserve">Evgeni Malkin </t>
  </si>
  <si>
    <t xml:space="preserve">Cam Barker </t>
  </si>
  <si>
    <t xml:space="preserve">Andrew Ladd </t>
  </si>
  <si>
    <t xml:space="preserve">Blake Wheeler </t>
  </si>
  <si>
    <t xml:space="preserve">Al Montoya </t>
  </si>
  <si>
    <t xml:space="preserve">Rostislav Olesz </t>
  </si>
  <si>
    <t xml:space="preserve">Lewiston MAINEiacs [QMJHL] </t>
  </si>
  <si>
    <t xml:space="preserve">Ladislav Smid </t>
  </si>
  <si>
    <t xml:space="preserve">Liberec Bili Tygri HC [Czech] </t>
  </si>
  <si>
    <t xml:space="preserve">Boris Valabik </t>
  </si>
  <si>
    <t xml:space="preserve">Lauri Tukonen </t>
  </si>
  <si>
    <t xml:space="preserve">A.J. Thelen </t>
  </si>
  <si>
    <t xml:space="preserve">Drew Stafford </t>
  </si>
  <si>
    <t xml:space="preserve">Devan Dubnyk </t>
  </si>
  <si>
    <t xml:space="preserve">Alexander Radulov </t>
  </si>
  <si>
    <t xml:space="preserve">Petteri Nokelainen </t>
  </si>
  <si>
    <t xml:space="preserve">Marek Schwarz </t>
  </si>
  <si>
    <t xml:space="preserve">Kyle Chipchura </t>
  </si>
  <si>
    <t xml:space="preserve">Lauri Korpikoski </t>
  </si>
  <si>
    <t xml:space="preserve">Travis Zajac </t>
  </si>
  <si>
    <t xml:space="preserve">Wojtek Wolski </t>
  </si>
  <si>
    <t xml:space="preserve">Lukas Kaspar </t>
  </si>
  <si>
    <t xml:space="preserve">Andrej Meszaros </t>
  </si>
  <si>
    <t xml:space="preserve">Kris Chucko </t>
  </si>
  <si>
    <t xml:space="preserve">Rob Schremp </t>
  </si>
  <si>
    <t xml:space="preserve">Cory Schneider </t>
  </si>
  <si>
    <t xml:space="preserve">Jeff Schultz </t>
  </si>
  <si>
    <t xml:space="preserve">Mark Fistric </t>
  </si>
  <si>
    <t xml:space="preserve">Mike Green </t>
  </si>
  <si>
    <t xml:space="preserve">Andy Rogers </t>
  </si>
  <si>
    <t xml:space="preserve">Johannes Salmonsson </t>
  </si>
  <si>
    <t xml:space="preserve">Dave Bolland </t>
  </si>
  <si>
    <t xml:space="preserve">Chris Bourque </t>
  </si>
  <si>
    <t xml:space="preserve">Johan Fransson </t>
  </si>
  <si>
    <t xml:space="preserve">Logan Stephenson </t>
  </si>
  <si>
    <t xml:space="preserve">Darin Olver </t>
  </si>
  <si>
    <t xml:space="preserve">David Shantz </t>
  </si>
  <si>
    <t xml:space="preserve">Justin Peters </t>
  </si>
  <si>
    <t xml:space="preserve">Jordan Smith </t>
  </si>
  <si>
    <t xml:space="preserve">Grant Lewis </t>
  </si>
  <si>
    <t xml:space="preserve">Bryan Bickell </t>
  </si>
  <si>
    <t xml:space="preserve">Roman Voloshenko </t>
  </si>
  <si>
    <t xml:space="preserve">Mike Funk </t>
  </si>
  <si>
    <t xml:space="preserve">Roman Tesliuk </t>
  </si>
  <si>
    <t xml:space="preserve">Ryan Garlock </t>
  </si>
  <si>
    <t xml:space="preserve">Adam Pineault </t>
  </si>
  <si>
    <t xml:space="preserve">Blake Comeau </t>
  </si>
  <si>
    <t xml:space="preserve">Dane Byers </t>
  </si>
  <si>
    <t xml:space="preserve">Carl Soderberg </t>
  </si>
  <si>
    <t xml:space="preserve">Enver Lisin </t>
  </si>
  <si>
    <t xml:space="preserve">Saratov [Russia] </t>
  </si>
  <si>
    <t xml:space="preserve">Bruce Graham </t>
  </si>
  <si>
    <t xml:space="preserve">Raymond Sawada </t>
  </si>
  <si>
    <t xml:space="preserve">David Booth </t>
  </si>
  <si>
    <t xml:space="preserve">Jakub Sindel </t>
  </si>
  <si>
    <t xml:space="preserve">Victor Oreskovich </t>
  </si>
  <si>
    <t xml:space="preserve">Nicklas Grossman </t>
  </si>
  <si>
    <t xml:space="preserve">Geoff Paukovich </t>
  </si>
  <si>
    <t xml:space="preserve">Kirill Lyamin </t>
  </si>
  <si>
    <t xml:space="preserve">Kyle Wharton </t>
  </si>
  <si>
    <t xml:space="preserve">Brandon Dubinsky </t>
  </si>
  <si>
    <t xml:space="preserve">Alex Goligoski </t>
  </si>
  <si>
    <t xml:space="preserve">Mikhail Yunkov </t>
  </si>
  <si>
    <t xml:space="preserve">David Krejci </t>
  </si>
  <si>
    <t xml:space="preserve">Martins Karsums </t>
  </si>
  <si>
    <t xml:space="preserve">Mark Tobin </t>
  </si>
  <si>
    <t xml:space="preserve">Sami Lepisto </t>
  </si>
  <si>
    <t xml:space="preserve">Nick Johnson </t>
  </si>
  <si>
    <t xml:space="preserve">Adam Berti </t>
  </si>
  <si>
    <t xml:space="preserve">Casey Borer </t>
  </si>
  <si>
    <t xml:space="preserve">Brandon Prust </t>
  </si>
  <si>
    <t xml:space="preserve">Andrej Sekera </t>
  </si>
  <si>
    <t xml:space="preserve">Denis Parshin </t>
  </si>
  <si>
    <t xml:space="preserve">Zdenek Bahensky </t>
  </si>
  <si>
    <t xml:space="preserve">Kyle Klubertanz </t>
  </si>
  <si>
    <t xml:space="preserve">Scott Lehman </t>
  </si>
  <si>
    <t xml:space="preserve">Shawn Weller </t>
  </si>
  <si>
    <t xml:space="preserve">Capital District Selects (EJHL) </t>
  </si>
  <si>
    <t xml:space="preserve">Peter Olvecky </t>
  </si>
  <si>
    <t xml:space="preserve">Clayton Stoner </t>
  </si>
  <si>
    <t xml:space="preserve">Billy Ryan </t>
  </si>
  <si>
    <t xml:space="preserve">Vaclav Meidl </t>
  </si>
  <si>
    <t xml:space="preserve">Sergei Ogorodnikov </t>
  </si>
  <si>
    <t xml:space="preserve">Viktor Alexandrov </t>
  </si>
  <si>
    <t xml:space="preserve">Alexei Yemelin </t>
  </si>
  <si>
    <t xml:space="preserve">Samara (Russia) </t>
  </si>
  <si>
    <t xml:space="preserve">Brian Gifford </t>
  </si>
  <si>
    <t xml:space="preserve">John Lammers </t>
  </si>
  <si>
    <t xml:space="preserve">Peter Regin </t>
  </si>
  <si>
    <t xml:space="preserve">Herning Bluefox (Denmark) </t>
  </si>
  <si>
    <t xml:space="preserve">Clayton Barthel </t>
  </si>
  <si>
    <t xml:space="preserve">Jeff Glass </t>
  </si>
  <si>
    <t xml:space="preserve">Justin Pogge </t>
  </si>
  <si>
    <t xml:space="preserve">Alexander Edler </t>
  </si>
  <si>
    <t xml:space="preserve">Jamtland (Sweden) </t>
  </si>
  <si>
    <t xml:space="preserve">Rob Bellamy </t>
  </si>
  <si>
    <t xml:space="preserve">Dan LaCosta </t>
  </si>
  <si>
    <t xml:space="preserve">Thomas Greiss </t>
  </si>
  <si>
    <t xml:space="preserve">Paul Baier </t>
  </si>
  <si>
    <t xml:space="preserve">Andrei Plekhanov </t>
  </si>
  <si>
    <t xml:space="preserve">Johan Franzen </t>
  </si>
  <si>
    <t xml:space="preserve">Dustin Boyd </t>
  </si>
  <si>
    <t xml:space="preserve">Tyler Kennedy </t>
  </si>
  <si>
    <t xml:space="preserve">J.T. Wyman </t>
  </si>
  <si>
    <t xml:space="preserve">Blake School (Minn.) </t>
  </si>
  <si>
    <t xml:space="preserve">R.J. Anderson </t>
  </si>
  <si>
    <t xml:space="preserve">Centennial H.S. (Minn.) </t>
  </si>
  <si>
    <t xml:space="preserve">Mike Lundin </t>
  </si>
  <si>
    <t xml:space="preserve">Roman Tomanek </t>
  </si>
  <si>
    <t xml:space="preserve">Povazka Bystrica (Slovakia) </t>
  </si>
  <si>
    <t xml:space="preserve">Fredrik Naslund </t>
  </si>
  <si>
    <t xml:space="preserve">Vasteras IK [Swe-1] </t>
  </si>
  <si>
    <t xml:space="preserve">Evan Schafer </t>
  </si>
  <si>
    <t xml:space="preserve">Chad Painchaud </t>
  </si>
  <si>
    <t xml:space="preserve">Nick Fugere </t>
  </si>
  <si>
    <t xml:space="preserve">Gatineau Olympiques [QMJHL] </t>
  </si>
  <si>
    <t xml:space="preserve">Ashton Rome </t>
  </si>
  <si>
    <t xml:space="preserve">Brett Carson </t>
  </si>
  <si>
    <t xml:space="preserve">Ned Lukacevic </t>
  </si>
  <si>
    <t xml:space="preserve">Ryan Jones </t>
  </si>
  <si>
    <t xml:space="preserve">Chatham Maroons (OHA-B) </t>
  </si>
  <si>
    <t xml:space="preserve">Liam Reddox </t>
  </si>
  <si>
    <t xml:space="preserve">Roman Kukumberg </t>
  </si>
  <si>
    <t xml:space="preserve">Patrick Bordeleau </t>
  </si>
  <si>
    <t xml:space="preserve">Wes O'Neill </t>
  </si>
  <si>
    <t xml:space="preserve">Michal Birner </t>
  </si>
  <si>
    <t xml:space="preserve">Julien Sprunger </t>
  </si>
  <si>
    <t xml:space="preserve">Aki Seitsonen </t>
  </si>
  <si>
    <t xml:space="preserve">Kevin Porter </t>
  </si>
  <si>
    <t xml:space="preserve">Mitch Maunu </t>
  </si>
  <si>
    <t xml:space="preserve">Kris Hogg </t>
  </si>
  <si>
    <t xml:space="preserve">Alexander Nikulin </t>
  </si>
  <si>
    <t xml:space="preserve">Karel Hromas </t>
  </si>
  <si>
    <t xml:space="preserve">David Laliberte </t>
  </si>
  <si>
    <t xml:space="preserve">Prince Edward Island Rocket [QMJHL] </t>
  </si>
  <si>
    <t xml:space="preserve">Andrew Sarauer </t>
  </si>
  <si>
    <t xml:space="preserve">Torrey Mitchell </t>
  </si>
  <si>
    <t xml:space="preserve">Ryan Callahan </t>
  </si>
  <si>
    <t xml:space="preserve">Evan McGrath </t>
  </si>
  <si>
    <t xml:space="preserve">Jason Churchill </t>
  </si>
  <si>
    <t xml:space="preserve">Michal Sersen </t>
  </si>
  <si>
    <t xml:space="preserve">Trevor Kell </t>
  </si>
  <si>
    <t xml:space="preserve">Oscar Hedman </t>
  </si>
  <si>
    <t xml:space="preserve">Petr Pohl </t>
  </si>
  <si>
    <t xml:space="preserve">Kris Versteeg </t>
  </si>
  <si>
    <t xml:space="preserve">Roman Psurny </t>
  </si>
  <si>
    <t xml:space="preserve">Nikita Nikitin </t>
  </si>
  <si>
    <t xml:space="preserve">Magnus Akerlund </t>
  </si>
  <si>
    <t xml:space="preserve">Pasi Salonen </t>
  </si>
  <si>
    <t xml:space="preserve">IFK Jr. (Finland) </t>
  </si>
  <si>
    <t xml:space="preserve">Kyle Moir </t>
  </si>
  <si>
    <t xml:space="preserve">Jake Dowell </t>
  </si>
  <si>
    <t xml:space="preserve">Juraj Gracik </t>
  </si>
  <si>
    <t xml:space="preserve">Topolcany (Slovakia) </t>
  </si>
  <si>
    <t xml:space="preserve">Eric Neilson </t>
  </si>
  <si>
    <t xml:space="preserve">Chris Zarb </t>
  </si>
  <si>
    <t xml:space="preserve">Michal Valent </t>
  </si>
  <si>
    <t xml:space="preserve">Bryan Young </t>
  </si>
  <si>
    <t xml:space="preserve">Janne Niskala </t>
  </si>
  <si>
    <t xml:space="preserve">Steven Regier </t>
  </si>
  <si>
    <t xml:space="preserve">Gino Pisellini </t>
  </si>
  <si>
    <t xml:space="preserve">Mikhail Grabovski </t>
  </si>
  <si>
    <t xml:space="preserve">Sergei Kolosov </t>
  </si>
  <si>
    <t xml:space="preserve">Minsk (Belarus) </t>
  </si>
  <si>
    <t xml:space="preserve">Bret Nasby </t>
  </si>
  <si>
    <t xml:space="preserve">Steven Zalewski </t>
  </si>
  <si>
    <t xml:space="preserve">Richard Demen-Willaume </t>
  </si>
  <si>
    <t xml:space="preserve">Alexander Mikhailishin </t>
  </si>
  <si>
    <t xml:space="preserve">Spartak Jr. (Russia) </t>
  </si>
  <si>
    <t xml:space="preserve">Roman Wick </t>
  </si>
  <si>
    <t xml:space="preserve">Dmitry Vorobiev </t>
  </si>
  <si>
    <t xml:space="preserve">Brandon Elliott </t>
  </si>
  <si>
    <t xml:space="preserve">Ben Walter </t>
  </si>
  <si>
    <t xml:space="preserve">UMass-Lowell [NCAA] </t>
  </si>
  <si>
    <t xml:space="preserve">Jean-Claude Sawyer </t>
  </si>
  <si>
    <t xml:space="preserve">Tyler Haskins </t>
  </si>
  <si>
    <t xml:space="preserve">Dusty Collins </t>
  </si>
  <si>
    <t xml:space="preserve">Moises Gutierrez </t>
  </si>
  <si>
    <t xml:space="preserve">Scott McCulloch </t>
  </si>
  <si>
    <t xml:space="preserve">Grande Prairie Storm [AJHL] </t>
  </si>
  <si>
    <t xml:space="preserve">Peter Guggisberg </t>
  </si>
  <si>
    <t xml:space="preserve">Robert Page </t>
  </si>
  <si>
    <t xml:space="preserve">Kevin Cormier </t>
  </si>
  <si>
    <t xml:space="preserve">Moncton Gagnon Beavers [MJAHL] </t>
  </si>
  <si>
    <t xml:space="preserve">Jordan Foote </t>
  </si>
  <si>
    <t xml:space="preserve">Ladislav Scurko </t>
  </si>
  <si>
    <t xml:space="preserve">Frederik Cabana </t>
  </si>
  <si>
    <t xml:space="preserve">Matt Auffrey </t>
  </si>
  <si>
    <t xml:space="preserve">Adam Pardy </t>
  </si>
  <si>
    <t xml:space="preserve">Scott Parse </t>
  </si>
  <si>
    <t xml:space="preserve">Aaron Boogaard </t>
  </si>
  <si>
    <t xml:space="preserve">Patrick Kaleta </t>
  </si>
  <si>
    <t xml:space="preserve">Max Gordichuk </t>
  </si>
  <si>
    <t xml:space="preserve">Mike Santorelli </t>
  </si>
  <si>
    <t xml:space="preserve">Jaroslav Mrazek </t>
  </si>
  <si>
    <t xml:space="preserve">Roman Polak </t>
  </si>
  <si>
    <t xml:space="preserve">Loic Lacasse </t>
  </si>
  <si>
    <t xml:space="preserve">Fred Wikner </t>
  </si>
  <si>
    <t xml:space="preserve">Trevor Ludwig </t>
  </si>
  <si>
    <t xml:space="preserve">Derek Peltier </t>
  </si>
  <si>
    <t xml:space="preserve">Josh Disher </t>
  </si>
  <si>
    <t xml:space="preserve">Dan Turple </t>
  </si>
  <si>
    <t xml:space="preserve">Robbie Earl </t>
  </si>
  <si>
    <t xml:space="preserve">Jan Zapletal </t>
  </si>
  <si>
    <t xml:space="preserve">Julien Ellis </t>
  </si>
  <si>
    <t xml:space="preserve">Lennart Petrell </t>
  </si>
  <si>
    <t xml:space="preserve">Karri Ramo </t>
  </si>
  <si>
    <t xml:space="preserve">Pelicans Jr. (Finland) </t>
  </si>
  <si>
    <t xml:space="preserve">Anton Axelsson </t>
  </si>
  <si>
    <t xml:space="preserve">Kevin Schaeffer </t>
  </si>
  <si>
    <t xml:space="preserve">Chris Peluso </t>
  </si>
  <si>
    <t xml:space="preserve">Jean-Michel Rizk </t>
  </si>
  <si>
    <t xml:space="preserve">Petri Kontiola </t>
  </si>
  <si>
    <t xml:space="preserve">Andrew Gordon </t>
  </si>
  <si>
    <t xml:space="preserve">Justin Vienneau </t>
  </si>
  <si>
    <t xml:space="preserve">Chad Kolarik </t>
  </si>
  <si>
    <t xml:space="preserve">Matt Schneider </t>
  </si>
  <si>
    <t xml:space="preserve">Mike Vernace </t>
  </si>
  <si>
    <t xml:space="preserve">Bramalea Blues [OPJHL] </t>
  </si>
  <si>
    <t xml:space="preserve">Ryan Pottruff </t>
  </si>
  <si>
    <t xml:space="preserve">Gabriel Bouthillette </t>
  </si>
  <si>
    <t xml:space="preserve">Miikka Tuomainen </t>
  </si>
  <si>
    <t xml:space="preserve">Mike Curry </t>
  </si>
  <si>
    <t xml:space="preserve">Anton Khudobin </t>
  </si>
  <si>
    <t xml:space="preserve">Magnitogorsk Jr. (Russia) </t>
  </si>
  <si>
    <t xml:space="preserve">Mark Mancari </t>
  </si>
  <si>
    <t xml:space="preserve">Stephane Goulet </t>
  </si>
  <si>
    <t xml:space="preserve">Stanislav Balan </t>
  </si>
  <si>
    <t xml:space="preserve">Emil Axelsson </t>
  </si>
  <si>
    <t xml:space="preserve">Orebro (Sweden) </t>
  </si>
  <si>
    <t xml:space="preserve">David Fredriksson </t>
  </si>
  <si>
    <t xml:space="preserve">Jon Gleed </t>
  </si>
  <si>
    <t xml:space="preserve">Jimmy Spratt </t>
  </si>
  <si>
    <t xml:space="preserve">Troy Brouwer </t>
  </si>
  <si>
    <t xml:space="preserve">Ian Keserich </t>
  </si>
  <si>
    <t xml:space="preserve">Pierre-Luc Letourneau-Leblond </t>
  </si>
  <si>
    <t xml:space="preserve">Tyler Eckford </t>
  </si>
  <si>
    <t xml:space="preserve">Surrey Eagles [BCHL] </t>
  </si>
  <si>
    <t xml:space="preserve">Sergei Kukushkin </t>
  </si>
  <si>
    <t xml:space="preserve">Joe Cooper </t>
  </si>
  <si>
    <t xml:space="preserve">Maxim Semenov </t>
  </si>
  <si>
    <t xml:space="preserve">Danny Taylor </t>
  </si>
  <si>
    <t xml:space="preserve">Jordan Morrison </t>
  </si>
  <si>
    <t xml:space="preserve">Jared Walker </t>
  </si>
  <si>
    <t xml:space="preserve">Matt Hunwick </t>
  </si>
  <si>
    <t xml:space="preserve">Steve Covington </t>
  </si>
  <si>
    <t xml:space="preserve">Chris Campoli </t>
  </si>
  <si>
    <t xml:space="preserve">David Brown </t>
  </si>
  <si>
    <t xml:space="preserve">Eric Hunter </t>
  </si>
  <si>
    <t xml:space="preserve">Justin Mrazek </t>
  </si>
  <si>
    <t xml:space="preserve">Brian McGuirk </t>
  </si>
  <si>
    <t xml:space="preserve">Martin Houle </t>
  </si>
  <si>
    <t xml:space="preserve">Matt Greer </t>
  </si>
  <si>
    <t xml:space="preserve">Derek MacIntyre </t>
  </si>
  <si>
    <t xml:space="preserve">Matt Christie </t>
  </si>
  <si>
    <t xml:space="preserve">Mitch Carefoot </t>
  </si>
  <si>
    <t xml:space="preserve">Yutaka Fukufuji </t>
  </si>
  <si>
    <t xml:space="preserve">Japan National Team </t>
  </si>
  <si>
    <t xml:space="preserve">Brandon Yip </t>
  </si>
  <si>
    <t xml:space="preserve">Aaron Gagnon </t>
  </si>
  <si>
    <t xml:space="preserve">Mike Card </t>
  </si>
  <si>
    <t xml:space="preserve">Tyler Spurgeon </t>
  </si>
  <si>
    <t xml:space="preserve">Denis Kulyash </t>
  </si>
  <si>
    <t xml:space="preserve">Jason Pitton </t>
  </si>
  <si>
    <t xml:space="preserve">Justin Keller </t>
  </si>
  <si>
    <t xml:space="preserve">Greg Stewart </t>
  </si>
  <si>
    <t xml:space="preserve">Jonathan Paiement </t>
  </si>
  <si>
    <t xml:space="preserve">Lukas Vomela </t>
  </si>
  <si>
    <t xml:space="preserve">J.D. Corbin </t>
  </si>
  <si>
    <t xml:space="preserve">Nathan Perkovich </t>
  </si>
  <si>
    <t xml:space="preserve">Matt McIlvane </t>
  </si>
  <si>
    <t xml:space="preserve">Jan Steber </t>
  </si>
  <si>
    <t xml:space="preserve">Travis Gawryletz </t>
  </si>
  <si>
    <t xml:space="preserve">Trail Smoke Eaters [BCHL] </t>
  </si>
  <si>
    <t xml:space="preserve">David Schulz </t>
  </si>
  <si>
    <t xml:space="preserve">Anton Hedman </t>
  </si>
  <si>
    <t xml:space="preserve">Stocksunds (Sweden) </t>
  </si>
  <si>
    <t xml:space="preserve">Matthew Ford </t>
  </si>
  <si>
    <t xml:space="preserve">Gennady Stolyarov </t>
  </si>
  <si>
    <t xml:space="preserve">Pekka Rinne </t>
  </si>
  <si>
    <t xml:space="preserve">Brian Ihnacak </t>
  </si>
  <si>
    <t xml:space="preserve">Marko Anttila </t>
  </si>
  <si>
    <t xml:space="preserve">Lempaala (Finland) </t>
  </si>
  <si>
    <t xml:space="preserve">Will Engasser </t>
  </si>
  <si>
    <t xml:space="preserve">Mark Streit </t>
  </si>
  <si>
    <t xml:space="preserve">Travis Morin </t>
  </si>
  <si>
    <t xml:space="preserve">Valtteri Tenkanen </t>
  </si>
  <si>
    <t xml:space="preserve">Daniel Winnik </t>
  </si>
  <si>
    <t xml:space="preserve">Jakub Petruzalek </t>
  </si>
  <si>
    <t xml:space="preserve">Spencer Dillon </t>
  </si>
  <si>
    <t xml:space="preserve">Janne Pesonen </t>
  </si>
  <si>
    <t xml:space="preserve">Matt Siddall </t>
  </si>
  <si>
    <t xml:space="preserve">Powell River Kings [BCHL] </t>
  </si>
  <si>
    <t xml:space="preserve">Grant Clitsome </t>
  </si>
  <si>
    <t xml:space="preserve">Nepean Raiders [CJAHL] </t>
  </si>
  <si>
    <t xml:space="preserve">Kyle Wilson </t>
  </si>
  <si>
    <t xml:space="preserve">Dylan Hunter </t>
  </si>
  <si>
    <t xml:space="preserve">Bjorn Bjurling </t>
  </si>
  <si>
    <t xml:space="preserve">Craig Switzer </t>
  </si>
  <si>
    <t xml:space="preserve">Sylvain Michaud </t>
  </si>
  <si>
    <t xml:space="preserve">Alexandre Dulac-Lemelin </t>
  </si>
  <si>
    <t xml:space="preserve">Adam Cracknell </t>
  </si>
  <si>
    <t xml:space="preserve">Matt McKnight </t>
  </si>
  <si>
    <t xml:space="preserve">Steve McClellen </t>
  </si>
  <si>
    <t xml:space="preserve">Valeri Klimov </t>
  </si>
  <si>
    <t xml:space="preserve">Luke Beaverson </t>
  </si>
  <si>
    <t xml:space="preserve">John Wikner </t>
  </si>
  <si>
    <t xml:space="preserve">Pierce Norton </t>
  </si>
  <si>
    <t xml:space="preserve">Triston Grant </t>
  </si>
  <si>
    <t xml:space="preserve">Jannik Hansen </t>
  </si>
  <si>
    <t xml:space="preserve">Brian Mahoney-Wilson </t>
  </si>
  <si>
    <t xml:space="preserve">Christian Jensen </t>
  </si>
  <si>
    <t xml:space="preserve">New Jersey Jr. Titans [AYHL] </t>
  </si>
  <si>
    <t xml:space="preserve">Nils Backstrom </t>
  </si>
  <si>
    <t xml:space="preserve">John Carter </t>
  </si>
  <si>
    <t xml:space="preserve">Brewster Bulldogs [NY] </t>
  </si>
  <si>
    <t xml:space="preserve">Sidney Crosby </t>
  </si>
  <si>
    <t xml:space="preserve">Bobby Ryan </t>
  </si>
  <si>
    <t xml:space="preserve">Benoit Pouliot </t>
  </si>
  <si>
    <t xml:space="preserve">Carey Price </t>
  </si>
  <si>
    <t xml:space="preserve">Gilbert Brule </t>
  </si>
  <si>
    <t xml:space="preserve">Jack Skille </t>
  </si>
  <si>
    <t xml:space="preserve">Devin Setoguchi </t>
  </si>
  <si>
    <t xml:space="preserve">Luc Bourdon </t>
  </si>
  <si>
    <t xml:space="preserve">Anze Kopitar </t>
  </si>
  <si>
    <t xml:space="preserve">Marc Staal </t>
  </si>
  <si>
    <t xml:space="preserve">Marek Zagrapan </t>
  </si>
  <si>
    <t xml:space="preserve">Sasha Pokulok </t>
  </si>
  <si>
    <t xml:space="preserve">Ryan O'Marra </t>
  </si>
  <si>
    <t xml:space="preserve">Alex Bourret </t>
  </si>
  <si>
    <t xml:space="preserve">Martin Hanzal </t>
  </si>
  <si>
    <t xml:space="preserve">Budejovice Jrs (Czech Rep.) </t>
  </si>
  <si>
    <t xml:space="preserve">Ryan Parent </t>
  </si>
  <si>
    <t xml:space="preserve">Jakub Kindl </t>
  </si>
  <si>
    <t xml:space="preserve">Kenndal McArdle </t>
  </si>
  <si>
    <t xml:space="preserve">Tuukka Rask </t>
  </si>
  <si>
    <t xml:space="preserve">Matt Lashoff </t>
  </si>
  <si>
    <t xml:space="preserve">Nicklas Bergfors </t>
  </si>
  <si>
    <t xml:space="preserve">T.J. Oshie </t>
  </si>
  <si>
    <t xml:space="preserve">Andrew Cogliano </t>
  </si>
  <si>
    <t xml:space="preserve">St. Michael's Buzzers [OPJHL] </t>
  </si>
  <si>
    <t xml:space="preserve">Matt Pelech </t>
  </si>
  <si>
    <t xml:space="preserve">Joe Finley </t>
  </si>
  <si>
    <t xml:space="preserve">Matt Niskanen </t>
  </si>
  <si>
    <t xml:space="preserve">Steve Downie </t>
  </si>
  <si>
    <t xml:space="preserve">Vladimir Mihalik </t>
  </si>
  <si>
    <t xml:space="preserve">Presov (Slovakia-2) </t>
  </si>
  <si>
    <t xml:space="preserve">Brendan Mikkelson </t>
  </si>
  <si>
    <t xml:space="preserve">Tyler Plante </t>
  </si>
  <si>
    <t xml:space="preserve">James Neal </t>
  </si>
  <si>
    <t xml:space="preserve">Ryan Stoa </t>
  </si>
  <si>
    <t xml:space="preserve">Marc-Edouard Vlasic </t>
  </si>
  <si>
    <t xml:space="preserve">Taylor Chorney </t>
  </si>
  <si>
    <t xml:space="preserve">Scott Jackson </t>
  </si>
  <si>
    <t xml:space="preserve">Jeff Frazee </t>
  </si>
  <si>
    <t xml:space="preserve">Petr Kalus </t>
  </si>
  <si>
    <t xml:space="preserve">Mike Sauer </t>
  </si>
  <si>
    <t xml:space="preserve">Ondrej Pavelec </t>
  </si>
  <si>
    <t xml:space="preserve">Justin Abdelkader </t>
  </si>
  <si>
    <t xml:space="preserve">Mike Blunden </t>
  </si>
  <si>
    <t xml:space="preserve">Paul Stastny </t>
  </si>
  <si>
    <t xml:space="preserve">Guillaume Latendresse </t>
  </si>
  <si>
    <t xml:space="preserve">Dustin Kohn </t>
  </si>
  <si>
    <t xml:space="preserve">Tom Fritsche </t>
  </si>
  <si>
    <t xml:space="preserve">Philipp Gogulla </t>
  </si>
  <si>
    <t xml:space="preserve">Chad Denny </t>
  </si>
  <si>
    <t xml:space="preserve">Mason Raymond </t>
  </si>
  <si>
    <t xml:space="preserve">Chris Durand </t>
  </si>
  <si>
    <t xml:space="preserve">Andrew Kozek </t>
  </si>
  <si>
    <t xml:space="preserve">Dan Bertram </t>
  </si>
  <si>
    <t xml:space="preserve">Adam McQuaid </t>
  </si>
  <si>
    <t xml:space="preserve">Marc-Andre Cliche </t>
  </si>
  <si>
    <t xml:space="preserve">Matt Kassian </t>
  </si>
  <si>
    <t xml:space="preserve">Nate Hagemo </t>
  </si>
  <si>
    <t xml:space="preserve">Pier-Olivier Pelletier </t>
  </si>
  <si>
    <t xml:space="preserve">T.J. Fast </t>
  </si>
  <si>
    <t xml:space="preserve">Michael Gergen </t>
  </si>
  <si>
    <t xml:space="preserve">Kristopher Letang </t>
  </si>
  <si>
    <t xml:space="preserve">Jason Bailey </t>
  </si>
  <si>
    <t xml:space="preserve">Joe Barnes </t>
  </si>
  <si>
    <t xml:space="preserve">Kristofer Westblom </t>
  </si>
  <si>
    <t xml:space="preserve">Brodie Dupont </t>
  </si>
  <si>
    <t xml:space="preserve">Kris Russell </t>
  </si>
  <si>
    <t xml:space="preserve">Evan Brophey </t>
  </si>
  <si>
    <t xml:space="preserve">Gord Baldwin </t>
  </si>
  <si>
    <t xml:space="preserve">Vitali Anikeyenko </t>
  </si>
  <si>
    <t xml:space="preserve">Richard Clune </t>
  </si>
  <si>
    <t xml:space="preserve">Jonathan Quick </t>
  </si>
  <si>
    <t xml:space="preserve">Radek Smolenak </t>
  </si>
  <si>
    <t xml:space="preserve">Perttu Lindgren </t>
  </si>
  <si>
    <t xml:space="preserve">Shea Guthrie </t>
  </si>
  <si>
    <t xml:space="preserve">St. George's School (R.I.) </t>
  </si>
  <si>
    <t xml:space="preserve">Dalyn Flatt </t>
  </si>
  <si>
    <t xml:space="preserve">Teemu Laakso </t>
  </si>
  <si>
    <t xml:space="preserve">Cody Franson </t>
  </si>
  <si>
    <t xml:space="preserve">Christofer Lofberg </t>
  </si>
  <si>
    <t xml:space="preserve">Danny Syvret </t>
  </si>
  <si>
    <t xml:space="preserve">Phil Oreskovic </t>
  </si>
  <si>
    <t xml:space="preserve">Mark Fraser </t>
  </si>
  <si>
    <t xml:space="preserve">Ben Bishop </t>
  </si>
  <si>
    <t xml:space="preserve">Robby Dee </t>
  </si>
  <si>
    <t xml:space="preserve">Marc-Andre Gragnani </t>
  </si>
  <si>
    <t xml:space="preserve">T.J. Hensick </t>
  </si>
  <si>
    <t xml:space="preserve">Chris Lawrence </t>
  </si>
  <si>
    <t xml:space="preserve">Dan Collins </t>
  </si>
  <si>
    <t xml:space="preserve">Oskars Bartulis </t>
  </si>
  <si>
    <t xml:space="preserve">Marek Bartanus </t>
  </si>
  <si>
    <t xml:space="preserve">Olivier Legault </t>
  </si>
  <si>
    <t xml:space="preserve">Jakub Vojta </t>
  </si>
  <si>
    <t xml:space="preserve">Cody Bass </t>
  </si>
  <si>
    <t xml:space="preserve">Chris Butler </t>
  </si>
  <si>
    <t xml:space="preserve">Chris Vande Velde </t>
  </si>
  <si>
    <t xml:space="preserve">Ilya Zubov </t>
  </si>
  <si>
    <t xml:space="preserve">Chelyabinsk-2 (Russia) </t>
  </si>
  <si>
    <t xml:space="preserve">Patrick Davis </t>
  </si>
  <si>
    <t xml:space="preserve">Jonathan Sigalet </t>
  </si>
  <si>
    <t xml:space="preserve">Jared Boll </t>
  </si>
  <si>
    <t xml:space="preserve">Blair Jones </t>
  </si>
  <si>
    <t xml:space="preserve">Mattias Ritola </t>
  </si>
  <si>
    <t xml:space="preserve">Leksand Jrs (Sweden) </t>
  </si>
  <si>
    <t xml:space="preserve">Matt Duffy </t>
  </si>
  <si>
    <t xml:space="preserve">New England Jr Monarchs (EJHL) </t>
  </si>
  <si>
    <t xml:space="preserve">Keith Yandle </t>
  </si>
  <si>
    <t xml:space="preserve">Vladimir Sobotka </t>
  </si>
  <si>
    <t xml:space="preserve">Tom Pyatt </t>
  </si>
  <si>
    <t xml:space="preserve">Niklas Hjalmarsson </t>
  </si>
  <si>
    <t xml:space="preserve">Andrew Thomas </t>
  </si>
  <si>
    <t xml:space="preserve">Kyle Bailey </t>
  </si>
  <si>
    <t xml:space="preserve">J.D. Watt </t>
  </si>
  <si>
    <t xml:space="preserve">Alex Stalock </t>
  </si>
  <si>
    <t xml:space="preserve">Nathan Davis </t>
  </si>
  <si>
    <t xml:space="preserve">Alexandre Vincent </t>
  </si>
  <si>
    <t xml:space="preserve">Janne Kolehmainen </t>
  </si>
  <si>
    <t xml:space="preserve">Jordan Smotherman </t>
  </si>
  <si>
    <t xml:space="preserve">Denis Istomin </t>
  </si>
  <si>
    <t xml:space="preserve">Patrick McNeill </t>
  </si>
  <si>
    <t xml:space="preserve">Jeremy Duchesne </t>
  </si>
  <si>
    <t xml:space="preserve">Vyacheslav Trukhno </t>
  </si>
  <si>
    <t xml:space="preserve">Juraj Mikus </t>
  </si>
  <si>
    <t xml:space="preserve">Skalica HK 36 [Slovak] </t>
  </si>
  <si>
    <t xml:space="preserve">Morten Madsen </t>
  </si>
  <si>
    <t xml:space="preserve">Ondrej Otcenas </t>
  </si>
  <si>
    <t xml:space="preserve">Trencin Jrs (Slovakia) </t>
  </si>
  <si>
    <t xml:space="preserve">Raymond Macias </t>
  </si>
  <si>
    <t xml:space="preserve">Tommi Leinonen </t>
  </si>
  <si>
    <t xml:space="preserve">Tim Crowder </t>
  </si>
  <si>
    <t xml:space="preserve">Bobby Bolt </t>
  </si>
  <si>
    <t xml:space="preserve">Kevin Lalande </t>
  </si>
  <si>
    <t xml:space="preserve">Anthony Aiello </t>
  </si>
  <si>
    <t xml:space="preserve">Mathieu Aubin </t>
  </si>
  <si>
    <t xml:space="preserve">Tomas Popperle </t>
  </si>
  <si>
    <t xml:space="preserve">Darren Helm </t>
  </si>
  <si>
    <t xml:space="preserve">Stanislav Lascek </t>
  </si>
  <si>
    <t xml:space="preserve">Brennan Turner </t>
  </si>
  <si>
    <t xml:space="preserve">Tomas Pospisil </t>
  </si>
  <si>
    <t xml:space="preserve">Tomas Kudelka </t>
  </si>
  <si>
    <t xml:space="preserve">Johan Ryno </t>
  </si>
  <si>
    <t xml:space="preserve">Kumla Jrs (Sweden) </t>
  </si>
  <si>
    <t xml:space="preserve">Matt Butcher </t>
  </si>
  <si>
    <t xml:space="preserve">Patrik Hersley </t>
  </si>
  <si>
    <t xml:space="preserve">Taylor Dakers </t>
  </si>
  <si>
    <t xml:space="preserve">Brian Salcido </t>
  </si>
  <si>
    <t xml:space="preserve">Nathan Gerbe </t>
  </si>
  <si>
    <t xml:space="preserve">Daren Machesney </t>
  </si>
  <si>
    <t xml:space="preserve">Timothy Kunes </t>
  </si>
  <si>
    <t xml:space="preserve">New England Jr. Falcons (EJHL) </t>
  </si>
  <si>
    <t xml:space="preserve">Tom Wandell </t>
  </si>
  <si>
    <t xml:space="preserve">Trevor Koverko </t>
  </si>
  <si>
    <t xml:space="preserve">Anton Krysanov </t>
  </si>
  <si>
    <t xml:space="preserve">Derek Joslin </t>
  </si>
  <si>
    <t xml:space="preserve">Cal O'Reilly </t>
  </si>
  <si>
    <t xml:space="preserve">Jeff May </t>
  </si>
  <si>
    <t xml:space="preserve">Josh Beaulieu </t>
  </si>
  <si>
    <t xml:space="preserve">Alex Berry </t>
  </si>
  <si>
    <t xml:space="preserve">Boston Jr. Bruins (EJHL) </t>
  </si>
  <si>
    <t xml:space="preserve">Wacey Rabbit </t>
  </si>
  <si>
    <t xml:space="preserve">Mark Fayne </t>
  </si>
  <si>
    <t xml:space="preserve">Ryan Reaves </t>
  </si>
  <si>
    <t xml:space="preserve">Fredrik Pettersson </t>
  </si>
  <si>
    <t xml:space="preserve">Matt Keetley </t>
  </si>
  <si>
    <t xml:space="preserve">Risto Korhonen </t>
  </si>
  <si>
    <t xml:space="preserve">Matt Watkins </t>
  </si>
  <si>
    <t xml:space="preserve">Brian Foster </t>
  </si>
  <si>
    <t xml:space="preserve">P.J. Fenton </t>
  </si>
  <si>
    <t xml:space="preserve">Marek Kvapil </t>
  </si>
  <si>
    <t xml:space="preserve">Roman Derlyuk </t>
  </si>
  <si>
    <t xml:space="preserve">Kevin Beech </t>
  </si>
  <si>
    <t xml:space="preserve">Jason Lynch </t>
  </si>
  <si>
    <t xml:space="preserve">Joe Fallon </t>
  </si>
  <si>
    <t xml:space="preserve">Justin Mercier </t>
  </si>
  <si>
    <t xml:space="preserve">Mike Gauthier </t>
  </si>
  <si>
    <t xml:space="preserve">Sean Zimmerman </t>
  </si>
  <si>
    <t xml:space="preserve">Nicholas Drazenovic </t>
  </si>
  <si>
    <t xml:space="preserve">Lukas Vantuch </t>
  </si>
  <si>
    <t xml:space="preserve">Liberec Jrs (Czech Rep.) </t>
  </si>
  <si>
    <t xml:space="preserve">Johan Dahlberg </t>
  </si>
  <si>
    <t xml:space="preserve">John Flatters </t>
  </si>
  <si>
    <t xml:space="preserve">Juho Mielonen </t>
  </si>
  <si>
    <t xml:space="preserve">Ryan Maki </t>
  </si>
  <si>
    <t xml:space="preserve">Derek Reinhart </t>
  </si>
  <si>
    <t xml:space="preserve">Greg Beller </t>
  </si>
  <si>
    <t xml:space="preserve">Lake of the Woods School (Minn H.S.) </t>
  </si>
  <si>
    <t xml:space="preserve">Brett Sutter </t>
  </si>
  <si>
    <t xml:space="preserve">Tyrell Mason </t>
  </si>
  <si>
    <t xml:space="preserve">Tim Kennedy </t>
  </si>
  <si>
    <t xml:space="preserve">Adam Dennis </t>
  </si>
  <si>
    <t xml:space="preserve">Ryan McGinnis </t>
  </si>
  <si>
    <t xml:space="preserve">Kris Fredheim </t>
  </si>
  <si>
    <t xml:space="preserve">Dmitry Megalinsky </t>
  </si>
  <si>
    <t xml:space="preserve">Andrei Zubarev </t>
  </si>
  <si>
    <t xml:space="preserve">Joe Charlebois </t>
  </si>
  <si>
    <t xml:space="preserve">Kirill Starkov </t>
  </si>
  <si>
    <t xml:space="preserve">Matt D'Agostini </t>
  </si>
  <si>
    <t xml:space="preserve">Vyacheslav Buravchikov </t>
  </si>
  <si>
    <t xml:space="preserve">Krylia-2 (Russia) </t>
  </si>
  <si>
    <t xml:space="preserve">Nicolas Blanchard </t>
  </si>
  <si>
    <t xml:space="preserve">Tony Lucia </t>
  </si>
  <si>
    <t xml:space="preserve">Jean-Philipp Paquet </t>
  </si>
  <si>
    <t xml:space="preserve">Joe Vitale </t>
  </si>
  <si>
    <t xml:space="preserve">Nick Tuzzolino </t>
  </si>
  <si>
    <t xml:space="preserve">Jean-Philippe Levasseur </t>
  </si>
  <si>
    <t xml:space="preserve">Kyle Lawson </t>
  </si>
  <si>
    <t xml:space="preserve">Riley Emmerson </t>
  </si>
  <si>
    <t xml:space="preserve">Sergei Kostitsyn </t>
  </si>
  <si>
    <t xml:space="preserve">Gomel (Belarus) </t>
  </si>
  <si>
    <t xml:space="preserve">David Kuchejda </t>
  </si>
  <si>
    <t xml:space="preserve">Adam Hobson </t>
  </si>
  <si>
    <t xml:space="preserve">Colin Greening </t>
  </si>
  <si>
    <t xml:space="preserve">Upper Canada College (Cdn high school) </t>
  </si>
  <si>
    <t xml:space="preserve">Mario Bliznak </t>
  </si>
  <si>
    <t xml:space="preserve">Dubnica Spartak HC [Slovak] </t>
  </si>
  <si>
    <t xml:space="preserve">Josh Meyers </t>
  </si>
  <si>
    <t xml:space="preserve">Myles Stoesz </t>
  </si>
  <si>
    <t xml:space="preserve">Matt Generous </t>
  </si>
  <si>
    <t xml:space="preserve">Viktor Dovgan </t>
  </si>
  <si>
    <t xml:space="preserve">Luciano Aquino </t>
  </si>
  <si>
    <t xml:space="preserve">Ryan Russell </t>
  </si>
  <si>
    <t xml:space="preserve">Patrick Brosnihan </t>
  </si>
  <si>
    <t xml:space="preserve">Worcester Academy (Mass.) </t>
  </si>
  <si>
    <t xml:space="preserve">Scott Todd </t>
  </si>
  <si>
    <t xml:space="preserve">Bretton Stamler </t>
  </si>
  <si>
    <t xml:space="preserve">Matt Clackson </t>
  </si>
  <si>
    <t xml:space="preserve">Anton Stralman </t>
  </si>
  <si>
    <t xml:space="preserve">Skovde IK [Swe-1] </t>
  </si>
  <si>
    <t xml:space="preserve">Brock Bradford </t>
  </si>
  <si>
    <t xml:space="preserve">Alexander Sundstrom </t>
  </si>
  <si>
    <t xml:space="preserve">Bjorkloven IF [Swe-1] </t>
  </si>
  <si>
    <t xml:space="preserve">Nikolai Lemtyugov </t>
  </si>
  <si>
    <t xml:space="preserve">Matthew Glasser </t>
  </si>
  <si>
    <t xml:space="preserve">Fort McMurray Oil Barons [AJHL] </t>
  </si>
  <si>
    <t xml:space="preserve">Myles Rumsey </t>
  </si>
  <si>
    <t xml:space="preserve">Kyle Cumiskey </t>
  </si>
  <si>
    <t xml:space="preserve">Pat McGann </t>
  </si>
  <si>
    <t xml:space="preserve">Illinois Midgets </t>
  </si>
  <si>
    <t xml:space="preserve">Zach Bearson </t>
  </si>
  <si>
    <t xml:space="preserve">John Wessbecker </t>
  </si>
  <si>
    <t xml:space="preserve">John Seymour </t>
  </si>
  <si>
    <t xml:space="preserve">Andrew Orpik </t>
  </si>
  <si>
    <t xml:space="preserve">Chad Rau </t>
  </si>
  <si>
    <t xml:space="preserve">Philippe Paquet </t>
  </si>
  <si>
    <t xml:space="preserve">Patric Hornqvist </t>
  </si>
  <si>
    <t xml:space="preserve">Vasby (Sweden) </t>
  </si>
  <si>
    <t xml:space="preserve">Erik Johnson </t>
  </si>
  <si>
    <t xml:space="preserve">Jordan Staal </t>
  </si>
  <si>
    <t xml:space="preserve">Jonathan Toews </t>
  </si>
  <si>
    <t xml:space="preserve">Nicklas Backstrom </t>
  </si>
  <si>
    <t xml:space="preserve">Phil Kessel </t>
  </si>
  <si>
    <t xml:space="preserve">Derick Brassard </t>
  </si>
  <si>
    <t xml:space="preserve">Kyle Okposo </t>
  </si>
  <si>
    <t xml:space="preserve">Peter Mueller </t>
  </si>
  <si>
    <t xml:space="preserve">Everett Silvertips [WHL] </t>
  </si>
  <si>
    <t xml:space="preserve">James Sheppard </t>
  </si>
  <si>
    <t xml:space="preserve">Michael Frolik </t>
  </si>
  <si>
    <t xml:space="preserve">Jonathan Bernier </t>
  </si>
  <si>
    <t xml:space="preserve">Bryan Little </t>
  </si>
  <si>
    <t xml:space="preserve">Jiri Tlusty </t>
  </si>
  <si>
    <t xml:space="preserve">Michael Grabner </t>
  </si>
  <si>
    <t xml:space="preserve">Riku Helenius </t>
  </si>
  <si>
    <t xml:space="preserve">Ty Wishart </t>
  </si>
  <si>
    <t xml:space="preserve">Trevor Lewis </t>
  </si>
  <si>
    <t xml:space="preserve">Chris Stewart </t>
  </si>
  <si>
    <t xml:space="preserve">Mark Mitera </t>
  </si>
  <si>
    <t xml:space="preserve">David Fischer </t>
  </si>
  <si>
    <t xml:space="preserve">Apple Valley H.S. (Minn) </t>
  </si>
  <si>
    <t xml:space="preserve">Bob Sanguinetti </t>
  </si>
  <si>
    <t xml:space="preserve">Claude Giroux </t>
  </si>
  <si>
    <t xml:space="preserve">Semyon Varlamov </t>
  </si>
  <si>
    <t xml:space="preserve">Yaroslavl-2 [Russia] </t>
  </si>
  <si>
    <t xml:space="preserve">Dennis Persson </t>
  </si>
  <si>
    <t xml:space="preserve">Patrik Berglund </t>
  </si>
  <si>
    <t xml:space="preserve">Leland Irving </t>
  </si>
  <si>
    <t xml:space="preserve">Ivan Vishnevskiy </t>
  </si>
  <si>
    <t xml:space="preserve">Nick Foligno </t>
  </si>
  <si>
    <t xml:space="preserve">Chris Summers </t>
  </si>
  <si>
    <t xml:space="preserve">Matt Corrente </t>
  </si>
  <si>
    <t xml:space="preserve">Tomas Kana </t>
  </si>
  <si>
    <t xml:space="preserve">Carl Sneep </t>
  </si>
  <si>
    <t xml:space="preserve">Igor Makarov </t>
  </si>
  <si>
    <t xml:space="preserve">Krylja-2 [Russia] </t>
  </si>
  <si>
    <t xml:space="preserve">Michal Neuvirth </t>
  </si>
  <si>
    <t xml:space="preserve">Francois Bouchard </t>
  </si>
  <si>
    <t xml:space="preserve">Jamie McGinn </t>
  </si>
  <si>
    <t xml:space="preserve">Yuri Alexandrov </t>
  </si>
  <si>
    <t xml:space="preserve">Bryce Swan </t>
  </si>
  <si>
    <t xml:space="preserve">Andreas Nodl </t>
  </si>
  <si>
    <t xml:space="preserve">Ondrej Fiala </t>
  </si>
  <si>
    <t xml:space="preserve">Cory Emmerton </t>
  </si>
  <si>
    <t xml:space="preserve">Mike Ratchuk </t>
  </si>
  <si>
    <t xml:space="preserve">Riley Holzapfel </t>
  </si>
  <si>
    <t xml:space="preserve">Nikolai Kulemin </t>
  </si>
  <si>
    <t xml:space="preserve">Jeff Petry </t>
  </si>
  <si>
    <t xml:space="preserve">Jhonas Enroth </t>
  </si>
  <si>
    <t xml:space="preserve">Shawn Matthias </t>
  </si>
  <si>
    <t xml:space="preserve">Joey Ryan </t>
  </si>
  <si>
    <t xml:space="preserve">Ben Maxwell </t>
  </si>
  <si>
    <t xml:space="preserve">Milan Lucic </t>
  </si>
  <si>
    <t xml:space="preserve">Nigel Williams </t>
  </si>
  <si>
    <t xml:space="preserve">Keith Seabrook </t>
  </si>
  <si>
    <t xml:space="preserve">Burnaby Express [BCHL] </t>
  </si>
  <si>
    <t xml:space="preserve">Mathieu Carle </t>
  </si>
  <si>
    <t xml:space="preserve">Denis Bodrov </t>
  </si>
  <si>
    <t xml:space="preserve">Blake Geoffrion </t>
  </si>
  <si>
    <t xml:space="preserve">Mike Weber </t>
  </si>
  <si>
    <t xml:space="preserve">Alexander Vasyunov </t>
  </si>
  <si>
    <t xml:space="preserve">Codey Burki </t>
  </si>
  <si>
    <t xml:space="preserve">Jesse Joensuu </t>
  </si>
  <si>
    <t xml:space="preserve">Simon Danis-Pepin </t>
  </si>
  <si>
    <t xml:space="preserve">Dick Axelsson </t>
  </si>
  <si>
    <t xml:space="preserve">Jamie McBain </t>
  </si>
  <si>
    <t xml:space="preserve">Jonas Junland </t>
  </si>
  <si>
    <t xml:space="preserve">Linkoping Jr. [Sweden] </t>
  </si>
  <si>
    <t xml:space="preserve">Brian Strait </t>
  </si>
  <si>
    <t xml:space="preserve">Ryan White </t>
  </si>
  <si>
    <t xml:space="preserve">Kirill Tulupov </t>
  </si>
  <si>
    <t xml:space="preserve">Almetyevsk Neftyanik [Rus-1] </t>
  </si>
  <si>
    <t xml:space="preserve">Eric Gryba </t>
  </si>
  <si>
    <t xml:space="preserve">Steve Mason </t>
  </si>
  <si>
    <t xml:space="preserve">Robin Figren </t>
  </si>
  <si>
    <t xml:space="preserve">Brad Marchand </t>
  </si>
  <si>
    <t xml:space="preserve">Cal Clutterbuck </t>
  </si>
  <si>
    <t xml:space="preserve">Brady Calla </t>
  </si>
  <si>
    <t xml:space="preserve">Jeff Zatkoff </t>
  </si>
  <si>
    <t xml:space="preserve">Theo Peckham </t>
  </si>
  <si>
    <t xml:space="preserve">Tony Lagerstrom </t>
  </si>
  <si>
    <t xml:space="preserve">Vladimir Zharkov </t>
  </si>
  <si>
    <t xml:space="preserve">CSKA-2 [Russia] </t>
  </si>
  <si>
    <t xml:space="preserve">Kevin Quick </t>
  </si>
  <si>
    <t xml:space="preserve">Jonathan Matsumoto </t>
  </si>
  <si>
    <t xml:space="preserve">Michael Forney </t>
  </si>
  <si>
    <t xml:space="preserve">Thief River Falls H.S. (Minn.) </t>
  </si>
  <si>
    <t xml:space="preserve">Mike Carman </t>
  </si>
  <si>
    <t xml:space="preserve">Daniel Rahimi </t>
  </si>
  <si>
    <t xml:space="preserve">Bjorkloven Jr. [Sweden] </t>
  </si>
  <si>
    <t xml:space="preserve">John de Gray </t>
  </si>
  <si>
    <t xml:space="preserve">Ryan Hillier </t>
  </si>
  <si>
    <t xml:space="preserve">Tom Sestito </t>
  </si>
  <si>
    <t xml:space="preserve">George "Bud" Holloway </t>
  </si>
  <si>
    <t xml:space="preserve">John Armstrong </t>
  </si>
  <si>
    <t xml:space="preserve">Jonas Ahnelov </t>
  </si>
  <si>
    <t xml:space="preserve">Aaron Marvin </t>
  </si>
  <si>
    <t xml:space="preserve">Aaron Snow </t>
  </si>
  <si>
    <t xml:space="preserve">Kaspars Daugavins </t>
  </si>
  <si>
    <t xml:space="preserve">Daniel Larsson </t>
  </si>
  <si>
    <t xml:space="preserve">Harrison Reed </t>
  </si>
  <si>
    <t xml:space="preserve">Ryan Turek </t>
  </si>
  <si>
    <t xml:space="preserve">Ben Shutron </t>
  </si>
  <si>
    <t xml:space="preserve">Joe Palmer </t>
  </si>
  <si>
    <t xml:space="preserve">Oskar Osala </t>
  </si>
  <si>
    <t xml:space="preserve">James DeLory </t>
  </si>
  <si>
    <t xml:space="preserve">James Reimer </t>
  </si>
  <si>
    <t xml:space="preserve">Rhett Rakhshani </t>
  </si>
  <si>
    <t xml:space="preserve">Joonas Lehtivuori </t>
  </si>
  <si>
    <t xml:space="preserve">Kyle Medvec </t>
  </si>
  <si>
    <t xml:space="preserve">Michael Caruso </t>
  </si>
  <si>
    <t xml:space="preserve">David Kveton </t>
  </si>
  <si>
    <t xml:space="preserve">Niko Snellman </t>
  </si>
  <si>
    <t xml:space="preserve">Reto Berra </t>
  </si>
  <si>
    <t xml:space="preserve">T.J. Miller </t>
  </si>
  <si>
    <t xml:space="preserve">Penticton Vees [BCHL] </t>
  </si>
  <si>
    <t xml:space="preserve">Jase Weslosky </t>
  </si>
  <si>
    <t xml:space="preserve">Jakub Kovar </t>
  </si>
  <si>
    <t xml:space="preserve">Kevin Montgomery </t>
  </si>
  <si>
    <t xml:space="preserve">Korbinian Holzer </t>
  </si>
  <si>
    <t xml:space="preserve">Bad Toelz EC [2.GBun] </t>
  </si>
  <si>
    <t xml:space="preserve">Matt Beleskey </t>
  </si>
  <si>
    <t xml:space="preserve">Ben Wright </t>
  </si>
  <si>
    <t xml:space="preserve">Niclas Andersen </t>
  </si>
  <si>
    <t xml:space="preserve">Tomas Marcinko </t>
  </si>
  <si>
    <t xml:space="preserve">Kosice Jr. [Slovakia] </t>
  </si>
  <si>
    <t xml:space="preserve">Derrick LaPoint </t>
  </si>
  <si>
    <t xml:space="preserve">Eau Claire North H.S. (Wisc.) </t>
  </si>
  <si>
    <t xml:space="preserve">Felix Schutz </t>
  </si>
  <si>
    <t xml:space="preserve">Saint John Sea Dogs [QMJHL] </t>
  </si>
  <si>
    <t xml:space="preserve">Hugo Carpentier </t>
  </si>
  <si>
    <t xml:space="preserve">Doug Rogers </t>
  </si>
  <si>
    <t xml:space="preserve">Richard Bachman </t>
  </si>
  <si>
    <t xml:space="preserve">Pierre-Luc Lessard </t>
  </si>
  <si>
    <t xml:space="preserve">Luke Lynes </t>
  </si>
  <si>
    <t xml:space="preserve">Bobby Hughes </t>
  </si>
  <si>
    <t xml:space="preserve">Andy Sackrison </t>
  </si>
  <si>
    <t xml:space="preserve">St. Louis Park H.S. [Minn </t>
  </si>
  <si>
    <t xml:space="preserve">Shane Sims </t>
  </si>
  <si>
    <t xml:space="preserve">Maxime Lacroix </t>
  </si>
  <si>
    <t xml:space="preserve">Andrew Bodnarchuk </t>
  </si>
  <si>
    <t xml:space="preserve">Bobby Nyholm </t>
  </si>
  <si>
    <t xml:space="preserve">IFK Jr. [Finland] </t>
  </si>
  <si>
    <t xml:space="preserve">Brett Bennett </t>
  </si>
  <si>
    <t xml:space="preserve">Martin Latal </t>
  </si>
  <si>
    <t xml:space="preserve">Niko Hovinen </t>
  </si>
  <si>
    <t xml:space="preserve">Bryan Pitton </t>
  </si>
  <si>
    <t xml:space="preserve">David Meckler </t>
  </si>
  <si>
    <t xml:space="preserve">Alex Kangas </t>
  </si>
  <si>
    <t xml:space="preserve">Nick Sucharski </t>
  </si>
  <si>
    <t xml:space="preserve">Tomas Zaborsky </t>
  </si>
  <si>
    <t xml:space="preserve">Trencin [Slovakia] </t>
  </si>
  <si>
    <t xml:space="preserve">David Mcintyre </t>
  </si>
  <si>
    <t xml:space="preserve">Pavel Valentenko </t>
  </si>
  <si>
    <t xml:space="preserve">Cody Wild </t>
  </si>
  <si>
    <t xml:space="preserve">Kim Johansson </t>
  </si>
  <si>
    <t xml:space="preserve">Maxime Frechette </t>
  </si>
  <si>
    <t xml:space="preserve">Martin Nolet </t>
  </si>
  <si>
    <t xml:space="preserve">College Champlain Cougars [QJAHL] </t>
  </si>
  <si>
    <t xml:space="preserve">Jon Rheault </t>
  </si>
  <si>
    <t xml:space="preserve">Mark Dekanich </t>
  </si>
  <si>
    <t xml:space="preserve">Alex Biega </t>
  </si>
  <si>
    <t xml:space="preserve">Olivier Magnan </t>
  </si>
  <si>
    <t xml:space="preserve">Juuso Puustinen </t>
  </si>
  <si>
    <t xml:space="preserve">Max Warn </t>
  </si>
  <si>
    <t xml:space="preserve">Ryan Daniels </t>
  </si>
  <si>
    <t xml:space="preserve">Jordan Bendfeld </t>
  </si>
  <si>
    <t xml:space="preserve">Stephane Chaput </t>
  </si>
  <si>
    <t xml:space="preserve">Matthew McCollem </t>
  </si>
  <si>
    <t xml:space="preserve">Peter Aston </t>
  </si>
  <si>
    <t xml:space="preserve">Jan-Mikael Jutilainen </t>
  </si>
  <si>
    <t xml:space="preserve">Brent Gwidt </t>
  </si>
  <si>
    <t xml:space="preserve">Lakeland H.S. (Wisc.) </t>
  </si>
  <si>
    <t xml:space="preserve">Levi Nelson </t>
  </si>
  <si>
    <t xml:space="preserve">Jesse Dudas </t>
  </si>
  <si>
    <t xml:space="preserve">Andrew MacDonald </t>
  </si>
  <si>
    <t xml:space="preserve">Viktor Stalberg </t>
  </si>
  <si>
    <t xml:space="preserve">Julian Walker </t>
  </si>
  <si>
    <t xml:space="preserve">Basel [Swiss-A] </t>
  </si>
  <si>
    <t xml:space="preserve">Sergei Shirokov </t>
  </si>
  <si>
    <t xml:space="preserve">Constantin Braun </t>
  </si>
  <si>
    <t xml:space="preserve">Berlin Polar Bears [DEL] </t>
  </si>
  <si>
    <t xml:space="preserve">Jonas Enlund </t>
  </si>
  <si>
    <t xml:space="preserve">Tyler Ruegsegger </t>
  </si>
  <si>
    <t xml:space="preserve">Juraj Simek </t>
  </si>
  <si>
    <t xml:space="preserve">Dane Crowley </t>
  </si>
  <si>
    <t xml:space="preserve">Chris Auger </t>
  </si>
  <si>
    <t xml:space="preserve">Wellington Dukes [OPJHL] </t>
  </si>
  <si>
    <t xml:space="preserve">Alexander Bumagin </t>
  </si>
  <si>
    <t xml:space="preserve">Brian Day </t>
  </si>
  <si>
    <t xml:space="preserve">Petteri Wirtanen </t>
  </si>
  <si>
    <t xml:space="preserve">Stefan Ridderwall </t>
  </si>
  <si>
    <t xml:space="preserve">Michael Dupont </t>
  </si>
  <si>
    <t xml:space="preserve">Ryan Flynn </t>
  </si>
  <si>
    <t xml:space="preserve">Mathieu Perreault </t>
  </si>
  <si>
    <t xml:space="preserve">Tony Romano </t>
  </si>
  <si>
    <t xml:space="preserve">NY Bobcats [Atlantic Jr.] </t>
  </si>
  <si>
    <t xml:space="preserve">Jordan Fulton </t>
  </si>
  <si>
    <t xml:space="preserve">Leo Komarov </t>
  </si>
  <si>
    <t xml:space="preserve">Kevin Koopman </t>
  </si>
  <si>
    <t xml:space="preserve">Beaver Valley Jr B - [KIJHL] </t>
  </si>
  <si>
    <t xml:space="preserve">Jan Mursak </t>
  </si>
  <si>
    <t xml:space="preserve">Nick Dodge </t>
  </si>
  <si>
    <t xml:space="preserve">Alexander Hellstrom </t>
  </si>
  <si>
    <t xml:space="preserve">Timo Seppanen </t>
  </si>
  <si>
    <t xml:space="preserve">Peter Leblanc </t>
  </si>
  <si>
    <t xml:space="preserve">Hamilton Red Wings [OPJHL] </t>
  </si>
  <si>
    <t xml:space="preserve">Devin DiDiomete </t>
  </si>
  <si>
    <t xml:space="preserve">Chris Frank </t>
  </si>
  <si>
    <t xml:space="preserve">Derek Dorsett </t>
  </si>
  <si>
    <t xml:space="preserve">Troy Mattila </t>
  </si>
  <si>
    <t xml:space="preserve">Springfield Jr. Blues [NAHL] </t>
  </si>
  <si>
    <t xml:space="preserve">Nick Oslund </t>
  </si>
  <si>
    <t xml:space="preserve">Chris Hickey </t>
  </si>
  <si>
    <t xml:space="preserve">Marc Cheverie </t>
  </si>
  <si>
    <t xml:space="preserve">Matt Marquardt </t>
  </si>
  <si>
    <t xml:space="preserve">Jesse Martin </t>
  </si>
  <si>
    <t xml:space="preserve">Spruce Grove Saints [AJHL] </t>
  </si>
  <si>
    <t xml:space="preserve">Benn Ferriero </t>
  </si>
  <si>
    <t xml:space="preserve">Evan Fuller </t>
  </si>
  <si>
    <t xml:space="preserve">Denis Kazionov </t>
  </si>
  <si>
    <t xml:space="preserve">Tver MVD HC [Russia] </t>
  </si>
  <si>
    <t xml:space="preserve">Cameron Cepek </t>
  </si>
  <si>
    <t xml:space="preserve">Arturs Kulda </t>
  </si>
  <si>
    <t xml:space="preserve">Billy Sauer </t>
  </si>
  <si>
    <t xml:space="preserve">John McCarthy </t>
  </si>
  <si>
    <t xml:space="preserve">Jay Barriball </t>
  </si>
  <si>
    <t xml:space="preserve">Lukas Zeliska </t>
  </si>
  <si>
    <t xml:space="preserve">Trinec Jr. [Czech Rep.] </t>
  </si>
  <si>
    <t xml:space="preserve">Andrei Popov </t>
  </si>
  <si>
    <t xml:space="preserve">Chelyabinsk-2 [Russia] </t>
  </si>
  <si>
    <t xml:space="preserve">Viktor Sjodin </t>
  </si>
  <si>
    <t xml:space="preserve">Benjamin Breault </t>
  </si>
  <si>
    <t xml:space="preserve">Kyell Henegan </t>
  </si>
  <si>
    <t xml:space="preserve">- </t>
  </si>
  <si>
    <t xml:space="preserve">Per Jonsson </t>
  </si>
  <si>
    <t xml:space="preserve">Will O'Neill </t>
  </si>
  <si>
    <t xml:space="preserve">Erik Condra </t>
  </si>
  <si>
    <t xml:space="preserve">Logan Pyett </t>
  </si>
  <si>
    <t xml:space="preserve">Justin Krueger </t>
  </si>
  <si>
    <t xml:space="preserve">Patrick Kane </t>
  </si>
  <si>
    <t xml:space="preserve">James Van Riemsdyk </t>
  </si>
  <si>
    <t xml:space="preserve">Kyle Turris </t>
  </si>
  <si>
    <t xml:space="preserve">Thomas Hickey </t>
  </si>
  <si>
    <t xml:space="preserve">Karl Alzner </t>
  </si>
  <si>
    <t xml:space="preserve">Sam Gagner </t>
  </si>
  <si>
    <t xml:space="preserve">Jakub Voracek </t>
  </si>
  <si>
    <t xml:space="preserve">Zach Hamill </t>
  </si>
  <si>
    <t xml:space="preserve">Logan Couture </t>
  </si>
  <si>
    <t xml:space="preserve">Keaton Ellerby </t>
  </si>
  <si>
    <t xml:space="preserve">Brandon Sutter </t>
  </si>
  <si>
    <t xml:space="preserve">Ryan McDonagh </t>
  </si>
  <si>
    <t xml:space="preserve">Lars Eller </t>
  </si>
  <si>
    <t xml:space="preserve">Kevin Shattenkirk </t>
  </si>
  <si>
    <t xml:space="preserve">Alex Plante </t>
  </si>
  <si>
    <t xml:space="preserve">Colton Gillies </t>
  </si>
  <si>
    <t xml:space="preserve">Alexei Cherepanov </t>
  </si>
  <si>
    <t xml:space="preserve">Ian Cole </t>
  </si>
  <si>
    <t xml:space="preserve">Logan MacMillan </t>
  </si>
  <si>
    <t xml:space="preserve">Angelo Esposito </t>
  </si>
  <si>
    <t xml:space="preserve">Riley Nash </t>
  </si>
  <si>
    <t xml:space="preserve">Max Pacioretty </t>
  </si>
  <si>
    <t xml:space="preserve">Jonathan Blum </t>
  </si>
  <si>
    <t xml:space="preserve">Mikael Backlund </t>
  </si>
  <si>
    <t xml:space="preserve">Patrick White </t>
  </si>
  <si>
    <t xml:space="preserve">David Perron </t>
  </si>
  <si>
    <t xml:space="preserve">Brendan Smith </t>
  </si>
  <si>
    <t xml:space="preserve">Nick Petrecki </t>
  </si>
  <si>
    <t xml:space="preserve">Jim O'Brien </t>
  </si>
  <si>
    <t xml:space="preserve">Nick Ross </t>
  </si>
  <si>
    <t xml:space="preserve">T.J. Brennan </t>
  </si>
  <si>
    <t xml:space="preserve">St. John's Fog Devils [QMJHL] </t>
  </si>
  <si>
    <t xml:space="preserve">Brett MacLean </t>
  </si>
  <si>
    <t xml:space="preserve">Taylor Ellington </t>
  </si>
  <si>
    <t xml:space="preserve">Josh Godfrey </t>
  </si>
  <si>
    <t xml:space="preserve">Tommy Cross </t>
  </si>
  <si>
    <t xml:space="preserve">Joel Gistedt </t>
  </si>
  <si>
    <t xml:space="preserve">Stefan Legein </t>
  </si>
  <si>
    <t xml:space="preserve">Billy Sweatt </t>
  </si>
  <si>
    <t xml:space="preserve">Simon Hjalmarsson </t>
  </si>
  <si>
    <t xml:space="preserve">Michal Repik </t>
  </si>
  <si>
    <t xml:space="preserve">Kevin Marshall </t>
  </si>
  <si>
    <t xml:space="preserve">Eric Tangradi </t>
  </si>
  <si>
    <t xml:space="preserve">P.K. Subban </t>
  </si>
  <si>
    <t xml:space="preserve">Aaron Palushaj </t>
  </si>
  <si>
    <t xml:space="preserve">Colby Cohen </t>
  </si>
  <si>
    <t xml:space="preserve">Ted Ruth </t>
  </si>
  <si>
    <t xml:space="preserve">Dana Tyrell </t>
  </si>
  <si>
    <t xml:space="preserve">Antoine Lafleur </t>
  </si>
  <si>
    <t xml:space="preserve">Trevor Cann </t>
  </si>
  <si>
    <t xml:space="preserve">Nico Sacchetti </t>
  </si>
  <si>
    <t xml:space="preserve">Keven Veilleux </t>
  </si>
  <si>
    <t xml:space="preserve">Oscar Moller </t>
  </si>
  <si>
    <t xml:space="preserve">Chilliwack Bruins [WHL] </t>
  </si>
  <si>
    <t xml:space="preserve">Will Weber </t>
  </si>
  <si>
    <t xml:space="preserve">Gaylord H.S. (Mich.) </t>
  </si>
  <si>
    <t xml:space="preserve">Jeremy Smith </t>
  </si>
  <si>
    <t xml:space="preserve">T.J. Galiardi </t>
  </si>
  <si>
    <t xml:space="preserve">Akim Aliu </t>
  </si>
  <si>
    <t xml:space="preserve">Mike Hoeffel </t>
  </si>
  <si>
    <t xml:space="preserve">Nick Spaling </t>
  </si>
  <si>
    <t xml:space="preserve">Drew Schiestel </t>
  </si>
  <si>
    <t xml:space="preserve">Ruslan Bashkirov </t>
  </si>
  <si>
    <t xml:space="preserve">Wayne Simmonds </t>
  </si>
  <si>
    <t xml:space="preserve">Mark Katic </t>
  </si>
  <si>
    <t xml:space="preserve">Maxime Macenauer </t>
  </si>
  <si>
    <t xml:space="preserve">Sergei Korostin </t>
  </si>
  <si>
    <t xml:space="preserve">Olivier Fortier </t>
  </si>
  <si>
    <t xml:space="preserve">Garrett Klotz </t>
  </si>
  <si>
    <t xml:space="preserve">Spencer Machacek </t>
  </si>
  <si>
    <t xml:space="preserve">Jake Hansen </t>
  </si>
  <si>
    <t xml:space="preserve">Maxime Tanguay </t>
  </si>
  <si>
    <t xml:space="preserve">John Negrin </t>
  </si>
  <si>
    <t xml:space="preserve">Evgeny Dadonov </t>
  </si>
  <si>
    <t xml:space="preserve">Drayson Bowman </t>
  </si>
  <si>
    <t xml:space="preserve">Yannick Weber </t>
  </si>
  <si>
    <t xml:space="preserve">Dale Mitchell </t>
  </si>
  <si>
    <t xml:space="preserve">Luca Cunti </t>
  </si>
  <si>
    <t xml:space="preserve">Dubendorf (Switzerland) </t>
  </si>
  <si>
    <t xml:space="preserve">Jason Gregoire </t>
  </si>
  <si>
    <t xml:space="preserve">Alexander Killorn </t>
  </si>
  <si>
    <t xml:space="preserve">Robert Bortuzzo </t>
  </si>
  <si>
    <t xml:space="preserve">Nick Palmieri </t>
  </si>
  <si>
    <t xml:space="preserve">Casey Pierro-Zabotel </t>
  </si>
  <si>
    <t xml:space="preserve">Ryan Thang </t>
  </si>
  <si>
    <t xml:space="preserve">Bryan Cameron </t>
  </si>
  <si>
    <t xml:space="preserve">Timo Pielmeier </t>
  </si>
  <si>
    <t xml:space="preserve">Philip DeSimone </t>
  </si>
  <si>
    <t xml:space="preserve">Brett Sonne </t>
  </si>
  <si>
    <t xml:space="preserve">Josh Unice </t>
  </si>
  <si>
    <t xml:space="preserve">Corbin McPherson </t>
  </si>
  <si>
    <t xml:space="preserve">Joakim Andersson </t>
  </si>
  <si>
    <t xml:space="preserve">Corey Tropp </t>
  </si>
  <si>
    <t xml:space="preserve">Louie Caporusso </t>
  </si>
  <si>
    <t xml:space="preserve">Tyson Sexsmith </t>
  </si>
  <si>
    <t xml:space="preserve">Justin Vaive </t>
  </si>
  <si>
    <t xml:space="preserve">Steven Kampfer </t>
  </si>
  <si>
    <t xml:space="preserve">Maxim Mayorov </t>
  </si>
  <si>
    <t xml:space="preserve">Leninogorsk (Russia) </t>
  </si>
  <si>
    <t xml:space="preserve">Alec Martinez </t>
  </si>
  <si>
    <t xml:space="preserve">Cade Fairchild </t>
  </si>
  <si>
    <t xml:space="preserve">Linus Omark </t>
  </si>
  <si>
    <t xml:space="preserve">Sebastian Stefaniszin </t>
  </si>
  <si>
    <t xml:space="preserve">Matt Frattin </t>
  </si>
  <si>
    <t xml:space="preserve">Travis Erstad </t>
  </si>
  <si>
    <t xml:space="preserve">Matt Rust </t>
  </si>
  <si>
    <t xml:space="preserve">Justin McCrae </t>
  </si>
  <si>
    <t xml:space="preserve">Ben Winnett </t>
  </si>
  <si>
    <t xml:space="preserve">Bradley Malone </t>
  </si>
  <si>
    <t xml:space="preserve">Maxime Gratchev </t>
  </si>
  <si>
    <t xml:space="preserve">Mitch Fadden </t>
  </si>
  <si>
    <t xml:space="preserve">Brett Bruneteau </t>
  </si>
  <si>
    <t xml:space="preserve">Dwight King </t>
  </si>
  <si>
    <t xml:space="preserve">Justin Falk </t>
  </si>
  <si>
    <t xml:space="preserve">Luca Caputi </t>
  </si>
  <si>
    <t xml:space="preserve">Colton Sceviour </t>
  </si>
  <si>
    <t xml:space="preserve">Kent Patterson </t>
  </si>
  <si>
    <t xml:space="preserve">Ben Ryan </t>
  </si>
  <si>
    <t xml:space="preserve">Niclas Lucenius </t>
  </si>
  <si>
    <t xml:space="preserve">Keith Aulie </t>
  </si>
  <si>
    <t xml:space="preserve">Matt Halischuk </t>
  </si>
  <si>
    <t xml:space="preserve">Alex Grant </t>
  </si>
  <si>
    <t xml:space="preserve">Mark Santorelli </t>
  </si>
  <si>
    <t xml:space="preserve">Ben Blood </t>
  </si>
  <si>
    <t xml:space="preserve">Mattias Modig </t>
  </si>
  <si>
    <t xml:space="preserve">Mario Kempe </t>
  </si>
  <si>
    <t xml:space="preserve">Maxim Goncharov </t>
  </si>
  <si>
    <t xml:space="preserve">Linden Rowat </t>
  </si>
  <si>
    <t xml:space="preserve">Brett Leffler </t>
  </si>
  <si>
    <t xml:space="preserve">Joe Lavin </t>
  </si>
  <si>
    <t xml:space="preserve">Milan Kytnar </t>
  </si>
  <si>
    <t xml:space="preserve">Austin Smith </t>
  </si>
  <si>
    <t xml:space="preserve">Jamie Benn </t>
  </si>
  <si>
    <t xml:space="preserve">Victoria Grizzlies [BCHL] </t>
  </si>
  <si>
    <t xml:space="preserve">Denis Reul </t>
  </si>
  <si>
    <t xml:space="preserve">Heilbronn Falcons [GerObL] </t>
  </si>
  <si>
    <t xml:space="preserve">John Lee </t>
  </si>
  <si>
    <t xml:space="preserve">Chris Terry </t>
  </si>
  <si>
    <t xml:space="preserve">Joe Stejskal </t>
  </si>
  <si>
    <t xml:space="preserve">Trencin (Slovakia) </t>
  </si>
  <si>
    <t xml:space="preserve">Paul Carey </t>
  </si>
  <si>
    <t xml:space="preserve">Ondrej Roman </t>
  </si>
  <si>
    <t xml:space="preserve">Joshua "Podge" Turnbull </t>
  </si>
  <si>
    <t xml:space="preserve">Max Campbell </t>
  </si>
  <si>
    <t xml:space="preserve">Strathroy [WJRB] </t>
  </si>
  <si>
    <t xml:space="preserve">Bradley Eidsness </t>
  </si>
  <si>
    <t xml:space="preserve">Okotoks Oilers [AJHL] </t>
  </si>
  <si>
    <t xml:space="preserve">Cody Almond </t>
  </si>
  <si>
    <t xml:space="preserve">Jacob Muzzin </t>
  </si>
  <si>
    <t xml:space="preserve">Andrew Conboy </t>
  </si>
  <si>
    <t xml:space="preserve">Mickey Renaud </t>
  </si>
  <si>
    <t xml:space="preserve">Andreas Thuresson </t>
  </si>
  <si>
    <t xml:space="preserve">Charles-Antoine Messier </t>
  </si>
  <si>
    <t xml:space="preserve">Ilya Kablukov </t>
  </si>
  <si>
    <t xml:space="preserve">Jean-Simon Allard </t>
  </si>
  <si>
    <t xml:space="preserve">Michael Neal </t>
  </si>
  <si>
    <t xml:space="preserve">Matt Marshall </t>
  </si>
  <si>
    <t xml:space="preserve">Brett Morrison </t>
  </si>
  <si>
    <t xml:space="preserve">Jon Kalinski </t>
  </si>
  <si>
    <t xml:space="preserve">Scott Darling </t>
  </si>
  <si>
    <t xml:space="preserve">Capital District [EJHL] </t>
  </si>
  <si>
    <t xml:space="preserve">Dan Dunn </t>
  </si>
  <si>
    <t xml:space="preserve">Jens Hellgren </t>
  </si>
  <si>
    <t xml:space="preserve">Richard Greenop </t>
  </si>
  <si>
    <t xml:space="preserve">William Quist </t>
  </si>
  <si>
    <t xml:space="preserve">Allen York </t>
  </si>
  <si>
    <t xml:space="preserve">Alain Goulet </t>
  </si>
  <si>
    <t xml:space="preserve">Aurora Tigers [OPJHL] </t>
  </si>
  <si>
    <t xml:space="preserve">Anthony Peluso </t>
  </si>
  <si>
    <t xml:space="preserve">Patrick Maroon </t>
  </si>
  <si>
    <t xml:space="preserve">St. Louis Bandits [NAHL] </t>
  </si>
  <si>
    <t xml:space="preserve">Brett Bellemore </t>
  </si>
  <si>
    <t xml:space="preserve">Nichlas Torp </t>
  </si>
  <si>
    <t xml:space="preserve">Christopher DiDomenico </t>
  </si>
  <si>
    <t xml:space="preserve">Patrik Zackrisson </t>
  </si>
  <si>
    <t xml:space="preserve">Rogle BK [Swe-1] </t>
  </si>
  <si>
    <t xml:space="preserve">Blake Kessel </t>
  </si>
  <si>
    <t xml:space="preserve">Johan Harju </t>
  </si>
  <si>
    <t xml:space="preserve">Carl Hagelin </t>
  </si>
  <si>
    <t xml:space="preserve">Radim Ostrcil </t>
  </si>
  <si>
    <t xml:space="preserve">Harri Ilvonen </t>
  </si>
  <si>
    <t xml:space="preserve">Dustin Jeffrey </t>
  </si>
  <si>
    <t xml:space="preserve">Luke Gazdic </t>
  </si>
  <si>
    <t xml:space="preserve">Nick Bonino </t>
  </si>
  <si>
    <t xml:space="preserve">Robert Dietrich </t>
  </si>
  <si>
    <t xml:space="preserve">DEG Metro Stars [DEL] </t>
  </si>
  <si>
    <t xml:space="preserve">John Albert </t>
  </si>
  <si>
    <t xml:space="preserve">Taylor Matson </t>
  </si>
  <si>
    <t xml:space="preserve">Vili Sopanen </t>
  </si>
  <si>
    <t xml:space="preserve">Pelicans [FNL] </t>
  </si>
  <si>
    <t xml:space="preserve">Zack Torquato </t>
  </si>
  <si>
    <t xml:space="preserve">Paul Byron </t>
  </si>
  <si>
    <t xml:space="preserve">Justin Taylor </t>
  </si>
  <si>
    <t xml:space="preserve">Corey Syvret </t>
  </si>
  <si>
    <t xml:space="preserve">Brad Phillips </t>
  </si>
  <si>
    <t xml:space="preserve">Torrie Jung </t>
  </si>
  <si>
    <t xml:space="preserve">Josh Kidd </t>
  </si>
  <si>
    <t xml:space="preserve">Nick Larson </t>
  </si>
  <si>
    <t xml:space="preserve">C.J. Severyn </t>
  </si>
  <si>
    <t xml:space="preserve">Nick Eno </t>
  </si>
  <si>
    <t xml:space="preserve">Green Mountain [EJHL] </t>
  </si>
  <si>
    <t xml:space="preserve">Matt Fillier </t>
  </si>
  <si>
    <t xml:space="preserve">Jordan Knackstedt </t>
  </si>
  <si>
    <t xml:space="preserve">Trevor Nill </t>
  </si>
  <si>
    <t xml:space="preserve">Compuware Midget (MWEHL) </t>
  </si>
  <si>
    <t xml:space="preserve">Ryan Watson </t>
  </si>
  <si>
    <t xml:space="preserve">Scott Kishel </t>
  </si>
  <si>
    <t xml:space="preserve">David Skokan </t>
  </si>
  <si>
    <t xml:space="preserve">Carl Gunnarsson </t>
  </si>
  <si>
    <t xml:space="preserve">Johan Alcen </t>
  </si>
  <si>
    <t xml:space="preserve">Simon Lacroix </t>
  </si>
  <si>
    <t xml:space="preserve">Michael Ward </t>
  </si>
  <si>
    <t xml:space="preserve">Danny Hobbs </t>
  </si>
  <si>
    <t xml:space="preserve">Ohio Junior Blue Jackets [USHL] </t>
  </si>
  <si>
    <t xml:space="preserve">Andrew Glass </t>
  </si>
  <si>
    <t xml:space="preserve">Carson McMillan </t>
  </si>
  <si>
    <t xml:space="preserve">Justin Braun </t>
  </si>
  <si>
    <t xml:space="preserve">Sergei Gayduchenko </t>
  </si>
  <si>
    <t xml:space="preserve">Frazer McLaren </t>
  </si>
  <si>
    <t xml:space="preserve">Atte Engren </t>
  </si>
  <si>
    <t xml:space="preserve">Paul Postma </t>
  </si>
  <si>
    <t xml:space="preserve">Dan Gendur </t>
  </si>
  <si>
    <t xml:space="preserve">Ryan Molle </t>
  </si>
  <si>
    <t xml:space="preserve">Bryan Rufenach </t>
  </si>
  <si>
    <t xml:space="preserve">Lindsay Muskies [OPJHL] </t>
  </si>
  <si>
    <t xml:space="preserve">Drew Mackenzie </t>
  </si>
  <si>
    <t xml:space="preserve">Justin Courtnall </t>
  </si>
  <si>
    <t xml:space="preserve">Trent Vogelhuber </t>
  </si>
  <si>
    <t xml:space="preserve">Steven Stamkos </t>
  </si>
  <si>
    <t xml:space="preserve">Drew Doughty </t>
  </si>
  <si>
    <t xml:space="preserve">Zach Bogosian </t>
  </si>
  <si>
    <t xml:space="preserve">Alex Pietrangelo </t>
  </si>
  <si>
    <t xml:space="preserve">Niagara IceDogs [OHL] </t>
  </si>
  <si>
    <t xml:space="preserve">Luke Schenn </t>
  </si>
  <si>
    <t xml:space="preserve">Nikita Filatov </t>
  </si>
  <si>
    <t xml:space="preserve">Colin Wilson </t>
  </si>
  <si>
    <t xml:space="preserve">Mikkel Boedker </t>
  </si>
  <si>
    <t xml:space="preserve">Joshua Bailey </t>
  </si>
  <si>
    <t xml:space="preserve">Cody Hodgson </t>
  </si>
  <si>
    <t xml:space="preserve">Kyle Beach </t>
  </si>
  <si>
    <t xml:space="preserve">Tyler Myers </t>
  </si>
  <si>
    <t xml:space="preserve">Colten Teubert </t>
  </si>
  <si>
    <t xml:space="preserve">Zach Boychuk </t>
  </si>
  <si>
    <t xml:space="preserve">Erik Karlsson </t>
  </si>
  <si>
    <t xml:space="preserve">Joe Colborne </t>
  </si>
  <si>
    <t xml:space="preserve">Jake Gardiner </t>
  </si>
  <si>
    <t xml:space="preserve">Chet Pickard </t>
  </si>
  <si>
    <t xml:space="preserve">Luca Sbisa </t>
  </si>
  <si>
    <t xml:space="preserve">Michael Del Zotto </t>
  </si>
  <si>
    <t xml:space="preserve">Anton Gustafsson </t>
  </si>
  <si>
    <t xml:space="preserve">Jordan Eberle </t>
  </si>
  <si>
    <t xml:space="preserve">Tyler Cuma </t>
  </si>
  <si>
    <t xml:space="preserve">Mattias Tedenby </t>
  </si>
  <si>
    <t xml:space="preserve">Greg Nemisz </t>
  </si>
  <si>
    <t xml:space="preserve">Tyler Ennis </t>
  </si>
  <si>
    <t xml:space="preserve">John Carlson </t>
  </si>
  <si>
    <t xml:space="preserve">Indiana Ice [USHL] </t>
  </si>
  <si>
    <t xml:space="preserve">Viktor Tikhonov </t>
  </si>
  <si>
    <t xml:space="preserve">Daultan Leveille </t>
  </si>
  <si>
    <t xml:space="preserve">St. Catharines Falcons [GHJHL] </t>
  </si>
  <si>
    <t xml:space="preserve">Thomas McCollum </t>
  </si>
  <si>
    <t xml:space="preserve">Jacob Markstrom </t>
  </si>
  <si>
    <t xml:space="preserve">Brynas Jrs. [Sweden] </t>
  </si>
  <si>
    <t xml:space="preserve">Vyacheslav Voynov </t>
  </si>
  <si>
    <t xml:space="preserve">Philip McRae </t>
  </si>
  <si>
    <t xml:space="preserve">Jake Allen </t>
  </si>
  <si>
    <t xml:space="preserve">Nicolas Deschamps </t>
  </si>
  <si>
    <t xml:space="preserve">Corey Trivino </t>
  </si>
  <si>
    <t xml:space="preserve">Cody Goloubef </t>
  </si>
  <si>
    <t xml:space="preserve">Roman Josi </t>
  </si>
  <si>
    <t xml:space="preserve">Eric O'Dell </t>
  </si>
  <si>
    <t xml:space="preserve">Aaron Ness </t>
  </si>
  <si>
    <t xml:space="preserve">Yann Sauve </t>
  </si>
  <si>
    <t xml:space="preserve">Patrick Wiercioch </t>
  </si>
  <si>
    <t xml:space="preserve">Justin Schultz </t>
  </si>
  <si>
    <t xml:space="preserve">Westside Warriors [BCHL] </t>
  </si>
  <si>
    <t xml:space="preserve">Luke Adam </t>
  </si>
  <si>
    <t xml:space="preserve">Zac Dalpe </t>
  </si>
  <si>
    <t xml:space="preserve">Colby Robak </t>
  </si>
  <si>
    <t xml:space="preserve">Maxime Sauve </t>
  </si>
  <si>
    <t xml:space="preserve">Mitch Wahl </t>
  </si>
  <si>
    <t xml:space="preserve">Jared Staal </t>
  </si>
  <si>
    <t xml:space="preserve">Cameron Gaunce </t>
  </si>
  <si>
    <t xml:space="preserve">Mississauga St. Michael's Majors [OHL] </t>
  </si>
  <si>
    <t xml:space="preserve">Derek Stepan </t>
  </si>
  <si>
    <t xml:space="preserve">Brandon Burlon </t>
  </si>
  <si>
    <t xml:space="preserve">Travis Hamonic </t>
  </si>
  <si>
    <t xml:space="preserve">Patrice Cormier </t>
  </si>
  <si>
    <t xml:space="preserve">Marco Scandella </t>
  </si>
  <si>
    <t xml:space="preserve">Danny Kristo </t>
  </si>
  <si>
    <t xml:space="preserve">Eric Mestery </t>
  </si>
  <si>
    <t xml:space="preserve">Dmitri Kugryshev </t>
  </si>
  <si>
    <t xml:space="preserve">Tyler Beskorowany </t>
  </si>
  <si>
    <t xml:space="preserve">Jimmy Hayes </t>
  </si>
  <si>
    <t xml:space="preserve">Peter Delmas </t>
  </si>
  <si>
    <t xml:space="preserve">Justin Daniels </t>
  </si>
  <si>
    <t xml:space="preserve">Robbie Czarnik </t>
  </si>
  <si>
    <t xml:space="preserve">Danick Paquette </t>
  </si>
  <si>
    <t xml:space="preserve">Jori Lehtera </t>
  </si>
  <si>
    <t xml:space="preserve">David Toews </t>
  </si>
  <si>
    <t xml:space="preserve">Marc-Andre Bourdon </t>
  </si>
  <si>
    <t xml:space="preserve">Shawn Lalonde </t>
  </si>
  <si>
    <t xml:space="preserve">Michael Stone </t>
  </si>
  <si>
    <t xml:space="preserve">James Livingston </t>
  </si>
  <si>
    <t xml:space="preserve">Josh Brittain </t>
  </si>
  <si>
    <t xml:space="preserve">Jyri Niemi </t>
  </si>
  <si>
    <t xml:space="preserve">Kirill Petrov </t>
  </si>
  <si>
    <t xml:space="preserve">Andrew Campbell </t>
  </si>
  <si>
    <t xml:space="preserve">Evgeny Grachev </t>
  </si>
  <si>
    <t xml:space="preserve">Mathieu Brodeur </t>
  </si>
  <si>
    <t xml:space="preserve">Michael Hutchinson </t>
  </si>
  <si>
    <t xml:space="preserve">Lance Bouma </t>
  </si>
  <si>
    <t xml:space="preserve">Zack Smith </t>
  </si>
  <si>
    <t xml:space="preserve">Adam Comrie </t>
  </si>
  <si>
    <t xml:space="preserve">Corey Fienhage </t>
  </si>
  <si>
    <t xml:space="preserve">Eastview H.S. (Minn.) </t>
  </si>
  <si>
    <t xml:space="preserve">Adam Henrique </t>
  </si>
  <si>
    <t xml:space="preserve">Marco Cousineau </t>
  </si>
  <si>
    <t xml:space="preserve">Jacob DeSerres </t>
  </si>
  <si>
    <t xml:space="preserve">Brandon McMillan </t>
  </si>
  <si>
    <t xml:space="preserve">Steve Quailer </t>
  </si>
  <si>
    <t xml:space="preserve">Ian Schultz </t>
  </si>
  <si>
    <t xml:space="preserve">Geordie Wudrick </t>
  </si>
  <si>
    <t xml:space="preserve">Scott Winkler </t>
  </si>
  <si>
    <t xml:space="preserve">Russell Stover [Kansas City Midgets] </t>
  </si>
  <si>
    <t xml:space="preserve">Tomas Kundratek </t>
  </si>
  <si>
    <t xml:space="preserve">Max Nicastro </t>
  </si>
  <si>
    <t xml:space="preserve">Samuel Groulx </t>
  </si>
  <si>
    <t xml:space="preserve">Braden Holtby </t>
  </si>
  <si>
    <t xml:space="preserve">Vinny Saponari </t>
  </si>
  <si>
    <t xml:space="preserve">David Warsofsky </t>
  </si>
  <si>
    <t xml:space="preserve">Matt Donovan </t>
  </si>
  <si>
    <t xml:space="preserve">Jamie Arniel </t>
  </si>
  <si>
    <t xml:space="preserve">Mikhail Stefanovich </t>
  </si>
  <si>
    <t xml:space="preserve">Colin Long </t>
  </si>
  <si>
    <t xml:space="preserve">A.J. Jenks </t>
  </si>
  <si>
    <t xml:space="preserve">Justin Jokinen </t>
  </si>
  <si>
    <t xml:space="preserve">David Ullstrom </t>
  </si>
  <si>
    <t xml:space="preserve">Johan Motin </t>
  </si>
  <si>
    <t xml:space="preserve">Bofors IK [Swe-1] </t>
  </si>
  <si>
    <t xml:space="preserve">Jordon Southorn </t>
  </si>
  <si>
    <t xml:space="preserve">Michal Jordan </t>
  </si>
  <si>
    <t xml:space="preserve">Harri Sateri </t>
  </si>
  <si>
    <t xml:space="preserve">Steven Delisle </t>
  </si>
  <si>
    <t xml:space="preserve">Andre Petersson </t>
  </si>
  <si>
    <t xml:space="preserve">Kelsey Tessier </t>
  </si>
  <si>
    <t xml:space="preserve">Dale Weise </t>
  </si>
  <si>
    <t xml:space="preserve">Matt Delahey </t>
  </si>
  <si>
    <t xml:space="preserve">Ryan Hegarty </t>
  </si>
  <si>
    <t xml:space="preserve">T.J. Brodie </t>
  </si>
  <si>
    <t xml:space="preserve">Sean Lorenz </t>
  </si>
  <si>
    <t xml:space="preserve">Jason Missiaen </t>
  </si>
  <si>
    <t xml:space="preserve">James Wright </t>
  </si>
  <si>
    <t xml:space="preserve">Drew Olson </t>
  </si>
  <si>
    <t xml:space="preserve">Derek Grant </t>
  </si>
  <si>
    <t xml:space="preserve">Langley Chiefs [BCHL] </t>
  </si>
  <si>
    <t xml:space="preserve">Nathan Moon </t>
  </si>
  <si>
    <t xml:space="preserve">Gustav Nyquist </t>
  </si>
  <si>
    <t xml:space="preserve">Dustin Tokarski </t>
  </si>
  <si>
    <t xml:space="preserve">Andrei Loktionov </t>
  </si>
  <si>
    <t xml:space="preserve">Nicklas Lasu </t>
  </si>
  <si>
    <t xml:space="preserve">Kristoffer Berglund </t>
  </si>
  <si>
    <t xml:space="preserve">Kevin Poulin </t>
  </si>
  <si>
    <t xml:space="preserve">Matt Calvert </t>
  </si>
  <si>
    <t xml:space="preserve">Greg Pateryn </t>
  </si>
  <si>
    <t xml:space="preserve">Joel Champagne </t>
  </si>
  <si>
    <t xml:space="preserve">Jerome Flaake </t>
  </si>
  <si>
    <t xml:space="preserve">Prabh Rai </t>
  </si>
  <si>
    <t xml:space="preserve">Teigan Zahn </t>
  </si>
  <si>
    <t xml:space="preserve">Philippe Cornet </t>
  </si>
  <si>
    <t xml:space="preserve">Jacob Lagace </t>
  </si>
  <si>
    <t xml:space="preserve">Tomas Kubalik </t>
  </si>
  <si>
    <t xml:space="preserve">Taylor Stefishen </t>
  </si>
  <si>
    <t xml:space="preserve">Brent Regner </t>
  </si>
  <si>
    <t xml:space="preserve">Maxim Trunev </t>
  </si>
  <si>
    <t xml:space="preserve">Mark Borowiecki </t>
  </si>
  <si>
    <t xml:space="preserve">Mark Olver </t>
  </si>
  <si>
    <t xml:space="preserve">Chris Doyle </t>
  </si>
  <si>
    <t xml:space="preserve">Kory Nagy </t>
  </si>
  <si>
    <t xml:space="preserve">Stefan Warg </t>
  </si>
  <si>
    <t xml:space="preserve">Joel Broda </t>
  </si>
  <si>
    <t xml:space="preserve">Eero Elo </t>
  </si>
  <si>
    <t xml:space="preserve">Julien Demers </t>
  </si>
  <si>
    <t xml:space="preserve">Kyle DeCoste </t>
  </si>
  <si>
    <t xml:space="preserve">Philip Larsen </t>
  </si>
  <si>
    <t xml:space="preserve">Alexandre Pechurskiy </t>
  </si>
  <si>
    <t xml:space="preserve">Julien Cayer </t>
  </si>
  <si>
    <t xml:space="preserve">Mark Barberio </t>
  </si>
  <si>
    <t xml:space="preserve">Justin Azevedo </t>
  </si>
  <si>
    <t xml:space="preserve">Chris Carrozzi </t>
  </si>
  <si>
    <t xml:space="preserve">Anthony Nigro </t>
  </si>
  <si>
    <t xml:space="preserve">Jared Spurgeon </t>
  </si>
  <si>
    <t xml:space="preserve">Cameron Atkinson </t>
  </si>
  <si>
    <t xml:space="preserve">Grant Rollheiser </t>
  </si>
  <si>
    <t xml:space="preserve">Brett Hextall </t>
  </si>
  <si>
    <t xml:space="preserve">Luke Witkowski </t>
  </si>
  <si>
    <t xml:space="preserve">Mats Froshaug </t>
  </si>
  <si>
    <t xml:space="preserve">Jonathan Carlsson </t>
  </si>
  <si>
    <t xml:space="preserve">Teemu Hartikainen </t>
  </si>
  <si>
    <t xml:space="preserve">Nick Crawford </t>
  </si>
  <si>
    <t xml:space="preserve">Jeff Foss </t>
  </si>
  <si>
    <t xml:space="preserve">Joel Chouinard </t>
  </si>
  <si>
    <t xml:space="preserve">Ryley Grantham </t>
  </si>
  <si>
    <t xml:space="preserve">Ben Smith </t>
  </si>
  <si>
    <t xml:space="preserve">Jonas Holos </t>
  </si>
  <si>
    <t xml:space="preserve">Sarpsborg [Norway] </t>
  </si>
  <si>
    <t xml:space="preserve">Mitch Gaulton </t>
  </si>
  <si>
    <t xml:space="preserve">David Wohlberg </t>
  </si>
  <si>
    <t xml:space="preserve">Nicolas Tremblay </t>
  </si>
  <si>
    <t xml:space="preserve">Greg Burke </t>
  </si>
  <si>
    <t xml:space="preserve">New Hampshire Jr. Monarchs [EJHL] </t>
  </si>
  <si>
    <t xml:space="preserve">Justin DiBenedetto </t>
  </si>
  <si>
    <t xml:space="preserve">Matt Tassone </t>
  </si>
  <si>
    <t xml:space="preserve">Tommy Wingels </t>
  </si>
  <si>
    <t xml:space="preserve">Zac Rinaldo </t>
  </si>
  <si>
    <t xml:space="preserve">Braden Birch </t>
  </si>
  <si>
    <t xml:space="preserve">Oakville Blades [OPJHL] </t>
  </si>
  <si>
    <t xml:space="preserve">Patrick Killeen </t>
  </si>
  <si>
    <t xml:space="preserve">Stephen Johnston </t>
  </si>
  <si>
    <t xml:space="preserve">Matias Sointu </t>
  </si>
  <si>
    <t xml:space="preserve">Garrett Roe </t>
  </si>
  <si>
    <t xml:space="preserve">Zach Redmond </t>
  </si>
  <si>
    <t xml:space="preserve">Paul Karpowich </t>
  </si>
  <si>
    <t xml:space="preserve">Jason Demers </t>
  </si>
  <si>
    <t xml:space="preserve">Waywayseecappo Wolverines [MJHL] </t>
  </si>
  <si>
    <t xml:space="preserve">Andrew MacWilliam </t>
  </si>
  <si>
    <t xml:space="preserve">Tim Billingsley </t>
  </si>
  <si>
    <t xml:space="preserve">Matt Bartkowski </t>
  </si>
  <si>
    <t xml:space="preserve">Morgan Clark </t>
  </si>
  <si>
    <t xml:space="preserve">Joe Gleason </t>
  </si>
  <si>
    <t xml:space="preserve">Drew Daniels </t>
  </si>
  <si>
    <t xml:space="preserve">Samuel Morneau </t>
  </si>
  <si>
    <t xml:space="preserve">Joacim Eriksson </t>
  </si>
  <si>
    <t xml:space="preserve">Mark Goggin </t>
  </si>
  <si>
    <t xml:space="preserve">Alexander Deilert </t>
  </si>
  <si>
    <t xml:space="preserve">Emil Sandin </t>
  </si>
  <si>
    <t xml:space="preserve">Nathan Condon </t>
  </si>
  <si>
    <t xml:space="preserve">Wausau H.S. (Wisc.) </t>
  </si>
  <si>
    <t xml:space="preserve">Jani Lajunen </t>
  </si>
  <si>
    <t xml:space="preserve">Harry Young </t>
  </si>
  <si>
    <t xml:space="preserve">David Carle </t>
  </si>
  <si>
    <t xml:space="preserve">Stefan Della Rovere </t>
  </si>
  <si>
    <t xml:space="preserve">Jean-Sebastien Berube </t>
  </si>
  <si>
    <t xml:space="preserve">Patrick Johnson </t>
  </si>
  <si>
    <t xml:space="preserve">Anders Lindback </t>
  </si>
  <si>
    <t xml:space="preserve">Almtuna [Swe-1] </t>
  </si>
  <si>
    <t xml:space="preserve">Nick Pryor </t>
  </si>
  <si>
    <t xml:space="preserve">Mike Bergin </t>
  </si>
  <si>
    <t xml:space="preserve">Nicholas D'Agostino </t>
  </si>
  <si>
    <t xml:space="preserve">Jesper Samuelsson </t>
  </si>
  <si>
    <t xml:space="preserve">John Tavares </t>
  </si>
  <si>
    <t xml:space="preserve">Victor Hedman </t>
  </si>
  <si>
    <t xml:space="preserve">Matt Duchene </t>
  </si>
  <si>
    <t xml:space="preserve">Evander Kane </t>
  </si>
  <si>
    <t xml:space="preserve">Brayden Schenn </t>
  </si>
  <si>
    <t xml:space="preserve">Oliver Ekman-Larsson </t>
  </si>
  <si>
    <t xml:space="preserve">Leksands IF [Swe-1] </t>
  </si>
  <si>
    <t xml:space="preserve">Nazem Kadri </t>
  </si>
  <si>
    <t xml:space="preserve">Scott Glennie </t>
  </si>
  <si>
    <t xml:space="preserve">Jared Cowen </t>
  </si>
  <si>
    <t xml:space="preserve">Magnus Paajarvi-Svensson </t>
  </si>
  <si>
    <t xml:space="preserve">Ryan Ellis </t>
  </si>
  <si>
    <t xml:space="preserve">Calvin de Haan </t>
  </si>
  <si>
    <t xml:space="preserve">Zack Kassian </t>
  </si>
  <si>
    <t xml:space="preserve">Dmitri Kulikov </t>
  </si>
  <si>
    <t xml:space="preserve">Peter Holland </t>
  </si>
  <si>
    <t xml:space="preserve">Nick Leddy </t>
  </si>
  <si>
    <t xml:space="preserve">Eden Prairie H.S. (Minn.) </t>
  </si>
  <si>
    <t xml:space="preserve">David Rundblad </t>
  </si>
  <si>
    <t xml:space="preserve">Skelleftea HC [SEL] </t>
  </si>
  <si>
    <t xml:space="preserve">Louis Leblanc </t>
  </si>
  <si>
    <t xml:space="preserve">Chris Kreider </t>
  </si>
  <si>
    <t xml:space="preserve">Andover H.S. [Mass.] </t>
  </si>
  <si>
    <t xml:space="preserve">Jacob Josefson </t>
  </si>
  <si>
    <t xml:space="preserve">Jordan Schroeder </t>
  </si>
  <si>
    <t xml:space="preserve">Tim Erixon </t>
  </si>
  <si>
    <t xml:space="preserve">Marcus Johansson </t>
  </si>
  <si>
    <t xml:space="preserve">Jordan Caron </t>
  </si>
  <si>
    <t xml:space="preserve">Kyle Palmieri </t>
  </si>
  <si>
    <t xml:space="preserve">U.S. National Under-18 Team [Ind] </t>
  </si>
  <si>
    <t xml:space="preserve">Philippe Paradis </t>
  </si>
  <si>
    <t xml:space="preserve">Dylan Olsen </t>
  </si>
  <si>
    <t xml:space="preserve">Carter Ashton </t>
  </si>
  <si>
    <t xml:space="preserve">Simon Despres </t>
  </si>
  <si>
    <t xml:space="preserve">Mikko Koskinen </t>
  </si>
  <si>
    <t xml:space="preserve">Landon Ferraro </t>
  </si>
  <si>
    <t xml:space="preserve">Ryan O'Reilly </t>
  </si>
  <si>
    <t xml:space="preserve">Carl Klingberg </t>
  </si>
  <si>
    <t xml:space="preserve">Frolunda Jrs. (Sweden) </t>
  </si>
  <si>
    <t xml:space="preserve">Kyle Clifford </t>
  </si>
  <si>
    <t xml:space="preserve">Chris Brown </t>
  </si>
  <si>
    <t xml:space="preserve">Matt Clark </t>
  </si>
  <si>
    <t xml:space="preserve">Alex Chiasson </t>
  </si>
  <si>
    <t xml:space="preserve">Jakob Silfverberg </t>
  </si>
  <si>
    <t xml:space="preserve">Brynas Jrs. (Sweden) </t>
  </si>
  <si>
    <t xml:space="preserve">Anton Lander </t>
  </si>
  <si>
    <t xml:space="preserve">Zach Budish </t>
  </si>
  <si>
    <t xml:space="preserve">Charles-Olivier Roussel </t>
  </si>
  <si>
    <t xml:space="preserve">William Wrenn </t>
  </si>
  <si>
    <t xml:space="preserve">Drew Shore </t>
  </si>
  <si>
    <t xml:space="preserve">Jeremy Morin </t>
  </si>
  <si>
    <t xml:space="preserve">Robin Lehner </t>
  </si>
  <si>
    <t xml:space="preserve">Ethan Werek </t>
  </si>
  <si>
    <t xml:space="preserve">Brett Ponich </t>
  </si>
  <si>
    <t xml:space="preserve">Stefan Elliott </t>
  </si>
  <si>
    <t xml:space="preserve">Kenny Ryan </t>
  </si>
  <si>
    <t xml:space="preserve">Brian Dumoulin </t>
  </si>
  <si>
    <t xml:space="preserve">Richard Panik </t>
  </si>
  <si>
    <t xml:space="preserve">Anton Rodin </t>
  </si>
  <si>
    <t xml:space="preserve">Eric Gelinas </t>
  </si>
  <si>
    <t xml:space="preserve">Dmitri Orlov </t>
  </si>
  <si>
    <t xml:space="preserve">Novokuznetsk Metallurg [KHL] </t>
  </si>
  <si>
    <t xml:space="preserve">Kevin Lynch </t>
  </si>
  <si>
    <t xml:space="preserve">Taylor Doherty </t>
  </si>
  <si>
    <t xml:space="preserve">Jesse Blacker </t>
  </si>
  <si>
    <t xml:space="preserve">Brandon Pirri </t>
  </si>
  <si>
    <t xml:space="preserve">Georgetown Raiders [OJHL] </t>
  </si>
  <si>
    <t xml:space="preserve">Tomas Tatar </t>
  </si>
  <si>
    <t xml:space="preserve">Philip Samuelsson </t>
  </si>
  <si>
    <t xml:space="preserve">Anders Nilsson </t>
  </si>
  <si>
    <t xml:space="preserve">Lulea Jrs. (Sweden) </t>
  </si>
  <si>
    <t xml:space="preserve">Ben Hanowski </t>
  </si>
  <si>
    <t xml:space="preserve">Little Falls H.S. (Minn.) </t>
  </si>
  <si>
    <t xml:space="preserve">Tyson Barrie </t>
  </si>
  <si>
    <t xml:space="preserve">Joonas Nattinen </t>
  </si>
  <si>
    <t xml:space="preserve">Blues Jrs. (Finland) </t>
  </si>
  <si>
    <t xml:space="preserve">Brayden McNabb </t>
  </si>
  <si>
    <t xml:space="preserve">Josh Birkholz </t>
  </si>
  <si>
    <t xml:space="preserve">Fargo Force [USHL] </t>
  </si>
  <si>
    <t xml:space="preserve">Jamie Devane </t>
  </si>
  <si>
    <t xml:space="preserve">Reilly Smith </t>
  </si>
  <si>
    <t xml:space="preserve">St. Michael's Buzzers [OJHL] </t>
  </si>
  <si>
    <t xml:space="preserve">Taylor Beck </t>
  </si>
  <si>
    <t xml:space="preserve">Troy Hesketh </t>
  </si>
  <si>
    <t xml:space="preserve">Michael Latta </t>
  </si>
  <si>
    <t xml:space="preserve">Alexander Urbom </t>
  </si>
  <si>
    <t xml:space="preserve">Ryan Howse </t>
  </si>
  <si>
    <t xml:space="preserve">Andrej Nestrasil </t>
  </si>
  <si>
    <t xml:space="preserve">Igor Bobkov </t>
  </si>
  <si>
    <t xml:space="preserve">Magnitogorsk-2 (Russia) </t>
  </si>
  <si>
    <t xml:space="preserve">Matt Hackett </t>
  </si>
  <si>
    <t xml:space="preserve">Sergei Andronov </t>
  </si>
  <si>
    <t xml:space="preserve">Tolyatti Lada [KHL] </t>
  </si>
  <si>
    <t xml:space="preserve">Mac Bennett </t>
  </si>
  <si>
    <t xml:space="preserve">Hotchkiss School (Conn.) </t>
  </si>
  <si>
    <t xml:space="preserve">Ryan Bourque </t>
  </si>
  <si>
    <t xml:space="preserve">Adam Morrison </t>
  </si>
  <si>
    <t xml:space="preserve">Cameron Abney </t>
  </si>
  <si>
    <t xml:space="preserve">Kevin Connauton </t>
  </si>
  <si>
    <t xml:space="preserve">Nicolas Deslauriers </t>
  </si>
  <si>
    <t xml:space="preserve">Cody Eakin </t>
  </si>
  <si>
    <t xml:space="preserve">Ryan Button </t>
  </si>
  <si>
    <t xml:space="preserve">Simon Bertilsson </t>
  </si>
  <si>
    <t xml:space="preserve">Mattias Lindstrom </t>
  </si>
  <si>
    <t xml:space="preserve">Skelleftea Jrs. (Sweden) </t>
  </si>
  <si>
    <t xml:space="preserve">Daniel Delisle </t>
  </si>
  <si>
    <t xml:space="preserve">Totino Grace H.S. (Minn.) </t>
  </si>
  <si>
    <t xml:space="preserve">Gleason Fournier </t>
  </si>
  <si>
    <t xml:space="preserve">Mike Lee </t>
  </si>
  <si>
    <t xml:space="preserve">Casey Cizikas </t>
  </si>
  <si>
    <t xml:space="preserve">Alex Hutchings </t>
  </si>
  <si>
    <t xml:space="preserve">David Savard </t>
  </si>
  <si>
    <t xml:space="preserve">Jean-Francois Berube </t>
  </si>
  <si>
    <t xml:space="preserve">Linden Vey </t>
  </si>
  <si>
    <t xml:space="preserve">Jordan Szwarz </t>
  </si>
  <si>
    <t xml:space="preserve">Craig Smith </t>
  </si>
  <si>
    <t xml:space="preserve">Kyle Bigos </t>
  </si>
  <si>
    <t xml:space="preserve">Chris Wideman </t>
  </si>
  <si>
    <t xml:space="preserve">Toni Rajala </t>
  </si>
  <si>
    <t xml:space="preserve">Ilves Jrs. (Finland) </t>
  </si>
  <si>
    <t xml:space="preserve">Mattias Ekholm </t>
  </si>
  <si>
    <t xml:space="preserve">Mora IK [Swe-1] </t>
  </si>
  <si>
    <t xml:space="preserve">Kris Foucault </t>
  </si>
  <si>
    <t xml:space="preserve">Marcus Foligno </t>
  </si>
  <si>
    <t xml:space="preserve">Justin Weller </t>
  </si>
  <si>
    <t xml:space="preserve">Sami Vatanen </t>
  </si>
  <si>
    <t xml:space="preserve">Jyp Jr. (Finland) </t>
  </si>
  <si>
    <t xml:space="preserve">Garrett Wilson </t>
  </si>
  <si>
    <t xml:space="preserve">Tyler Shattock </t>
  </si>
  <si>
    <t xml:space="preserve">Alexander Avtsin </t>
  </si>
  <si>
    <t xml:space="preserve">Dynamo Moscow-2 (Russia) </t>
  </si>
  <si>
    <t xml:space="preserve">Nick Oliver </t>
  </si>
  <si>
    <t xml:space="preserve">Roseau High (Minn.) </t>
  </si>
  <si>
    <t xml:space="preserve">Henrik Bjorklund </t>
  </si>
  <si>
    <t xml:space="preserve">Lane MacDermid </t>
  </si>
  <si>
    <t xml:space="preserve">Jeremy Price </t>
  </si>
  <si>
    <t xml:space="preserve">Seth Helgeson </t>
  </si>
  <si>
    <t xml:space="preserve">Patrick Wey </t>
  </si>
  <si>
    <t xml:space="preserve">Alexander Fallstrom </t>
  </si>
  <si>
    <t xml:space="preserve">Edward Pasquale </t>
  </si>
  <si>
    <t xml:space="preserve">Byron Froese </t>
  </si>
  <si>
    <t xml:space="preserve">Ben Chiarot </t>
  </si>
  <si>
    <t xml:space="preserve">Nick Petersen </t>
  </si>
  <si>
    <t xml:space="preserve">Anton Klementyev </t>
  </si>
  <si>
    <t xml:space="preserve">Alex Velischek </t>
  </si>
  <si>
    <t xml:space="preserve">Kieran Millan </t>
  </si>
  <si>
    <t xml:space="preserve">Cody Sol </t>
  </si>
  <si>
    <t xml:space="preserve">David Kolomatis </t>
  </si>
  <si>
    <t xml:space="preserve">Roman Horak </t>
  </si>
  <si>
    <t xml:space="preserve">Ceske Budejovice Jrs. [Czech.] </t>
  </si>
  <si>
    <t xml:space="preserve">Eric Knodel </t>
  </si>
  <si>
    <t xml:space="preserve">Philadelphia Jr. Flyers </t>
  </si>
  <si>
    <t xml:space="preserve">Tomas Vincour </t>
  </si>
  <si>
    <t xml:space="preserve">Matt Kennedy </t>
  </si>
  <si>
    <t xml:space="preserve">Gabriel Bourque </t>
  </si>
  <si>
    <t xml:space="preserve">Olivier Roy </t>
  </si>
  <si>
    <t xml:space="preserve">Mark Adams </t>
  </si>
  <si>
    <t xml:space="preserve">Corban Knight </t>
  </si>
  <si>
    <t xml:space="preserve">Radoslav Illo </t>
  </si>
  <si>
    <t xml:space="preserve">Thomas Larkin </t>
  </si>
  <si>
    <t xml:space="preserve">Wade Megan </t>
  </si>
  <si>
    <t xml:space="preserve">South Kent School (Conn </t>
  </si>
  <si>
    <t xml:space="preserve">Gabriel Dumont </t>
  </si>
  <si>
    <t xml:space="preserve">Scott Stajcer </t>
  </si>
  <si>
    <t xml:space="preserve">Spencer Bennett </t>
  </si>
  <si>
    <t xml:space="preserve">Nicola Riopel </t>
  </si>
  <si>
    <t xml:space="preserve">Derek Rodwell </t>
  </si>
  <si>
    <t xml:space="preserve">Brett Flemming </t>
  </si>
  <si>
    <t xml:space="preserve">Jeff Costello </t>
  </si>
  <si>
    <t xml:space="preserve">Philip Varone </t>
  </si>
  <si>
    <t xml:space="preserve">Michael Zador </t>
  </si>
  <si>
    <t xml:space="preserve">Marcus Kruger </t>
  </si>
  <si>
    <t xml:space="preserve">Nick Jensen </t>
  </si>
  <si>
    <t xml:space="preserve">Andy Bathgate </t>
  </si>
  <si>
    <t xml:space="preserve">Anders Lee </t>
  </si>
  <si>
    <t xml:space="preserve">Dave Labrecque </t>
  </si>
  <si>
    <t xml:space="preserve">Brandon Maxwell </t>
  </si>
  <si>
    <t xml:space="preserve">Jimmy Bubnick </t>
  </si>
  <si>
    <t xml:space="preserve">Michael Pelech </t>
  </si>
  <si>
    <t xml:space="preserve">Evan Bloodoff </t>
  </si>
  <si>
    <t xml:space="preserve">Jerry D'Amigo </t>
  </si>
  <si>
    <t xml:space="preserve">Curtis McKenzie </t>
  </si>
  <si>
    <t xml:space="preserve">Corey Cowick </t>
  </si>
  <si>
    <t xml:space="preserve">Darcy Kuemper </t>
  </si>
  <si>
    <t xml:space="preserve">Jaroslav Janus </t>
  </si>
  <si>
    <t xml:space="preserve">Jere Sallinen </t>
  </si>
  <si>
    <t xml:space="preserve">Connor Knapp </t>
  </si>
  <si>
    <t xml:space="preserve">Scott Timmins </t>
  </si>
  <si>
    <t xml:space="preserve">Scott Valentine </t>
  </si>
  <si>
    <t xml:space="preserve">Anton Blomqvist </t>
  </si>
  <si>
    <t xml:space="preserve">Malmo Jrs. (Sweden) </t>
  </si>
  <si>
    <t xml:space="preserve">David Shields </t>
  </si>
  <si>
    <t xml:space="preserve">Dustin Walsh </t>
  </si>
  <si>
    <t xml:space="preserve">Kingston Voyageurs [OJHL] </t>
  </si>
  <si>
    <t xml:space="preserve">Daniel Maggio </t>
  </si>
  <si>
    <t xml:space="preserve">Joni Ortio </t>
  </si>
  <si>
    <t xml:space="preserve">Eric Wellwood </t>
  </si>
  <si>
    <t xml:space="preserve">Joe Cannata </t>
  </si>
  <si>
    <t xml:space="preserve">Ashton Bernard </t>
  </si>
  <si>
    <t xml:space="preserve">Garrett Mitchell </t>
  </si>
  <si>
    <t xml:space="preserve">Tyler Randell </t>
  </si>
  <si>
    <t xml:space="preserve">David Pacan </t>
  </si>
  <si>
    <t xml:space="preserve">Cumberland Grads [CJAHL] </t>
  </si>
  <si>
    <t xml:space="preserve">Rasmus Rissanen </t>
  </si>
  <si>
    <t xml:space="preserve">Kalpa Jr. (Finland) </t>
  </si>
  <si>
    <t xml:space="preserve">Brandon Kozun </t>
  </si>
  <si>
    <t xml:space="preserve">Mitchell Callahan </t>
  </si>
  <si>
    <t xml:space="preserve">Viktor Ekbom </t>
  </si>
  <si>
    <t xml:space="preserve">Oskarshamn IK [Swe-1] </t>
  </si>
  <si>
    <t xml:space="preserve">Erik Haula </t>
  </si>
  <si>
    <t xml:space="preserve">Kirill Gotovets </t>
  </si>
  <si>
    <t xml:space="preserve">Gus Young </t>
  </si>
  <si>
    <t xml:space="preserve">Nobles [Mass. H.S.] </t>
  </si>
  <si>
    <t xml:space="preserve">Levko Koper </t>
  </si>
  <si>
    <t xml:space="preserve">Jordan Nolan </t>
  </si>
  <si>
    <t xml:space="preserve">Steven Anthony </t>
  </si>
  <si>
    <t xml:space="preserve">Barron Smith </t>
  </si>
  <si>
    <t xml:space="preserve">Marek Viedensky </t>
  </si>
  <si>
    <t xml:space="preserve">Brad Peltz </t>
  </si>
  <si>
    <t xml:space="preserve">Avon Old Farms (Conn.) </t>
  </si>
  <si>
    <t xml:space="preserve">Michael Sdao </t>
  </si>
  <si>
    <t xml:space="preserve">Cam Reid </t>
  </si>
  <si>
    <t xml:space="preserve">Anthony Hamburg </t>
  </si>
  <si>
    <t xml:space="preserve">Dallas Stars AAA (Midget) </t>
  </si>
  <si>
    <t xml:space="preserve">Maxime Legault </t>
  </si>
  <si>
    <t xml:space="preserve">Paul Phillips </t>
  </si>
  <si>
    <t xml:space="preserve">Oliver Lauridsen </t>
  </si>
  <si>
    <t xml:space="preserve">Kyle Neuber </t>
  </si>
  <si>
    <t xml:space="preserve">Nic Dowd </t>
  </si>
  <si>
    <t xml:space="preserve">Wenatchee Wild [NAHL] </t>
  </si>
  <si>
    <t xml:space="preserve">Mike Cichy </t>
  </si>
  <si>
    <t xml:space="preserve">Mikhail Pashnin </t>
  </si>
  <si>
    <t xml:space="preserve">Mechel [Russia] </t>
  </si>
  <si>
    <t xml:space="preserve">Gaelan Patterson </t>
  </si>
  <si>
    <t xml:space="preserve">Maxwell Tardy </t>
  </si>
  <si>
    <t xml:space="preserve">Jordan Samuels-Thomas </t>
  </si>
  <si>
    <t xml:space="preserve">Curtis Gedig </t>
  </si>
  <si>
    <t xml:space="preserve">Benjamin Casavant </t>
  </si>
  <si>
    <t xml:space="preserve">Ben Sexton </t>
  </si>
  <si>
    <t xml:space="preserve">Dominik Bielke </t>
  </si>
  <si>
    <t xml:space="preserve">Tommi Kivisto </t>
  </si>
  <si>
    <t xml:space="preserve">David Gilbert </t>
  </si>
  <si>
    <t xml:space="preserve">Adam Almqvist </t>
  </si>
  <si>
    <t xml:space="preserve">Petteri Simila </t>
  </si>
  <si>
    <t>Skaters</t>
  </si>
  <si>
    <t>Goalies</t>
  </si>
  <si>
    <t>Players</t>
  </si>
  <si>
    <t>Draft Year</t>
  </si>
  <si>
    <t>Total Games Played</t>
  </si>
  <si>
    <t>PIM/gm</t>
  </si>
  <si>
    <t>Goals/gm</t>
  </si>
  <si>
    <t>Assists/gm</t>
  </si>
  <si>
    <t>Points/gm</t>
  </si>
  <si>
    <t>Averages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</si>
</sst>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 applyAlignment="1"/>
    <xf numFmtId="164" fontId="0" fillId="0" borderId="0" xfId="0" applyNumberFormat="1"/>
    <xf numFmtId="0" fontId="0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B21" sqref="B21"/>
    </sheetView>
  </sheetViews>
  <sheetFormatPr defaultRowHeight="15"/>
  <cols>
    <col min="1" max="1" width="12.140625" bestFit="1" customWidth="1"/>
    <col min="2" max="2" width="21" bestFit="1" customWidth="1"/>
    <col min="3" max="3" width="11.85546875" style="7" bestFit="1" customWidth="1"/>
    <col min="4" max="4" width="12.85546875" style="7" bestFit="1" customWidth="1"/>
    <col min="5" max="5" width="12.42578125" style="7" bestFit="1" customWidth="1"/>
    <col min="6" max="6" width="10.42578125" style="7" bestFit="1" customWidth="1"/>
  </cols>
  <sheetData>
    <row r="1" spans="1:6">
      <c r="A1" s="9" t="s">
        <v>10715</v>
      </c>
      <c r="B1" s="9" t="s">
        <v>10716</v>
      </c>
      <c r="C1" s="10" t="s">
        <v>10718</v>
      </c>
      <c r="D1" s="10" t="s">
        <v>10719</v>
      </c>
      <c r="E1" s="10" t="s">
        <v>10720</v>
      </c>
      <c r="F1" s="10" t="s">
        <v>10717</v>
      </c>
    </row>
    <row r="2" spans="1:6">
      <c r="A2">
        <v>1963</v>
      </c>
      <c r="B2">
        <f>'1963'!G24</f>
        <v>3861</v>
      </c>
      <c r="C2" s="7">
        <f>'1963'!H25</f>
        <v>0.22792022792022792</v>
      </c>
      <c r="D2" s="7">
        <f>'1963'!I25</f>
        <v>0.39782439782439782</v>
      </c>
      <c r="E2" s="7">
        <f>'1963'!J25</f>
        <v>0.62574462574462575</v>
      </c>
      <c r="F2" s="7">
        <f>'1963'!K25</f>
        <v>0.58896658896658893</v>
      </c>
    </row>
    <row r="3" spans="1:6">
      <c r="A3">
        <v>1964</v>
      </c>
      <c r="B3">
        <f>'1964'!G27</f>
        <v>2191</v>
      </c>
      <c r="C3" s="7">
        <f>'1964'!H28</f>
        <v>0.16932907348242812</v>
      </c>
      <c r="D3" s="7">
        <f>'1964'!I28</f>
        <v>0.37882245549977178</v>
      </c>
      <c r="E3" s="7">
        <f>'1964'!J28</f>
        <v>0.54815152898219988</v>
      </c>
      <c r="F3" s="7">
        <f>'1964'!K28</f>
        <v>0.85759926973984479</v>
      </c>
    </row>
    <row r="4" spans="1:6">
      <c r="A4">
        <v>1965</v>
      </c>
      <c r="B4">
        <f>'1965'!G14</f>
        <v>653</v>
      </c>
      <c r="C4" s="7">
        <f>'1965'!H15</f>
        <v>4.1347626339969371E-2</v>
      </c>
      <c r="D4" s="7">
        <f>'1965'!I15</f>
        <v>0.14701378254211334</v>
      </c>
      <c r="E4" s="7">
        <f>'1965'!J15</f>
        <v>0.18836140888208269</v>
      </c>
      <c r="F4" s="7">
        <f>'1965'!K15</f>
        <v>0.69065849923430322</v>
      </c>
    </row>
    <row r="5" spans="1:6">
      <c r="A5">
        <v>1966</v>
      </c>
      <c r="B5">
        <f>'1966'!G26</f>
        <v>6194</v>
      </c>
      <c r="C5" s="7">
        <f>'1966'!H27</f>
        <v>0.17371649983855345</v>
      </c>
      <c r="D5" s="7">
        <f>'1966'!I27</f>
        <v>0.36390054891830803</v>
      </c>
      <c r="E5" s="7">
        <f>'1966'!J27</f>
        <v>0.53761704875686145</v>
      </c>
      <c r="F5" s="7">
        <f>'1966'!K27</f>
        <v>0.88973199870842756</v>
      </c>
    </row>
    <row r="6" spans="1:6">
      <c r="A6">
        <v>1967</v>
      </c>
      <c r="B6">
        <f>'1967'!G21</f>
        <v>939</v>
      </c>
      <c r="C6" s="7">
        <f>'1967'!H22</f>
        <v>0.21405750798722045</v>
      </c>
      <c r="D6" s="7">
        <f>'1967'!I22</f>
        <v>0.30244941427050054</v>
      </c>
      <c r="E6" s="7">
        <f>'1967'!J22</f>
        <v>0.51650692225772099</v>
      </c>
      <c r="F6" s="7">
        <f>'1967'!K22</f>
        <v>1.0553780617678381</v>
      </c>
    </row>
    <row r="7" spans="1:6">
      <c r="A7">
        <v>1968</v>
      </c>
      <c r="B7">
        <f>'1968'!G25</f>
        <v>1999</v>
      </c>
      <c r="C7" s="7">
        <f>'1968'!H26</f>
        <v>0.15757878939469736</v>
      </c>
      <c r="D7" s="7">
        <f>'1968'!I26</f>
        <v>0.22111055527763882</v>
      </c>
      <c r="E7" s="7">
        <f>'1968'!J26</f>
        <v>0.37868934467233617</v>
      </c>
      <c r="F7" s="7">
        <f>'1968'!K26</f>
        <v>0.47173586793396699</v>
      </c>
    </row>
    <row r="8" spans="1:6">
      <c r="A8">
        <v>1969</v>
      </c>
      <c r="B8">
        <f>'1969'!G80</f>
        <v>14188</v>
      </c>
      <c r="C8" s="7">
        <f>'1969'!H81</f>
        <v>0.18712996898787707</v>
      </c>
      <c r="D8" s="7">
        <f>'1969'!I81</f>
        <v>0.33359176769100646</v>
      </c>
      <c r="E8" s="7">
        <f>'1969'!J81</f>
        <v>0.52072173667888355</v>
      </c>
      <c r="F8" s="7">
        <f>'1969'!K81</f>
        <v>0.99189455878206934</v>
      </c>
    </row>
    <row r="9" spans="1:6">
      <c r="A9">
        <v>1970</v>
      </c>
      <c r="B9">
        <f>'1970'!G107</f>
        <v>16510</v>
      </c>
      <c r="C9" s="7">
        <f>'1970'!H108</f>
        <v>0.24433676559660811</v>
      </c>
      <c r="D9" s="7">
        <f>'1970'!I108</f>
        <v>0.33270745003028468</v>
      </c>
      <c r="E9" s="7">
        <f>'1970'!J108</f>
        <v>0.57704421562689279</v>
      </c>
      <c r="F9" s="7">
        <f>'1970'!K108</f>
        <v>0.74845548152634767</v>
      </c>
    </row>
    <row r="10" spans="1:6">
      <c r="A10">
        <v>1971</v>
      </c>
      <c r="B10">
        <f>'1971'!G112</f>
        <v>16716</v>
      </c>
      <c r="C10" s="7">
        <f>'1971'!H113</f>
        <v>0.2540679588418282</v>
      </c>
      <c r="D10" s="7">
        <f>'1971'!I113</f>
        <v>0.3938741325675999</v>
      </c>
      <c r="E10" s="7">
        <f>'1971'!J113</f>
        <v>0.64794209140942804</v>
      </c>
      <c r="F10" s="7">
        <f>'1971'!K113</f>
        <v>0.68102416846135438</v>
      </c>
    </row>
    <row r="11" spans="1:6">
      <c r="A11">
        <v>1972</v>
      </c>
      <c r="B11">
        <f>'1972'!G140</f>
        <v>20793</v>
      </c>
      <c r="C11" s="7">
        <f>'1972'!H141</f>
        <v>0.20838743808012311</v>
      </c>
      <c r="D11" s="7">
        <f>'1972'!I141</f>
        <v>0.31967489058817872</v>
      </c>
      <c r="E11" s="7">
        <f>'1972'!J141</f>
        <v>0.52806232866830183</v>
      </c>
      <c r="F11" s="7">
        <f>'1972'!K141</f>
        <v>0.86399268984754485</v>
      </c>
    </row>
    <row r="12" spans="1:6">
      <c r="A12">
        <v>1973</v>
      </c>
      <c r="B12">
        <f>'1973'!G160</f>
        <v>22180</v>
      </c>
      <c r="C12" s="7">
        <f>'1973'!H161</f>
        <v>0.22100991884580704</v>
      </c>
      <c r="D12" s="7">
        <f>'1973'!I161</f>
        <v>0.32894499549143374</v>
      </c>
      <c r="E12" s="7">
        <f>'1973'!J161</f>
        <v>0.54995491433724075</v>
      </c>
      <c r="F12" s="7">
        <f>'1973'!K161</f>
        <v>0.9915238954012624</v>
      </c>
    </row>
    <row r="13" spans="1:6">
      <c r="A13">
        <v>1974</v>
      </c>
      <c r="B13">
        <f>'1974'!G226</f>
        <v>28982</v>
      </c>
      <c r="C13" s="7">
        <f>'1974'!H227</f>
        <v>0.2160306397074046</v>
      </c>
      <c r="D13" s="7">
        <f>'1974'!I227</f>
        <v>0.35963701607894555</v>
      </c>
      <c r="E13" s="7">
        <f>'1974'!J227</f>
        <v>0.57566765578635015</v>
      </c>
      <c r="F13" s="7">
        <f>'1974'!K227</f>
        <v>1.0953695397143055</v>
      </c>
    </row>
    <row r="14" spans="1:6">
      <c r="A14">
        <v>1975</v>
      </c>
      <c r="B14">
        <f>'1975'!G194</f>
        <v>21042</v>
      </c>
      <c r="C14" s="7">
        <f>'1975'!H195</f>
        <v>0.18092386655260906</v>
      </c>
      <c r="D14" s="7">
        <f>'1975'!I195</f>
        <v>0.32178500142571997</v>
      </c>
      <c r="E14" s="7">
        <f>'1975'!J195</f>
        <v>0.50270886797832903</v>
      </c>
      <c r="F14" s="7">
        <f>'1975'!K195</f>
        <v>1.1786902385704781</v>
      </c>
    </row>
    <row r="15" spans="1:6">
      <c r="A15">
        <v>1976</v>
      </c>
      <c r="B15">
        <f>'1976'!G139</f>
        <v>20006</v>
      </c>
      <c r="C15" s="7">
        <f>'1976'!H140</f>
        <v>0.20078976307107868</v>
      </c>
      <c r="D15" s="7">
        <f>'1976'!I140</f>
        <v>0.3521443566929921</v>
      </c>
      <c r="E15" s="7">
        <f>'1976'!J140</f>
        <v>0.55293411976407081</v>
      </c>
      <c r="F15" s="7">
        <f>'1976'!K140</f>
        <v>0.87198840347895634</v>
      </c>
    </row>
    <row r="16" spans="1:6">
      <c r="A16">
        <v>1977</v>
      </c>
      <c r="B16">
        <f>'1977'!G189</f>
        <v>25640</v>
      </c>
      <c r="C16" s="7">
        <f>'1977'!H190</f>
        <v>0.18826053042121685</v>
      </c>
      <c r="D16" s="7">
        <f>'1977'!I190</f>
        <v>0.31630265210608427</v>
      </c>
      <c r="E16" s="7">
        <f>'1977'!J190</f>
        <v>0.50456318252730115</v>
      </c>
      <c r="F16" s="7">
        <f>'1977'!K190</f>
        <v>0.88763650546021844</v>
      </c>
    </row>
    <row r="17" spans="1:6">
      <c r="A17">
        <v>1978</v>
      </c>
      <c r="B17">
        <f>'1978'!G238</f>
        <v>31755</v>
      </c>
      <c r="C17" s="7">
        <f>'1978'!H239</f>
        <v>0.19751220280270823</v>
      </c>
      <c r="D17" s="7">
        <f>'1978'!I239</f>
        <v>0.30621949299322943</v>
      </c>
      <c r="E17" s="7">
        <f>'1978'!J239</f>
        <v>0.50373169579593768</v>
      </c>
      <c r="F17" s="7">
        <f>'1978'!K239</f>
        <v>1.1954022988505748</v>
      </c>
    </row>
    <row r="18" spans="1:6">
      <c r="A18">
        <v>1979</v>
      </c>
      <c r="B18">
        <f>'1979'!G119</f>
        <v>47678</v>
      </c>
      <c r="C18" s="7">
        <f>'1979'!H120</f>
        <v>0.23211963589076723</v>
      </c>
      <c r="D18" s="7">
        <f>'1979'!I120</f>
        <v>0.38491547464239273</v>
      </c>
      <c r="E18" s="7">
        <f>'1979'!J120</f>
        <v>0.61703511053315996</v>
      </c>
      <c r="F18" s="7">
        <f>'1979'!K120</f>
        <v>1.1978061160283568</v>
      </c>
    </row>
    <row r="19" spans="1:6">
      <c r="A19">
        <v>1980</v>
      </c>
      <c r="B19">
        <f>'1980'!G197</f>
        <v>45573</v>
      </c>
      <c r="C19" s="7">
        <f>'1980'!H198</f>
        <v>0.20488008250499198</v>
      </c>
      <c r="D19" s="7">
        <f>'1980'!I198</f>
        <v>0.36431659096394797</v>
      </c>
      <c r="E19" s="7">
        <f>'1980'!J198</f>
        <v>0.56919667346893998</v>
      </c>
      <c r="F19" s="7">
        <f>'1980'!K198</f>
        <v>1.0163473986790423</v>
      </c>
    </row>
    <row r="20" spans="1:6">
      <c r="A20">
        <v>1981</v>
      </c>
      <c r="B20">
        <f>'1981'!G191</f>
        <v>31288</v>
      </c>
      <c r="C20" s="7">
        <f>'1981'!H192</f>
        <v>0.16814753260035797</v>
      </c>
      <c r="D20" s="7">
        <f>'1981'!I192</f>
        <v>0.33811684991050883</v>
      </c>
      <c r="E20" s="7">
        <f>'1981'!J192</f>
        <v>0.50626438251086681</v>
      </c>
      <c r="F20" s="7">
        <f>'1981'!K192</f>
        <v>1.2398363589874712</v>
      </c>
    </row>
    <row r="21" spans="1:6">
      <c r="A21">
        <v>1982</v>
      </c>
      <c r="B21">
        <f>'1982'!G240</f>
        <v>39391</v>
      </c>
      <c r="C21" s="7">
        <f>'1982'!H241</f>
        <v>0.19405447944962048</v>
      </c>
      <c r="D21" s="7">
        <f>'1982'!I241</f>
        <v>0.31707750501383564</v>
      </c>
      <c r="E21" s="7">
        <f>'1982'!J241</f>
        <v>0.51113198446345609</v>
      </c>
      <c r="F21" s="7">
        <f>'1982'!K241</f>
        <v>1.2985707395090249</v>
      </c>
    </row>
    <row r="22" spans="1:6">
      <c r="A22">
        <v>1983</v>
      </c>
      <c r="B22">
        <f>'1983'!G225</f>
        <v>41074</v>
      </c>
      <c r="C22" s="7">
        <f>'1983'!H226</f>
        <v>0.21096070506890002</v>
      </c>
      <c r="D22" s="7">
        <f>'1983'!I226</f>
        <v>0.31207089643083213</v>
      </c>
      <c r="E22" s="7">
        <f>'1983'!J226</f>
        <v>0.52303160149973216</v>
      </c>
      <c r="F22" s="7">
        <f>'1983'!K226</f>
        <v>1.2690022885523689</v>
      </c>
    </row>
    <row r="23" spans="1:6">
      <c r="A23">
        <v>1984</v>
      </c>
      <c r="B23">
        <f>'1984'!G234</f>
        <v>42632</v>
      </c>
      <c r="C23" s="7">
        <f>'1984'!H235</f>
        <v>0.19989679114280354</v>
      </c>
      <c r="D23" s="7">
        <f>'1984'!I235</f>
        <v>0.33334115218615123</v>
      </c>
      <c r="E23" s="7">
        <f>'1984'!J235</f>
        <v>0.5332379433289548</v>
      </c>
      <c r="F23" s="7">
        <f>'1984'!K235</f>
        <v>1.1639144304747608</v>
      </c>
    </row>
    <row r="24" spans="1:6">
      <c r="A24">
        <v>1985</v>
      </c>
      <c r="B24">
        <f>'1985'!G233</f>
        <v>31786</v>
      </c>
      <c r="C24" s="7">
        <f>'1985'!H234</f>
        <v>0.15434468004781979</v>
      </c>
      <c r="D24" s="7">
        <f>'1985'!I234</f>
        <v>0.26011451582457684</v>
      </c>
      <c r="E24" s="7">
        <f>'1985'!J234</f>
        <v>0.41445919587239666</v>
      </c>
      <c r="F24" s="7">
        <f>'1985'!K234</f>
        <v>1.1696344302523123</v>
      </c>
    </row>
    <row r="25" spans="1:6">
      <c r="A25">
        <v>1986</v>
      </c>
      <c r="B25">
        <f>'1986'!G238</f>
        <v>29363</v>
      </c>
      <c r="C25" s="7">
        <f>'1986'!H239</f>
        <v>0.15264107890883083</v>
      </c>
      <c r="D25" s="7">
        <f>'1986'!I239</f>
        <v>0.28277083404284303</v>
      </c>
      <c r="E25" s="7">
        <f>'1986'!J239</f>
        <v>0.43541191295167386</v>
      </c>
      <c r="F25" s="7">
        <f>'1986'!K239</f>
        <v>1.0382794673568776</v>
      </c>
    </row>
    <row r="26" spans="1:6">
      <c r="A26">
        <v>1987</v>
      </c>
      <c r="B26">
        <f>'1987'!G232</f>
        <v>31883</v>
      </c>
      <c r="C26" s="7">
        <f>'1987'!H233</f>
        <v>0.17087476084433711</v>
      </c>
      <c r="D26" s="7">
        <f>'1987'!I233</f>
        <v>0.2959570931217263</v>
      </c>
      <c r="E26" s="7">
        <f>'1987'!J233</f>
        <v>0.46683185396606341</v>
      </c>
      <c r="F26" s="7">
        <f>'1987'!K233</f>
        <v>0.94354358121883131</v>
      </c>
    </row>
    <row r="27" spans="1:6">
      <c r="A27">
        <v>1988</v>
      </c>
      <c r="B27">
        <f>'1988'!G234</f>
        <v>34154</v>
      </c>
      <c r="C27" s="7">
        <f>'1988'!H235</f>
        <v>0.21034139485858172</v>
      </c>
      <c r="D27" s="7">
        <f>'1988'!I235</f>
        <v>0.31577560461439363</v>
      </c>
      <c r="E27" s="7">
        <f>'1988'!J235</f>
        <v>0.5261169994729753</v>
      </c>
      <c r="F27" s="7">
        <f>'1988'!K235</f>
        <v>1.0095450020495402</v>
      </c>
    </row>
    <row r="28" spans="1:6">
      <c r="A28">
        <v>1989</v>
      </c>
      <c r="B28">
        <f>'1989'!G237</f>
        <v>36836</v>
      </c>
      <c r="C28" s="7">
        <f>'1989'!H238</f>
        <v>0.17740797046367685</v>
      </c>
      <c r="D28" s="7">
        <f>'1989'!I238</f>
        <v>0.2703333695298078</v>
      </c>
      <c r="E28" s="7">
        <f>'1989'!J238</f>
        <v>0.44774133999348464</v>
      </c>
      <c r="F28" s="7">
        <f>'1989'!K238</f>
        <v>0.98398306004995117</v>
      </c>
    </row>
    <row r="29" spans="1:6">
      <c r="A29">
        <v>1990</v>
      </c>
      <c r="B29">
        <f>'1990'!G233</f>
        <v>38980</v>
      </c>
      <c r="C29" s="7">
        <f>'1990'!H234</f>
        <v>0.18778860954335558</v>
      </c>
      <c r="D29" s="7">
        <f>'1990'!I234</f>
        <v>0.3041816316059518</v>
      </c>
      <c r="E29" s="7">
        <f>'1990'!J234</f>
        <v>0.49197024114930732</v>
      </c>
      <c r="F29" s="7">
        <f>'1990'!K234</f>
        <v>1.0378399179066187</v>
      </c>
    </row>
    <row r="30" spans="1:6">
      <c r="A30">
        <v>1991</v>
      </c>
      <c r="B30">
        <f>'1991'!G239</f>
        <v>39506</v>
      </c>
      <c r="C30" s="7">
        <f>'1991'!H240</f>
        <v>0.18088391636713411</v>
      </c>
      <c r="D30" s="7">
        <f>'1991'!I240</f>
        <v>0.29904318331392699</v>
      </c>
      <c r="E30" s="7">
        <f>'1991'!J240</f>
        <v>0.47992709968106112</v>
      </c>
      <c r="F30" s="7">
        <f>'1991'!K240</f>
        <v>0.84506150964410465</v>
      </c>
    </row>
    <row r="31" spans="1:6">
      <c r="A31">
        <v>1992</v>
      </c>
      <c r="B31">
        <f>'1992'!G245</f>
        <v>35744</v>
      </c>
      <c r="C31" s="7">
        <f>'1992'!H246</f>
        <v>0.13560317815577438</v>
      </c>
      <c r="D31" s="7">
        <f>'1992'!I246</f>
        <v>0.2466987466427932</v>
      </c>
      <c r="E31" s="7">
        <f>'1992'!J246</f>
        <v>0.38230192479856762</v>
      </c>
      <c r="F31" s="7">
        <f>'1992'!K246</f>
        <v>0.92969449418084149</v>
      </c>
    </row>
    <row r="32" spans="1:6">
      <c r="A32">
        <v>1993</v>
      </c>
      <c r="B32">
        <f>'1993'!G254</f>
        <v>41968</v>
      </c>
      <c r="C32" s="7">
        <f>'1993'!H255</f>
        <v>0.16862847884102172</v>
      </c>
      <c r="D32" s="7">
        <f>'1993'!I255</f>
        <v>0.29088829584445292</v>
      </c>
      <c r="E32" s="7">
        <f>'1993'!J255</f>
        <v>0.45951677468547464</v>
      </c>
      <c r="F32" s="7">
        <f>'1993'!K255</f>
        <v>0.847717308425467</v>
      </c>
    </row>
    <row r="33" spans="1:6">
      <c r="A33">
        <v>1994</v>
      </c>
      <c r="B33">
        <f>'1994'!G260</f>
        <v>37439</v>
      </c>
      <c r="C33" s="7">
        <f>'1994'!H261</f>
        <v>0.15745612863591443</v>
      </c>
      <c r="D33" s="7">
        <f>'1994'!I261</f>
        <v>0.23518256363684928</v>
      </c>
      <c r="E33" s="7">
        <f>'1994'!J261</f>
        <v>0.39263869227276371</v>
      </c>
      <c r="F33" s="7">
        <f>'1994'!K261</f>
        <v>0.92537193835305431</v>
      </c>
    </row>
    <row r="34" spans="1:6">
      <c r="A34">
        <v>1995</v>
      </c>
      <c r="B34">
        <f>'1995'!G211</f>
        <v>27798</v>
      </c>
      <c r="C34" s="7">
        <f>'1995'!H212</f>
        <v>0.14666522771422405</v>
      </c>
      <c r="D34" s="7">
        <f>'1995'!I212</f>
        <v>0.25656522051946185</v>
      </c>
      <c r="E34" s="7">
        <f>'1995'!J212</f>
        <v>0.40323044823368587</v>
      </c>
      <c r="F34" s="7">
        <f>'1995'!K212</f>
        <v>0.78556011223829048</v>
      </c>
    </row>
    <row r="35" spans="1:6">
      <c r="A35">
        <v>1996</v>
      </c>
      <c r="B35">
        <f>'1996'!G222</f>
        <v>30093</v>
      </c>
      <c r="C35" s="7">
        <f>'1996'!H223</f>
        <v>0.12255341773834447</v>
      </c>
      <c r="D35" s="7">
        <f>'1996'!I223</f>
        <v>0.2205828598012827</v>
      </c>
      <c r="E35" s="7">
        <f>'1996'!J223</f>
        <v>0.34313627753962717</v>
      </c>
      <c r="F35" s="7">
        <f>'1996'!K223</f>
        <v>0.78081281361113886</v>
      </c>
    </row>
    <row r="36" spans="1:6">
      <c r="A36">
        <v>1997</v>
      </c>
      <c r="B36">
        <f>'1997'!G231</f>
        <v>23413</v>
      </c>
      <c r="C36" s="7">
        <f>'1997'!H232</f>
        <v>0.161277922521676</v>
      </c>
      <c r="D36" s="7">
        <f>'1997'!I232</f>
        <v>0.26818434203220431</v>
      </c>
      <c r="E36" s="7">
        <f>'1997'!J232</f>
        <v>0.42946226455388031</v>
      </c>
      <c r="F36" s="7">
        <f>'1997'!K232</f>
        <v>0.79238030154187844</v>
      </c>
    </row>
    <row r="37" spans="1:6">
      <c r="A37">
        <v>1998</v>
      </c>
      <c r="B37">
        <f>'1998'!G239</f>
        <v>31437</v>
      </c>
      <c r="C37" s="7">
        <f>'1998'!H240</f>
        <v>0.15176384515061869</v>
      </c>
      <c r="D37" s="7">
        <f>'1998'!I240</f>
        <v>0.26048923243312022</v>
      </c>
      <c r="E37" s="7">
        <f>'1998'!J240</f>
        <v>0.41225307758373891</v>
      </c>
      <c r="F37" s="7">
        <f>'1998'!K240</f>
        <v>0.7689028851353501</v>
      </c>
    </row>
    <row r="38" spans="1:6">
      <c r="A38">
        <v>1999</v>
      </c>
      <c r="B38">
        <f>'1999'!G246</f>
        <v>19285</v>
      </c>
      <c r="C38" s="7">
        <f>'1999'!H247</f>
        <v>0.13917552501944516</v>
      </c>
      <c r="D38" s="7">
        <f>'1999'!I247</f>
        <v>0.2454757583614208</v>
      </c>
      <c r="E38" s="7">
        <f>'1999'!J247</f>
        <v>0.38465128338086596</v>
      </c>
      <c r="F38" s="7">
        <f>'1999'!K247</f>
        <v>0.7129375162043039</v>
      </c>
    </row>
    <row r="39" spans="1:6">
      <c r="A39">
        <v>2000</v>
      </c>
      <c r="B39">
        <f>'2000'!G265</f>
        <v>19333</v>
      </c>
      <c r="C39" s="7">
        <f>'2000'!H266</f>
        <v>0.14545078363420058</v>
      </c>
      <c r="D39" s="7">
        <f>'2000'!I266</f>
        <v>0.23053845755961311</v>
      </c>
      <c r="E39" s="7">
        <f>'2000'!J266</f>
        <v>0.37598924119381366</v>
      </c>
      <c r="F39" s="7">
        <f>'2000'!K266</f>
        <v>0.79361713132985057</v>
      </c>
    </row>
    <row r="40" spans="1:6">
      <c r="A40">
        <v>2001</v>
      </c>
      <c r="B40">
        <f>'2001'!G259</f>
        <v>21038</v>
      </c>
      <c r="C40" s="7">
        <f>'2001'!H260</f>
        <v>0.15220077954178154</v>
      </c>
      <c r="D40" s="7">
        <f>'2001'!I260</f>
        <v>0.25805684951040975</v>
      </c>
      <c r="E40" s="7">
        <f>'2001'!J260</f>
        <v>0.41025762905219126</v>
      </c>
      <c r="F40" s="7">
        <f>'2001'!K260</f>
        <v>0.75235288525525235</v>
      </c>
    </row>
    <row r="41" spans="1:6">
      <c r="A41">
        <v>2002</v>
      </c>
      <c r="B41">
        <f>'2002'!G262</f>
        <v>15719</v>
      </c>
      <c r="C41" s="7">
        <f>'2002'!H263</f>
        <v>0.14542909854316433</v>
      </c>
      <c r="D41" s="7">
        <f>'2002'!I263</f>
        <v>0.24842547235829252</v>
      </c>
      <c r="E41" s="7">
        <f>'2002'!J263</f>
        <v>0.39385457090145681</v>
      </c>
      <c r="F41" s="7">
        <f>'2002'!K263</f>
        <v>0.75869966282842416</v>
      </c>
    </row>
    <row r="42" spans="1:6">
      <c r="A42">
        <v>2003</v>
      </c>
      <c r="B42">
        <f>'2003'!G268</f>
        <v>18302</v>
      </c>
      <c r="C42" s="7">
        <f>'2003'!H269</f>
        <v>0.18156485629985794</v>
      </c>
      <c r="D42" s="7">
        <f>'2003'!I269</f>
        <v>0.27068079991257787</v>
      </c>
      <c r="E42" s="7">
        <f>'2003'!J269</f>
        <v>0.45224565621243579</v>
      </c>
      <c r="F42" s="7">
        <f>'2003'!K269</f>
        <v>0.79040542017265869</v>
      </c>
    </row>
    <row r="43" spans="1:6">
      <c r="A43">
        <v>2004</v>
      </c>
      <c r="B43">
        <f>'2004'!G262</f>
        <v>11338</v>
      </c>
      <c r="C43" s="7">
        <f>'2004'!H263</f>
        <v>0.16837184688657611</v>
      </c>
      <c r="D43" s="7">
        <f>'2004'!I263</f>
        <v>0.26847768565884633</v>
      </c>
      <c r="E43" s="7">
        <f>'2004'!J263</f>
        <v>0.43684953254542247</v>
      </c>
      <c r="F43" s="7">
        <f>'2004'!K263</f>
        <v>0.63891338860469216</v>
      </c>
    </row>
    <row r="44" spans="1:6">
      <c r="A44">
        <v>2005</v>
      </c>
      <c r="B44">
        <f>'2005'!G211</f>
        <v>7480</v>
      </c>
      <c r="C44" s="7">
        <f>'2005'!H212</f>
        <v>0.1625668449197861</v>
      </c>
      <c r="D44" s="7">
        <f>'2005'!I212</f>
        <v>0.27219251336898398</v>
      </c>
      <c r="E44" s="7">
        <f>'2005'!J212</f>
        <v>0.43475935828877005</v>
      </c>
      <c r="F44" s="7">
        <f>'2005'!K212</f>
        <v>0.61256684491978608</v>
      </c>
    </row>
    <row r="45" spans="1:6">
      <c r="A45">
        <v>2006</v>
      </c>
      <c r="B45">
        <f>'2006'!G191</f>
        <v>4403</v>
      </c>
      <c r="C45" s="7">
        <f>'2006'!H192</f>
        <v>0.19759255053372701</v>
      </c>
      <c r="D45" s="7">
        <f>'2006'!I192</f>
        <v>0.28208039972745858</v>
      </c>
      <c r="E45" s="7">
        <f>'2006'!J192</f>
        <v>0.47967295026118556</v>
      </c>
      <c r="F45" s="7">
        <f>'2006'!K192</f>
        <v>0.58301158301158296</v>
      </c>
    </row>
    <row r="46" spans="1:6">
      <c r="A46">
        <v>2007</v>
      </c>
      <c r="B46">
        <f>'2007'!G195</f>
        <v>2072</v>
      </c>
      <c r="C46" s="7">
        <f>'2007'!H196</f>
        <v>0.1694015444015444</v>
      </c>
      <c r="D46" s="7">
        <f>'2007'!I196</f>
        <v>0.3001930501930502</v>
      </c>
      <c r="E46" s="7">
        <f>'2007'!J196</f>
        <v>0.46959459459459457</v>
      </c>
      <c r="F46" s="7">
        <f>'2007'!K196</f>
        <v>0.49131274131274133</v>
      </c>
    </row>
    <row r="47" spans="1:6">
      <c r="A47">
        <v>2008</v>
      </c>
      <c r="B47">
        <f>'2008'!G192</f>
        <v>1426</v>
      </c>
      <c r="C47" s="7">
        <f>'2008'!H193</f>
        <v>0.15427769985974754</v>
      </c>
      <c r="D47" s="7">
        <f>'2008'!I193</f>
        <v>0.26998597475455821</v>
      </c>
      <c r="E47" s="7">
        <f>'2008'!J193</f>
        <v>0.42426367461430575</v>
      </c>
      <c r="F47" s="7">
        <f>'2008'!K193</f>
        <v>0.5161290322580645</v>
      </c>
    </row>
    <row r="48" spans="1:6">
      <c r="A48">
        <v>2009</v>
      </c>
      <c r="B48">
        <f>'2009'!G193</f>
        <v>456</v>
      </c>
      <c r="C48" s="7">
        <f>'2009'!H194</f>
        <v>0.16885964912280702</v>
      </c>
      <c r="D48" s="7">
        <f>'2009'!I194</f>
        <v>0.26315789473684209</v>
      </c>
      <c r="E48" s="7">
        <f>'2009'!J194</f>
        <v>0.43201754385964913</v>
      </c>
      <c r="F48" s="7">
        <f>'2009'!K194</f>
        <v>0.50657894736842102</v>
      </c>
    </row>
    <row r="50" spans="1:6">
      <c r="A50" s="4" t="s">
        <v>10721</v>
      </c>
      <c r="B50" s="5">
        <f>AVERAGE(B2:B48)</f>
        <v>22819.936170212764</v>
      </c>
      <c r="C50" s="7">
        <f>AVERAGE(C2:C48)</f>
        <v>0.17777829346982435</v>
      </c>
      <c r="D50" s="7">
        <f t="shared" ref="D50:F50" si="0">AVERAGE(D2:D48)</f>
        <v>0.2966356112393897</v>
      </c>
      <c r="E50" s="7">
        <f t="shared" si="0"/>
        <v>0.47441390470921407</v>
      </c>
      <c r="F50" s="7">
        <f t="shared" si="0"/>
        <v>0.87788036965755623</v>
      </c>
    </row>
  </sheetData>
  <autoFilter ref="A1:F48">
    <sortState ref="A2:F48">
      <sortCondition ref="A1:A48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6"/>
  <sheetViews>
    <sheetView topLeftCell="A108" workbookViewId="0">
      <selection activeCell="G121" sqref="G121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9.85546875" bestFit="1" customWidth="1"/>
    <col min="5" max="5" width="9.140625" bestFit="1" customWidth="1"/>
    <col min="6" max="6" width="34.855468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11</v>
      </c>
      <c r="D3" t="s">
        <v>480</v>
      </c>
      <c r="E3" t="s">
        <v>23</v>
      </c>
      <c r="F3" t="s">
        <v>452</v>
      </c>
      <c r="G3">
        <v>1127</v>
      </c>
      <c r="H3">
        <v>560</v>
      </c>
      <c r="I3">
        <v>793</v>
      </c>
      <c r="J3">
        <v>1353</v>
      </c>
      <c r="K3">
        <v>399</v>
      </c>
    </row>
    <row r="4" spans="1:11">
      <c r="A4">
        <v>1</v>
      </c>
      <c r="B4">
        <v>2</v>
      </c>
      <c r="C4" t="s">
        <v>15</v>
      </c>
      <c r="D4" t="s">
        <v>481</v>
      </c>
      <c r="E4" t="s">
        <v>232</v>
      </c>
      <c r="F4" t="s">
        <v>241</v>
      </c>
      <c r="G4">
        <v>1348</v>
      </c>
      <c r="H4">
        <v>731</v>
      </c>
      <c r="I4">
        <v>1040</v>
      </c>
      <c r="J4">
        <v>1771</v>
      </c>
      <c r="K4">
        <v>600</v>
      </c>
    </row>
    <row r="5" spans="1:11">
      <c r="A5">
        <v>1</v>
      </c>
      <c r="B5">
        <v>3</v>
      </c>
      <c r="C5" t="s">
        <v>343</v>
      </c>
      <c r="D5" t="s">
        <v>482</v>
      </c>
      <c r="E5" t="s">
        <v>49</v>
      </c>
      <c r="F5" t="s">
        <v>156</v>
      </c>
      <c r="G5">
        <v>571</v>
      </c>
      <c r="H5">
        <v>84</v>
      </c>
      <c r="I5">
        <v>223</v>
      </c>
      <c r="J5">
        <v>307</v>
      </c>
      <c r="K5">
        <v>319</v>
      </c>
    </row>
    <row r="6" spans="1:11">
      <c r="A6">
        <v>1</v>
      </c>
      <c r="B6">
        <v>4</v>
      </c>
      <c r="C6" t="s">
        <v>203</v>
      </c>
      <c r="D6" t="s">
        <v>483</v>
      </c>
      <c r="E6" t="s">
        <v>13</v>
      </c>
      <c r="F6" t="s">
        <v>207</v>
      </c>
      <c r="G6">
        <v>465</v>
      </c>
      <c r="H6">
        <v>79</v>
      </c>
      <c r="I6">
        <v>136</v>
      </c>
      <c r="J6">
        <v>215</v>
      </c>
      <c r="K6">
        <v>365</v>
      </c>
    </row>
    <row r="7" spans="1:11">
      <c r="A7">
        <v>1</v>
      </c>
      <c r="B7">
        <v>5</v>
      </c>
      <c r="C7" t="s">
        <v>341</v>
      </c>
      <c r="D7" t="s">
        <v>484</v>
      </c>
      <c r="E7" t="s">
        <v>232</v>
      </c>
      <c r="F7" t="s">
        <v>156</v>
      </c>
      <c r="G7">
        <v>685</v>
      </c>
      <c r="H7">
        <v>384</v>
      </c>
      <c r="I7">
        <v>317</v>
      </c>
      <c r="J7">
        <v>701</v>
      </c>
      <c r="K7">
        <v>477</v>
      </c>
    </row>
    <row r="8" spans="1:11">
      <c r="A8">
        <v>1</v>
      </c>
      <c r="B8">
        <v>6</v>
      </c>
      <c r="C8" t="s">
        <v>18</v>
      </c>
      <c r="D8" t="s">
        <v>485</v>
      </c>
      <c r="E8" t="s">
        <v>49</v>
      </c>
      <c r="F8" t="s">
        <v>239</v>
      </c>
      <c r="G8">
        <v>54</v>
      </c>
      <c r="H8">
        <v>1</v>
      </c>
      <c r="I8">
        <v>4</v>
      </c>
      <c r="J8">
        <v>5</v>
      </c>
      <c r="K8">
        <v>33</v>
      </c>
    </row>
    <row r="9" spans="1:11">
      <c r="A9">
        <v>1</v>
      </c>
      <c r="B9">
        <v>7</v>
      </c>
      <c r="C9" t="s">
        <v>11</v>
      </c>
      <c r="D9" t="s">
        <v>486</v>
      </c>
      <c r="E9" t="s">
        <v>23</v>
      </c>
      <c r="F9" t="s">
        <v>207</v>
      </c>
      <c r="G9">
        <v>401</v>
      </c>
      <c r="H9">
        <v>109</v>
      </c>
      <c r="I9">
        <v>90</v>
      </c>
      <c r="J9">
        <v>199</v>
      </c>
      <c r="K9">
        <v>122</v>
      </c>
    </row>
    <row r="10" spans="1:11">
      <c r="A10">
        <v>1</v>
      </c>
      <c r="B10">
        <v>8</v>
      </c>
      <c r="C10" t="s">
        <v>170</v>
      </c>
      <c r="D10" t="s">
        <v>487</v>
      </c>
      <c r="E10" t="s">
        <v>13</v>
      </c>
      <c r="F10" t="s">
        <v>216</v>
      </c>
      <c r="G10">
        <v>106</v>
      </c>
      <c r="H10">
        <v>4</v>
      </c>
      <c r="I10">
        <v>8</v>
      </c>
      <c r="J10">
        <v>12</v>
      </c>
      <c r="K10">
        <v>19</v>
      </c>
    </row>
    <row r="11" spans="1:11">
      <c r="A11">
        <v>1</v>
      </c>
      <c r="B11">
        <v>9</v>
      </c>
      <c r="C11" t="s">
        <v>170</v>
      </c>
      <c r="D11" t="s">
        <v>488</v>
      </c>
      <c r="E11" t="s">
        <v>23</v>
      </c>
      <c r="F11" t="s">
        <v>376</v>
      </c>
      <c r="G11">
        <v>599</v>
      </c>
      <c r="H11">
        <v>125</v>
      </c>
      <c r="I11">
        <v>172</v>
      </c>
      <c r="J11">
        <v>297</v>
      </c>
      <c r="K11">
        <v>599</v>
      </c>
    </row>
    <row r="12" spans="1:11">
      <c r="A12">
        <v>1</v>
      </c>
      <c r="B12">
        <v>10</v>
      </c>
      <c r="C12" t="s">
        <v>21</v>
      </c>
      <c r="D12" t="s">
        <v>489</v>
      </c>
      <c r="E12" t="s">
        <v>17</v>
      </c>
      <c r="F12" t="s">
        <v>121</v>
      </c>
      <c r="G12">
        <v>698</v>
      </c>
      <c r="H12">
        <v>246</v>
      </c>
      <c r="I12">
        <v>340</v>
      </c>
      <c r="J12">
        <v>586</v>
      </c>
      <c r="K12">
        <v>330</v>
      </c>
    </row>
    <row r="13" spans="1:11">
      <c r="A13">
        <v>1</v>
      </c>
      <c r="B13">
        <v>11</v>
      </c>
      <c r="C13" t="s">
        <v>11</v>
      </c>
      <c r="D13" t="s">
        <v>490</v>
      </c>
      <c r="E13" t="s">
        <v>232</v>
      </c>
      <c r="F13" t="s">
        <v>250</v>
      </c>
      <c r="G13">
        <v>386</v>
      </c>
      <c r="H13">
        <v>94</v>
      </c>
      <c r="I13">
        <v>95</v>
      </c>
      <c r="J13">
        <v>189</v>
      </c>
      <c r="K13">
        <v>162</v>
      </c>
    </row>
    <row r="14" spans="1:11">
      <c r="A14">
        <v>1</v>
      </c>
      <c r="B14">
        <v>12</v>
      </c>
      <c r="C14" t="s">
        <v>25</v>
      </c>
      <c r="D14" t="s">
        <v>491</v>
      </c>
      <c r="E14" t="s">
        <v>232</v>
      </c>
      <c r="F14" t="s">
        <v>239</v>
      </c>
    </row>
    <row r="15" spans="1:11">
      <c r="A15">
        <v>1</v>
      </c>
      <c r="B15">
        <v>13</v>
      </c>
      <c r="C15" t="s">
        <v>21</v>
      </c>
      <c r="D15" t="s">
        <v>492</v>
      </c>
      <c r="E15" t="s">
        <v>49</v>
      </c>
      <c r="F15" t="s">
        <v>121</v>
      </c>
      <c r="G15">
        <v>220</v>
      </c>
      <c r="H15">
        <v>13</v>
      </c>
      <c r="I15">
        <v>60</v>
      </c>
      <c r="J15">
        <v>73</v>
      </c>
      <c r="K15">
        <v>1127</v>
      </c>
    </row>
    <row r="16" spans="1:11">
      <c r="A16">
        <v>1</v>
      </c>
      <c r="B16">
        <v>14</v>
      </c>
      <c r="C16" t="s">
        <v>18</v>
      </c>
      <c r="D16" t="s">
        <v>493</v>
      </c>
      <c r="E16" t="s">
        <v>23</v>
      </c>
      <c r="F16" t="s">
        <v>134</v>
      </c>
      <c r="G16">
        <v>891</v>
      </c>
      <c r="H16">
        <v>204</v>
      </c>
      <c r="I16">
        <v>402</v>
      </c>
      <c r="J16">
        <v>606</v>
      </c>
      <c r="K16">
        <v>2095</v>
      </c>
    </row>
    <row r="17" spans="1:11">
      <c r="A17">
        <v>2</v>
      </c>
      <c r="B17">
        <v>15</v>
      </c>
      <c r="C17" t="s">
        <v>353</v>
      </c>
      <c r="D17" t="s">
        <v>494</v>
      </c>
      <c r="E17" t="s">
        <v>49</v>
      </c>
      <c r="F17" t="s">
        <v>207</v>
      </c>
      <c r="G17">
        <v>10</v>
      </c>
      <c r="H17">
        <v>0</v>
      </c>
      <c r="I17">
        <v>2</v>
      </c>
      <c r="J17">
        <v>2</v>
      </c>
      <c r="K17">
        <v>15</v>
      </c>
    </row>
    <row r="18" spans="1:11">
      <c r="A18">
        <v>2</v>
      </c>
      <c r="B18">
        <v>16</v>
      </c>
      <c r="C18" t="s">
        <v>15</v>
      </c>
      <c r="D18" t="s">
        <v>495</v>
      </c>
      <c r="E18" t="s">
        <v>13</v>
      </c>
      <c r="F18" t="s">
        <v>496</v>
      </c>
      <c r="G18">
        <v>247</v>
      </c>
      <c r="H18">
        <v>53</v>
      </c>
      <c r="I18">
        <v>49</v>
      </c>
      <c r="J18">
        <v>102</v>
      </c>
      <c r="K18">
        <v>157</v>
      </c>
    </row>
    <row r="19" spans="1:11">
      <c r="A19">
        <v>2</v>
      </c>
      <c r="B19">
        <v>17</v>
      </c>
      <c r="C19" t="s">
        <v>343</v>
      </c>
      <c r="D19" t="s">
        <v>497</v>
      </c>
      <c r="E19" t="s">
        <v>13</v>
      </c>
      <c r="F19" t="s">
        <v>156</v>
      </c>
      <c r="G19">
        <v>641</v>
      </c>
      <c r="H19">
        <v>124</v>
      </c>
      <c r="I19">
        <v>210</v>
      </c>
      <c r="J19">
        <v>334</v>
      </c>
      <c r="K19">
        <v>298</v>
      </c>
    </row>
    <row r="20" spans="1:11">
      <c r="A20">
        <v>2</v>
      </c>
      <c r="B20">
        <v>18</v>
      </c>
      <c r="C20" t="s">
        <v>115</v>
      </c>
      <c r="D20" t="s">
        <v>498</v>
      </c>
      <c r="E20" t="s">
        <v>13</v>
      </c>
      <c r="F20" t="s">
        <v>241</v>
      </c>
      <c r="G20">
        <v>6</v>
      </c>
      <c r="H20">
        <v>1</v>
      </c>
      <c r="I20">
        <v>1</v>
      </c>
      <c r="J20">
        <v>2</v>
      </c>
      <c r="K20">
        <v>4</v>
      </c>
    </row>
    <row r="21" spans="1:11">
      <c r="A21">
        <v>2</v>
      </c>
      <c r="B21">
        <v>19</v>
      </c>
      <c r="C21" t="s">
        <v>341</v>
      </c>
      <c r="D21" t="s">
        <v>499</v>
      </c>
      <c r="E21" t="s">
        <v>232</v>
      </c>
      <c r="F21" t="s">
        <v>132</v>
      </c>
      <c r="G21">
        <v>1070</v>
      </c>
      <c r="H21">
        <v>252</v>
      </c>
      <c r="I21">
        <v>420</v>
      </c>
      <c r="J21">
        <v>672</v>
      </c>
      <c r="K21">
        <v>201</v>
      </c>
    </row>
    <row r="22" spans="1:11">
      <c r="A22">
        <v>2</v>
      </c>
      <c r="B22">
        <v>20</v>
      </c>
      <c r="C22" t="s">
        <v>11</v>
      </c>
      <c r="D22" t="s">
        <v>500</v>
      </c>
      <c r="E22" t="s">
        <v>49</v>
      </c>
      <c r="F22" t="s">
        <v>142</v>
      </c>
      <c r="G22">
        <v>1384</v>
      </c>
      <c r="H22">
        <v>208</v>
      </c>
      <c r="I22">
        <v>750</v>
      </c>
      <c r="J22">
        <v>958</v>
      </c>
      <c r="K22">
        <v>793</v>
      </c>
    </row>
    <row r="23" spans="1:11">
      <c r="A23">
        <v>2</v>
      </c>
      <c r="B23">
        <v>21</v>
      </c>
      <c r="C23" t="s">
        <v>167</v>
      </c>
      <c r="D23" t="s">
        <v>501</v>
      </c>
      <c r="E23" t="s">
        <v>17</v>
      </c>
      <c r="F23" t="s">
        <v>216</v>
      </c>
      <c r="G23">
        <v>21</v>
      </c>
      <c r="H23">
        <v>3</v>
      </c>
      <c r="I23">
        <v>3</v>
      </c>
      <c r="J23">
        <v>6</v>
      </c>
      <c r="K23">
        <v>2</v>
      </c>
    </row>
    <row r="24" spans="1:11">
      <c r="A24">
        <v>2</v>
      </c>
      <c r="B24">
        <v>22</v>
      </c>
      <c r="C24" t="s">
        <v>28</v>
      </c>
      <c r="D24" t="s">
        <v>502</v>
      </c>
      <c r="E24" t="s">
        <v>232</v>
      </c>
      <c r="F24" t="s">
        <v>130</v>
      </c>
      <c r="G24">
        <v>906</v>
      </c>
      <c r="H24">
        <v>371</v>
      </c>
      <c r="I24">
        <v>396</v>
      </c>
      <c r="J24">
        <v>767</v>
      </c>
      <c r="K24">
        <v>120</v>
      </c>
    </row>
    <row r="25" spans="1:11">
      <c r="A25">
        <v>2</v>
      </c>
      <c r="B25">
        <v>23</v>
      </c>
      <c r="C25" t="s">
        <v>28</v>
      </c>
      <c r="D25" t="s">
        <v>503</v>
      </c>
      <c r="E25" t="s">
        <v>49</v>
      </c>
      <c r="F25" t="s">
        <v>241</v>
      </c>
      <c r="G25">
        <v>205</v>
      </c>
      <c r="H25">
        <v>8</v>
      </c>
      <c r="I25">
        <v>21</v>
      </c>
      <c r="J25">
        <v>29</v>
      </c>
      <c r="K25">
        <v>335</v>
      </c>
    </row>
    <row r="26" spans="1:11">
      <c r="A26">
        <v>2</v>
      </c>
      <c r="B26">
        <v>25</v>
      </c>
      <c r="C26" t="s">
        <v>11</v>
      </c>
      <c r="D26" t="s">
        <v>505</v>
      </c>
      <c r="F26" t="s">
        <v>250</v>
      </c>
    </row>
    <row r="27" spans="1:11">
      <c r="A27">
        <v>2</v>
      </c>
      <c r="B27">
        <v>26</v>
      </c>
      <c r="C27" t="s">
        <v>25</v>
      </c>
      <c r="D27" t="s">
        <v>506</v>
      </c>
      <c r="E27" t="s">
        <v>232</v>
      </c>
      <c r="F27" t="s">
        <v>239</v>
      </c>
      <c r="G27">
        <v>231</v>
      </c>
      <c r="H27">
        <v>33</v>
      </c>
      <c r="I27">
        <v>56</v>
      </c>
      <c r="J27">
        <v>89</v>
      </c>
      <c r="K27">
        <v>174</v>
      </c>
    </row>
    <row r="28" spans="1:11">
      <c r="A28">
        <v>2</v>
      </c>
      <c r="B28">
        <v>27</v>
      </c>
      <c r="C28" t="s">
        <v>21</v>
      </c>
      <c r="D28" t="s">
        <v>507</v>
      </c>
      <c r="F28" t="s">
        <v>130</v>
      </c>
      <c r="G28">
        <v>399</v>
      </c>
      <c r="H28">
        <v>115</v>
      </c>
      <c r="I28">
        <v>138</v>
      </c>
      <c r="J28">
        <v>253</v>
      </c>
      <c r="K28">
        <v>73</v>
      </c>
    </row>
    <row r="29" spans="1:11">
      <c r="A29">
        <v>3</v>
      </c>
      <c r="B29">
        <v>29</v>
      </c>
      <c r="C29" t="s">
        <v>353</v>
      </c>
      <c r="D29" t="s">
        <v>510</v>
      </c>
      <c r="E29" t="s">
        <v>13</v>
      </c>
      <c r="F29" t="s">
        <v>418</v>
      </c>
      <c r="G29">
        <v>130</v>
      </c>
      <c r="H29">
        <v>28</v>
      </c>
      <c r="I29">
        <v>38</v>
      </c>
      <c r="J29">
        <v>66</v>
      </c>
      <c r="K29">
        <v>69</v>
      </c>
    </row>
    <row r="30" spans="1:11">
      <c r="A30">
        <v>3</v>
      </c>
      <c r="B30">
        <v>30</v>
      </c>
      <c r="C30" t="s">
        <v>28</v>
      </c>
      <c r="D30" t="s">
        <v>511</v>
      </c>
      <c r="E30" t="s">
        <v>49</v>
      </c>
      <c r="F30" t="s">
        <v>121</v>
      </c>
    </row>
    <row r="31" spans="1:11">
      <c r="A31">
        <v>3</v>
      </c>
      <c r="B31">
        <v>31</v>
      </c>
      <c r="C31" t="s">
        <v>11</v>
      </c>
      <c r="D31" t="s">
        <v>512</v>
      </c>
      <c r="E31" t="s">
        <v>13</v>
      </c>
      <c r="F31" t="s">
        <v>209</v>
      </c>
    </row>
    <row r="32" spans="1:11">
      <c r="A32">
        <v>3</v>
      </c>
      <c r="B32">
        <v>32</v>
      </c>
      <c r="C32" t="s">
        <v>115</v>
      </c>
      <c r="D32" t="s">
        <v>513</v>
      </c>
      <c r="E32" t="s">
        <v>13</v>
      </c>
      <c r="F32" t="s">
        <v>121</v>
      </c>
      <c r="G32">
        <v>55</v>
      </c>
      <c r="H32">
        <v>2</v>
      </c>
      <c r="I32">
        <v>5</v>
      </c>
      <c r="J32">
        <v>7</v>
      </c>
      <c r="K32">
        <v>22</v>
      </c>
    </row>
    <row r="33" spans="1:11">
      <c r="A33">
        <v>3</v>
      </c>
      <c r="B33">
        <v>33</v>
      </c>
      <c r="C33" t="s">
        <v>341</v>
      </c>
      <c r="D33" t="s">
        <v>514</v>
      </c>
      <c r="E33" t="s">
        <v>49</v>
      </c>
      <c r="F33" t="s">
        <v>228</v>
      </c>
      <c r="G33">
        <v>854</v>
      </c>
      <c r="H33">
        <v>42</v>
      </c>
      <c r="I33">
        <v>202</v>
      </c>
      <c r="J33">
        <v>244</v>
      </c>
      <c r="K33">
        <v>433</v>
      </c>
    </row>
    <row r="34" spans="1:11">
      <c r="A34">
        <v>3</v>
      </c>
      <c r="B34">
        <v>34</v>
      </c>
      <c r="C34" t="s">
        <v>159</v>
      </c>
      <c r="D34" t="s">
        <v>515</v>
      </c>
      <c r="E34" t="s">
        <v>13</v>
      </c>
      <c r="F34" t="s">
        <v>320</v>
      </c>
      <c r="G34">
        <v>430</v>
      </c>
      <c r="H34">
        <v>61</v>
      </c>
      <c r="I34">
        <v>101</v>
      </c>
      <c r="J34">
        <v>162</v>
      </c>
      <c r="K34">
        <v>66</v>
      </c>
    </row>
    <row r="35" spans="1:11">
      <c r="A35">
        <v>3</v>
      </c>
      <c r="B35">
        <v>35</v>
      </c>
      <c r="C35" t="s">
        <v>167</v>
      </c>
      <c r="D35" t="s">
        <v>516</v>
      </c>
      <c r="E35" t="s">
        <v>49</v>
      </c>
      <c r="F35" t="s">
        <v>207</v>
      </c>
    </row>
    <row r="36" spans="1:11">
      <c r="A36">
        <v>3</v>
      </c>
      <c r="B36">
        <v>36</v>
      </c>
      <c r="C36" t="s">
        <v>170</v>
      </c>
      <c r="D36" t="s">
        <v>517</v>
      </c>
      <c r="E36" t="s">
        <v>49</v>
      </c>
      <c r="F36" t="s">
        <v>213</v>
      </c>
    </row>
    <row r="37" spans="1:11">
      <c r="A37">
        <v>3</v>
      </c>
      <c r="B37">
        <v>37</v>
      </c>
      <c r="C37" t="s">
        <v>28</v>
      </c>
      <c r="D37" t="s">
        <v>518</v>
      </c>
      <c r="E37" t="s">
        <v>13</v>
      </c>
      <c r="F37" t="s">
        <v>121</v>
      </c>
    </row>
    <row r="38" spans="1:11">
      <c r="A38">
        <v>3</v>
      </c>
      <c r="B38">
        <v>39</v>
      </c>
      <c r="C38" t="s">
        <v>343</v>
      </c>
      <c r="D38" t="s">
        <v>520</v>
      </c>
      <c r="E38" t="s">
        <v>13</v>
      </c>
      <c r="F38" t="s">
        <v>156</v>
      </c>
      <c r="G38">
        <v>274</v>
      </c>
      <c r="H38">
        <v>39</v>
      </c>
      <c r="I38">
        <v>82</v>
      </c>
      <c r="J38">
        <v>121</v>
      </c>
      <c r="K38">
        <v>132</v>
      </c>
    </row>
    <row r="39" spans="1:11">
      <c r="A39">
        <v>3</v>
      </c>
      <c r="B39">
        <v>40</v>
      </c>
      <c r="C39" t="s">
        <v>25</v>
      </c>
      <c r="D39" t="s">
        <v>521</v>
      </c>
      <c r="E39" t="s">
        <v>232</v>
      </c>
      <c r="F39" t="s">
        <v>241</v>
      </c>
    </row>
    <row r="40" spans="1:11">
      <c r="A40">
        <v>3</v>
      </c>
      <c r="B40">
        <v>41</v>
      </c>
      <c r="C40" t="s">
        <v>21</v>
      </c>
      <c r="D40" t="s">
        <v>522</v>
      </c>
      <c r="E40" t="s">
        <v>232</v>
      </c>
      <c r="F40" t="s">
        <v>312</v>
      </c>
    </row>
    <row r="41" spans="1:11">
      <c r="A41">
        <v>3</v>
      </c>
      <c r="B41">
        <v>42</v>
      </c>
      <c r="C41" t="s">
        <v>18</v>
      </c>
      <c r="D41" t="s">
        <v>523</v>
      </c>
      <c r="E41" t="s">
        <v>17</v>
      </c>
      <c r="F41" t="s">
        <v>213</v>
      </c>
    </row>
    <row r="42" spans="1:11">
      <c r="A42">
        <v>4</v>
      </c>
      <c r="B42">
        <v>43</v>
      </c>
      <c r="C42" t="s">
        <v>353</v>
      </c>
      <c r="D42" t="s">
        <v>524</v>
      </c>
      <c r="E42" t="s">
        <v>232</v>
      </c>
      <c r="F42" t="s">
        <v>156</v>
      </c>
      <c r="G42">
        <v>334</v>
      </c>
      <c r="H42">
        <v>61</v>
      </c>
      <c r="I42">
        <v>80</v>
      </c>
      <c r="J42">
        <v>141</v>
      </c>
      <c r="K42">
        <v>163</v>
      </c>
    </row>
    <row r="43" spans="1:11">
      <c r="A43">
        <v>4</v>
      </c>
      <c r="B43">
        <v>45</v>
      </c>
      <c r="C43" t="s">
        <v>11</v>
      </c>
      <c r="D43" t="s">
        <v>526</v>
      </c>
      <c r="E43" t="s">
        <v>49</v>
      </c>
      <c r="F43" t="s">
        <v>213</v>
      </c>
    </row>
    <row r="44" spans="1:11">
      <c r="A44">
        <v>4</v>
      </c>
      <c r="B44">
        <v>46</v>
      </c>
      <c r="C44" t="s">
        <v>115</v>
      </c>
      <c r="D44" t="s">
        <v>527</v>
      </c>
      <c r="E44" t="s">
        <v>49</v>
      </c>
      <c r="F44" t="s">
        <v>134</v>
      </c>
    </row>
    <row r="45" spans="1:11">
      <c r="A45">
        <v>4</v>
      </c>
      <c r="B45">
        <v>47</v>
      </c>
      <c r="C45" t="s">
        <v>341</v>
      </c>
      <c r="D45" t="s">
        <v>528</v>
      </c>
      <c r="E45" t="s">
        <v>49</v>
      </c>
      <c r="F45" t="s">
        <v>418</v>
      </c>
      <c r="G45">
        <v>3</v>
      </c>
      <c r="H45">
        <v>0</v>
      </c>
      <c r="I45">
        <v>0</v>
      </c>
      <c r="J45">
        <v>0</v>
      </c>
      <c r="K45">
        <v>0</v>
      </c>
    </row>
    <row r="46" spans="1:11">
      <c r="A46">
        <v>4</v>
      </c>
      <c r="B46">
        <v>48</v>
      </c>
      <c r="C46" t="s">
        <v>159</v>
      </c>
      <c r="D46" t="s">
        <v>529</v>
      </c>
      <c r="E46" t="s">
        <v>49</v>
      </c>
      <c r="F46" t="s">
        <v>200</v>
      </c>
      <c r="G46">
        <v>501</v>
      </c>
      <c r="H46">
        <v>16</v>
      </c>
      <c r="I46">
        <v>76</v>
      </c>
      <c r="J46">
        <v>92</v>
      </c>
      <c r="K46">
        <v>632</v>
      </c>
    </row>
    <row r="47" spans="1:11">
      <c r="A47">
        <v>4</v>
      </c>
      <c r="B47">
        <v>49</v>
      </c>
      <c r="C47" t="s">
        <v>167</v>
      </c>
      <c r="D47" t="s">
        <v>530</v>
      </c>
      <c r="E47" t="s">
        <v>49</v>
      </c>
      <c r="F47" t="s">
        <v>200</v>
      </c>
    </row>
    <row r="48" spans="1:11">
      <c r="A48">
        <v>4</v>
      </c>
      <c r="B48">
        <v>50</v>
      </c>
      <c r="C48" t="s">
        <v>170</v>
      </c>
      <c r="D48" t="s">
        <v>531</v>
      </c>
      <c r="E48" t="s">
        <v>23</v>
      </c>
      <c r="F48" t="s">
        <v>142</v>
      </c>
    </row>
    <row r="49" spans="1:11">
      <c r="A49">
        <v>4</v>
      </c>
      <c r="B49">
        <v>51</v>
      </c>
      <c r="C49" t="s">
        <v>28</v>
      </c>
      <c r="D49" t="s">
        <v>532</v>
      </c>
      <c r="E49" t="s">
        <v>49</v>
      </c>
      <c r="F49" t="s">
        <v>132</v>
      </c>
    </row>
    <row r="50" spans="1:11">
      <c r="A50">
        <v>4</v>
      </c>
      <c r="B50">
        <v>52</v>
      </c>
      <c r="C50" t="s">
        <v>203</v>
      </c>
      <c r="D50" t="s">
        <v>533</v>
      </c>
      <c r="E50" t="s">
        <v>13</v>
      </c>
      <c r="F50" t="s">
        <v>239</v>
      </c>
    </row>
    <row r="51" spans="1:11">
      <c r="A51">
        <v>4</v>
      </c>
      <c r="B51">
        <v>53</v>
      </c>
      <c r="C51" t="s">
        <v>11</v>
      </c>
      <c r="D51" t="s">
        <v>534</v>
      </c>
      <c r="E51" t="s">
        <v>49</v>
      </c>
      <c r="F51" t="s">
        <v>370</v>
      </c>
      <c r="G51">
        <v>77</v>
      </c>
      <c r="H51">
        <v>6</v>
      </c>
      <c r="I51">
        <v>9</v>
      </c>
      <c r="J51">
        <v>15</v>
      </c>
      <c r="K51">
        <v>10</v>
      </c>
    </row>
    <row r="52" spans="1:11">
      <c r="A52">
        <v>4</v>
      </c>
      <c r="B52">
        <v>54</v>
      </c>
      <c r="C52" t="s">
        <v>25</v>
      </c>
      <c r="D52" t="s">
        <v>535</v>
      </c>
      <c r="E52" t="s">
        <v>23</v>
      </c>
      <c r="F52" t="s">
        <v>241</v>
      </c>
    </row>
    <row r="53" spans="1:11">
      <c r="A53">
        <v>4</v>
      </c>
      <c r="B53">
        <v>55</v>
      </c>
      <c r="C53" t="s">
        <v>21</v>
      </c>
      <c r="D53" t="s">
        <v>536</v>
      </c>
      <c r="E53" t="s">
        <v>232</v>
      </c>
      <c r="F53" t="s">
        <v>130</v>
      </c>
      <c r="G53">
        <v>643</v>
      </c>
      <c r="H53">
        <v>99</v>
      </c>
      <c r="I53">
        <v>120</v>
      </c>
      <c r="J53">
        <v>219</v>
      </c>
      <c r="K53">
        <v>515</v>
      </c>
    </row>
    <row r="54" spans="1:11">
      <c r="A54">
        <v>4</v>
      </c>
      <c r="B54">
        <v>56</v>
      </c>
      <c r="C54" t="s">
        <v>18</v>
      </c>
      <c r="D54" t="s">
        <v>537</v>
      </c>
      <c r="E54" t="s">
        <v>17</v>
      </c>
      <c r="F54" t="s">
        <v>538</v>
      </c>
      <c r="G54">
        <v>22</v>
      </c>
      <c r="H54">
        <v>4</v>
      </c>
      <c r="I54">
        <v>0</v>
      </c>
      <c r="J54">
        <v>4</v>
      </c>
      <c r="K54">
        <v>2</v>
      </c>
    </row>
    <row r="55" spans="1:11">
      <c r="A55">
        <v>5</v>
      </c>
      <c r="B55">
        <v>58</v>
      </c>
      <c r="C55" t="s">
        <v>15</v>
      </c>
      <c r="D55" t="s">
        <v>540</v>
      </c>
      <c r="E55" t="s">
        <v>23</v>
      </c>
      <c r="F55" t="s">
        <v>209</v>
      </c>
      <c r="G55">
        <v>109</v>
      </c>
      <c r="H55">
        <v>19</v>
      </c>
      <c r="I55">
        <v>19</v>
      </c>
      <c r="J55">
        <v>38</v>
      </c>
      <c r="K55">
        <v>22</v>
      </c>
    </row>
    <row r="56" spans="1:11">
      <c r="A56">
        <v>5</v>
      </c>
      <c r="B56">
        <v>59</v>
      </c>
      <c r="C56" t="s">
        <v>343</v>
      </c>
      <c r="D56" t="s">
        <v>541</v>
      </c>
      <c r="E56" t="s">
        <v>23</v>
      </c>
      <c r="F56" t="s">
        <v>542</v>
      </c>
    </row>
    <row r="57" spans="1:11">
      <c r="A57">
        <v>5</v>
      </c>
      <c r="B57">
        <v>61</v>
      </c>
      <c r="C57" t="s">
        <v>341</v>
      </c>
      <c r="D57" t="s">
        <v>544</v>
      </c>
      <c r="E57" t="s">
        <v>49</v>
      </c>
      <c r="F57" t="s">
        <v>545</v>
      </c>
    </row>
    <row r="58" spans="1:11">
      <c r="A58">
        <v>5</v>
      </c>
      <c r="B58">
        <v>62</v>
      </c>
      <c r="C58" t="s">
        <v>159</v>
      </c>
      <c r="D58" t="s">
        <v>546</v>
      </c>
      <c r="F58" t="s">
        <v>192</v>
      </c>
    </row>
    <row r="59" spans="1:11">
      <c r="A59">
        <v>5</v>
      </c>
      <c r="B59">
        <v>63</v>
      </c>
      <c r="C59" t="s">
        <v>167</v>
      </c>
      <c r="D59" t="s">
        <v>547</v>
      </c>
      <c r="E59" t="s">
        <v>49</v>
      </c>
      <c r="F59" t="s">
        <v>241</v>
      </c>
    </row>
    <row r="60" spans="1:11">
      <c r="A60">
        <v>5</v>
      </c>
      <c r="B60">
        <v>64</v>
      </c>
      <c r="C60" t="s">
        <v>170</v>
      </c>
      <c r="D60" t="s">
        <v>548</v>
      </c>
      <c r="F60" t="s">
        <v>128</v>
      </c>
    </row>
    <row r="61" spans="1:11">
      <c r="A61">
        <v>5</v>
      </c>
      <c r="B61">
        <v>65</v>
      </c>
      <c r="C61" t="s">
        <v>28</v>
      </c>
      <c r="D61" t="s">
        <v>549</v>
      </c>
      <c r="F61" t="s">
        <v>550</v>
      </c>
      <c r="G61">
        <v>2</v>
      </c>
      <c r="H61">
        <v>0</v>
      </c>
      <c r="I61">
        <v>0</v>
      </c>
      <c r="J61">
        <v>0</v>
      </c>
      <c r="K61">
        <v>0</v>
      </c>
    </row>
    <row r="62" spans="1:11">
      <c r="A62">
        <v>5</v>
      </c>
      <c r="B62">
        <v>66</v>
      </c>
      <c r="C62" t="s">
        <v>203</v>
      </c>
      <c r="D62" t="s">
        <v>551</v>
      </c>
      <c r="E62" t="s">
        <v>49</v>
      </c>
      <c r="F62" t="s">
        <v>292</v>
      </c>
    </row>
    <row r="63" spans="1:11">
      <c r="A63">
        <v>5</v>
      </c>
      <c r="B63">
        <v>67</v>
      </c>
      <c r="C63" t="s">
        <v>11</v>
      </c>
      <c r="D63" t="s">
        <v>552</v>
      </c>
      <c r="E63" t="s">
        <v>232</v>
      </c>
      <c r="F63" t="s">
        <v>320</v>
      </c>
      <c r="G63">
        <v>143</v>
      </c>
      <c r="H63">
        <v>3</v>
      </c>
      <c r="I63">
        <v>23</v>
      </c>
      <c r="J63">
        <v>26</v>
      </c>
      <c r="K63">
        <v>297</v>
      </c>
    </row>
    <row r="64" spans="1:11">
      <c r="A64">
        <v>5</v>
      </c>
      <c r="B64">
        <v>68</v>
      </c>
      <c r="C64" t="s">
        <v>25</v>
      </c>
      <c r="D64" t="s">
        <v>553</v>
      </c>
      <c r="E64" t="s">
        <v>23</v>
      </c>
      <c r="F64" t="s">
        <v>305</v>
      </c>
    </row>
    <row r="65" spans="1:11">
      <c r="A65">
        <v>5</v>
      </c>
      <c r="B65">
        <v>69</v>
      </c>
      <c r="C65" t="s">
        <v>21</v>
      </c>
      <c r="D65" t="s">
        <v>554</v>
      </c>
      <c r="E65" t="s">
        <v>49</v>
      </c>
      <c r="F65" t="s">
        <v>340</v>
      </c>
    </row>
    <row r="66" spans="1:11">
      <c r="A66">
        <v>5</v>
      </c>
      <c r="B66">
        <v>70</v>
      </c>
      <c r="C66" t="s">
        <v>18</v>
      </c>
      <c r="D66" t="s">
        <v>555</v>
      </c>
      <c r="E66" t="s">
        <v>23</v>
      </c>
      <c r="F66" t="s">
        <v>239</v>
      </c>
    </row>
    <row r="67" spans="1:11">
      <c r="A67">
        <v>6</v>
      </c>
      <c r="B67">
        <v>71</v>
      </c>
      <c r="C67" t="s">
        <v>353</v>
      </c>
      <c r="D67" t="s">
        <v>556</v>
      </c>
      <c r="E67" t="s">
        <v>49</v>
      </c>
      <c r="F67" t="s">
        <v>550</v>
      </c>
    </row>
    <row r="68" spans="1:11">
      <c r="A68">
        <v>6</v>
      </c>
      <c r="B68">
        <v>72</v>
      </c>
      <c r="C68" t="s">
        <v>15</v>
      </c>
      <c r="D68" t="s">
        <v>557</v>
      </c>
      <c r="E68" t="s">
        <v>49</v>
      </c>
      <c r="F68" t="s">
        <v>121</v>
      </c>
    </row>
    <row r="69" spans="1:11">
      <c r="A69">
        <v>6</v>
      </c>
      <c r="B69">
        <v>73</v>
      </c>
      <c r="C69" t="s">
        <v>343</v>
      </c>
      <c r="D69" t="s">
        <v>558</v>
      </c>
      <c r="E69" t="s">
        <v>49</v>
      </c>
      <c r="F69" t="s">
        <v>559</v>
      </c>
    </row>
    <row r="70" spans="1:11">
      <c r="A70">
        <v>6</v>
      </c>
      <c r="B70">
        <v>74</v>
      </c>
      <c r="C70" t="s">
        <v>115</v>
      </c>
      <c r="D70" t="s">
        <v>560</v>
      </c>
      <c r="F70" t="s">
        <v>561</v>
      </c>
    </row>
    <row r="71" spans="1:11">
      <c r="A71">
        <v>6</v>
      </c>
      <c r="B71">
        <v>75</v>
      </c>
      <c r="C71" t="s">
        <v>341</v>
      </c>
      <c r="D71" t="s">
        <v>562</v>
      </c>
      <c r="E71" t="s">
        <v>232</v>
      </c>
      <c r="F71" t="s">
        <v>452</v>
      </c>
    </row>
    <row r="72" spans="1:11">
      <c r="A72">
        <v>6</v>
      </c>
      <c r="B72">
        <v>76</v>
      </c>
      <c r="C72" t="s">
        <v>159</v>
      </c>
      <c r="D72" t="s">
        <v>563</v>
      </c>
      <c r="F72" t="s">
        <v>156</v>
      </c>
    </row>
    <row r="73" spans="1:11">
      <c r="A73">
        <v>6</v>
      </c>
      <c r="B73">
        <v>77</v>
      </c>
      <c r="C73" t="s">
        <v>167</v>
      </c>
      <c r="D73" t="s">
        <v>564</v>
      </c>
      <c r="E73" t="s">
        <v>49</v>
      </c>
      <c r="F73" t="s">
        <v>156</v>
      </c>
    </row>
    <row r="74" spans="1:11">
      <c r="A74">
        <v>6</v>
      </c>
      <c r="B74">
        <v>78</v>
      </c>
      <c r="C74" t="s">
        <v>170</v>
      </c>
      <c r="D74" t="s">
        <v>565</v>
      </c>
      <c r="E74" t="s">
        <v>49</v>
      </c>
      <c r="F74" t="s">
        <v>213</v>
      </c>
    </row>
    <row r="75" spans="1:11">
      <c r="A75">
        <v>6</v>
      </c>
      <c r="B75">
        <v>79</v>
      </c>
      <c r="C75" t="s">
        <v>28</v>
      </c>
      <c r="D75" t="s">
        <v>566</v>
      </c>
      <c r="E75" t="s">
        <v>49</v>
      </c>
      <c r="F75" t="s">
        <v>412</v>
      </c>
    </row>
    <row r="76" spans="1:11">
      <c r="A76">
        <v>6</v>
      </c>
      <c r="B76">
        <v>80</v>
      </c>
      <c r="C76" t="s">
        <v>203</v>
      </c>
      <c r="D76" t="s">
        <v>567</v>
      </c>
      <c r="E76" t="s">
        <v>49</v>
      </c>
      <c r="F76" t="s">
        <v>292</v>
      </c>
    </row>
    <row r="77" spans="1:11">
      <c r="A77">
        <v>6</v>
      </c>
      <c r="B77">
        <v>81</v>
      </c>
      <c r="C77" t="s">
        <v>11</v>
      </c>
      <c r="D77" t="s">
        <v>568</v>
      </c>
      <c r="E77" t="s">
        <v>17</v>
      </c>
      <c r="F77" t="s">
        <v>200</v>
      </c>
    </row>
    <row r="78" spans="1:11">
      <c r="A78">
        <v>6</v>
      </c>
      <c r="B78">
        <v>82</v>
      </c>
      <c r="C78" t="s">
        <v>25</v>
      </c>
      <c r="D78" t="s">
        <v>569</v>
      </c>
      <c r="E78" t="s">
        <v>13</v>
      </c>
      <c r="F78" t="s">
        <v>474</v>
      </c>
    </row>
    <row r="79" spans="1:11">
      <c r="A79">
        <v>6</v>
      </c>
      <c r="B79">
        <v>84</v>
      </c>
      <c r="C79" t="s">
        <v>18</v>
      </c>
      <c r="D79" t="s">
        <v>571</v>
      </c>
      <c r="E79" t="s">
        <v>49</v>
      </c>
      <c r="F79" t="s">
        <v>241</v>
      </c>
    </row>
    <row r="80" spans="1:11">
      <c r="A80">
        <v>7</v>
      </c>
      <c r="B80">
        <v>85</v>
      </c>
      <c r="C80" t="s">
        <v>353</v>
      </c>
      <c r="D80" t="s">
        <v>572</v>
      </c>
      <c r="E80" t="s">
        <v>49</v>
      </c>
      <c r="F80" t="s">
        <v>200</v>
      </c>
      <c r="G80">
        <v>11</v>
      </c>
      <c r="H80">
        <v>0</v>
      </c>
      <c r="I80">
        <v>1</v>
      </c>
      <c r="J80">
        <v>1</v>
      </c>
      <c r="K80">
        <v>21</v>
      </c>
    </row>
    <row r="81" spans="1:11">
      <c r="A81">
        <v>7</v>
      </c>
      <c r="B81">
        <v>86</v>
      </c>
      <c r="C81" t="s">
        <v>15</v>
      </c>
      <c r="D81" t="s">
        <v>573</v>
      </c>
      <c r="E81" t="s">
        <v>49</v>
      </c>
      <c r="F81" t="s">
        <v>192</v>
      </c>
      <c r="G81">
        <v>57</v>
      </c>
      <c r="H81">
        <v>5</v>
      </c>
      <c r="I81">
        <v>12</v>
      </c>
      <c r="J81">
        <v>17</v>
      </c>
      <c r="K81">
        <v>34</v>
      </c>
    </row>
    <row r="82" spans="1:11">
      <c r="A82">
        <v>7</v>
      </c>
      <c r="B82">
        <v>87</v>
      </c>
      <c r="C82" t="s">
        <v>343</v>
      </c>
      <c r="D82" t="s">
        <v>574</v>
      </c>
      <c r="E82" t="s">
        <v>49</v>
      </c>
      <c r="F82" t="s">
        <v>561</v>
      </c>
    </row>
    <row r="83" spans="1:11">
      <c r="A83">
        <v>7</v>
      </c>
      <c r="B83">
        <v>88</v>
      </c>
      <c r="C83" t="s">
        <v>115</v>
      </c>
      <c r="D83" t="s">
        <v>575</v>
      </c>
      <c r="E83" t="s">
        <v>49</v>
      </c>
      <c r="F83" t="s">
        <v>538</v>
      </c>
    </row>
    <row r="84" spans="1:11">
      <c r="A84">
        <v>7</v>
      </c>
      <c r="B84">
        <v>89</v>
      </c>
      <c r="C84" t="s">
        <v>159</v>
      </c>
      <c r="D84" t="s">
        <v>576</v>
      </c>
      <c r="E84" t="s">
        <v>17</v>
      </c>
      <c r="F84" t="s">
        <v>545</v>
      </c>
    </row>
    <row r="85" spans="1:11">
      <c r="A85">
        <v>7</v>
      </c>
      <c r="B85">
        <v>90</v>
      </c>
      <c r="C85" t="s">
        <v>159</v>
      </c>
      <c r="D85" t="s">
        <v>577</v>
      </c>
      <c r="E85" t="s">
        <v>17</v>
      </c>
      <c r="F85" t="s">
        <v>578</v>
      </c>
      <c r="G85">
        <v>57</v>
      </c>
      <c r="H85">
        <v>8</v>
      </c>
      <c r="I85">
        <v>10</v>
      </c>
      <c r="J85">
        <v>18</v>
      </c>
      <c r="K85">
        <v>54</v>
      </c>
    </row>
    <row r="86" spans="1:11">
      <c r="A86">
        <v>7</v>
      </c>
      <c r="B86">
        <v>91</v>
      </c>
      <c r="C86" t="s">
        <v>167</v>
      </c>
      <c r="D86" t="s">
        <v>579</v>
      </c>
      <c r="F86" t="s">
        <v>132</v>
      </c>
    </row>
    <row r="87" spans="1:11">
      <c r="A87">
        <v>7</v>
      </c>
      <c r="B87">
        <v>92</v>
      </c>
      <c r="C87" t="s">
        <v>170</v>
      </c>
      <c r="D87" t="s">
        <v>580</v>
      </c>
      <c r="E87" t="s">
        <v>23</v>
      </c>
      <c r="F87" t="s">
        <v>216</v>
      </c>
    </row>
    <row r="88" spans="1:11">
      <c r="A88">
        <v>7</v>
      </c>
      <c r="B88">
        <v>93</v>
      </c>
      <c r="C88" t="s">
        <v>28</v>
      </c>
      <c r="D88" t="s">
        <v>581</v>
      </c>
      <c r="E88" t="s">
        <v>17</v>
      </c>
      <c r="F88" t="s">
        <v>582</v>
      </c>
      <c r="G88">
        <v>4</v>
      </c>
      <c r="H88">
        <v>0</v>
      </c>
      <c r="I88">
        <v>0</v>
      </c>
      <c r="J88">
        <v>0</v>
      </c>
      <c r="K88">
        <v>0</v>
      </c>
    </row>
    <row r="89" spans="1:11">
      <c r="A89">
        <v>7</v>
      </c>
      <c r="B89">
        <v>94</v>
      </c>
      <c r="C89" t="s">
        <v>203</v>
      </c>
      <c r="D89" t="s">
        <v>583</v>
      </c>
      <c r="E89" t="s">
        <v>49</v>
      </c>
      <c r="F89" t="s">
        <v>216</v>
      </c>
    </row>
    <row r="90" spans="1:11">
      <c r="A90">
        <v>7</v>
      </c>
      <c r="B90">
        <v>95</v>
      </c>
      <c r="C90" t="s">
        <v>11</v>
      </c>
      <c r="D90" t="s">
        <v>584</v>
      </c>
      <c r="E90" t="s">
        <v>232</v>
      </c>
      <c r="F90" t="s">
        <v>134</v>
      </c>
      <c r="G90">
        <v>126</v>
      </c>
      <c r="H90">
        <v>28</v>
      </c>
      <c r="I90">
        <v>54</v>
      </c>
      <c r="J90">
        <v>82</v>
      </c>
      <c r="K90">
        <v>40</v>
      </c>
    </row>
    <row r="91" spans="1:11">
      <c r="A91">
        <v>7</v>
      </c>
      <c r="B91">
        <v>96</v>
      </c>
      <c r="C91" t="s">
        <v>21</v>
      </c>
      <c r="D91" t="s">
        <v>585</v>
      </c>
      <c r="E91" t="s">
        <v>49</v>
      </c>
      <c r="F91" t="s">
        <v>250</v>
      </c>
    </row>
    <row r="92" spans="1:11">
      <c r="A92">
        <v>7</v>
      </c>
      <c r="B92">
        <v>97</v>
      </c>
      <c r="C92" t="s">
        <v>21</v>
      </c>
      <c r="D92" t="s">
        <v>586</v>
      </c>
      <c r="F92" t="s">
        <v>587</v>
      </c>
    </row>
    <row r="93" spans="1:11">
      <c r="A93">
        <v>7</v>
      </c>
      <c r="B93">
        <v>98</v>
      </c>
      <c r="C93" t="s">
        <v>28</v>
      </c>
      <c r="D93" t="s">
        <v>588</v>
      </c>
      <c r="E93" t="s">
        <v>49</v>
      </c>
      <c r="F93" t="s">
        <v>427</v>
      </c>
    </row>
    <row r="94" spans="1:11">
      <c r="A94">
        <v>8</v>
      </c>
      <c r="B94">
        <v>99</v>
      </c>
      <c r="C94" t="s">
        <v>353</v>
      </c>
      <c r="D94" t="s">
        <v>589</v>
      </c>
      <c r="E94" t="s">
        <v>13</v>
      </c>
      <c r="F94" t="s">
        <v>590</v>
      </c>
    </row>
    <row r="95" spans="1:11">
      <c r="A95">
        <v>8</v>
      </c>
      <c r="B95">
        <v>100</v>
      </c>
      <c r="C95" t="s">
        <v>15</v>
      </c>
      <c r="D95" t="s">
        <v>591</v>
      </c>
      <c r="E95" t="s">
        <v>49</v>
      </c>
      <c r="F95" t="s">
        <v>592</v>
      </c>
    </row>
    <row r="96" spans="1:11">
      <c r="A96">
        <v>8</v>
      </c>
      <c r="B96">
        <v>101</v>
      </c>
      <c r="C96" t="s">
        <v>343</v>
      </c>
      <c r="D96" t="s">
        <v>593</v>
      </c>
      <c r="E96" t="s">
        <v>23</v>
      </c>
      <c r="F96" t="s">
        <v>474</v>
      </c>
    </row>
    <row r="97" spans="1:11">
      <c r="A97">
        <v>8</v>
      </c>
      <c r="B97">
        <v>102</v>
      </c>
      <c r="C97" t="s">
        <v>343</v>
      </c>
      <c r="D97" t="s">
        <v>594</v>
      </c>
      <c r="E97" t="s">
        <v>232</v>
      </c>
      <c r="F97" t="s">
        <v>412</v>
      </c>
    </row>
    <row r="98" spans="1:11">
      <c r="A98">
        <v>8</v>
      </c>
      <c r="B98">
        <v>103</v>
      </c>
      <c r="C98" t="s">
        <v>159</v>
      </c>
      <c r="D98" t="s">
        <v>595</v>
      </c>
      <c r="E98" t="s">
        <v>17</v>
      </c>
      <c r="F98" t="s">
        <v>192</v>
      </c>
      <c r="G98">
        <v>116</v>
      </c>
      <c r="H98">
        <v>14</v>
      </c>
      <c r="I98">
        <v>11</v>
      </c>
      <c r="J98">
        <v>25</v>
      </c>
      <c r="K98">
        <v>16</v>
      </c>
    </row>
    <row r="99" spans="1:11">
      <c r="A99">
        <v>8</v>
      </c>
      <c r="B99">
        <v>104</v>
      </c>
      <c r="C99" t="s">
        <v>353</v>
      </c>
      <c r="D99" t="s">
        <v>596</v>
      </c>
      <c r="E99" t="s">
        <v>17</v>
      </c>
      <c r="F99" t="s">
        <v>542</v>
      </c>
    </row>
    <row r="100" spans="1:11">
      <c r="A100">
        <v>8</v>
      </c>
      <c r="B100">
        <v>105</v>
      </c>
      <c r="C100" t="s">
        <v>167</v>
      </c>
      <c r="D100" t="s">
        <v>597</v>
      </c>
      <c r="F100" t="s">
        <v>130</v>
      </c>
    </row>
    <row r="101" spans="1:11">
      <c r="A101">
        <v>8</v>
      </c>
      <c r="B101">
        <v>107</v>
      </c>
      <c r="C101" t="s">
        <v>28</v>
      </c>
      <c r="D101" t="s">
        <v>599</v>
      </c>
      <c r="E101" t="s">
        <v>49</v>
      </c>
      <c r="F101" t="s">
        <v>600</v>
      </c>
    </row>
    <row r="102" spans="1:11">
      <c r="A102">
        <v>8</v>
      </c>
      <c r="B102">
        <v>108</v>
      </c>
      <c r="C102" t="s">
        <v>203</v>
      </c>
      <c r="D102" t="s">
        <v>601</v>
      </c>
      <c r="E102" t="s">
        <v>17</v>
      </c>
      <c r="F102" t="s">
        <v>207</v>
      </c>
    </row>
    <row r="103" spans="1:11">
      <c r="A103">
        <v>8</v>
      </c>
      <c r="B103">
        <v>109</v>
      </c>
      <c r="C103" t="s">
        <v>21</v>
      </c>
      <c r="D103" t="s">
        <v>602</v>
      </c>
      <c r="E103" t="s">
        <v>17</v>
      </c>
      <c r="F103" t="s">
        <v>216</v>
      </c>
      <c r="G103">
        <v>1</v>
      </c>
      <c r="H103">
        <v>0</v>
      </c>
      <c r="I103">
        <v>0</v>
      </c>
      <c r="J103">
        <v>0</v>
      </c>
      <c r="K103">
        <v>0</v>
      </c>
    </row>
    <row r="104" spans="1:11">
      <c r="A104">
        <v>8</v>
      </c>
      <c r="B104">
        <v>110</v>
      </c>
      <c r="C104" t="s">
        <v>21</v>
      </c>
      <c r="D104" t="s">
        <v>603</v>
      </c>
      <c r="E104" t="s">
        <v>49</v>
      </c>
      <c r="F104" t="s">
        <v>360</v>
      </c>
    </row>
    <row r="105" spans="1:11">
      <c r="A105">
        <v>9</v>
      </c>
      <c r="B105">
        <v>111</v>
      </c>
      <c r="C105" t="s">
        <v>21</v>
      </c>
      <c r="D105" t="s">
        <v>604</v>
      </c>
      <c r="E105" t="s">
        <v>232</v>
      </c>
      <c r="F105" t="s">
        <v>605</v>
      </c>
      <c r="G105">
        <v>9</v>
      </c>
      <c r="H105">
        <v>0</v>
      </c>
      <c r="I105">
        <v>0</v>
      </c>
      <c r="J105">
        <v>0</v>
      </c>
      <c r="K105">
        <v>0</v>
      </c>
    </row>
    <row r="106" spans="1:11">
      <c r="A106">
        <v>9</v>
      </c>
      <c r="B106">
        <v>112</v>
      </c>
      <c r="C106" t="s">
        <v>21</v>
      </c>
      <c r="D106" t="s">
        <v>606</v>
      </c>
      <c r="F106" t="s">
        <v>607</v>
      </c>
    </row>
    <row r="107" spans="1:11">
      <c r="A107">
        <v>9</v>
      </c>
      <c r="B107">
        <v>113</v>
      </c>
      <c r="C107" t="s">
        <v>167</v>
      </c>
      <c r="D107" t="s">
        <v>608</v>
      </c>
      <c r="E107" t="s">
        <v>13</v>
      </c>
      <c r="F107" t="s">
        <v>305</v>
      </c>
      <c r="G107">
        <v>87</v>
      </c>
      <c r="H107">
        <v>10</v>
      </c>
      <c r="I107">
        <v>15</v>
      </c>
      <c r="J107">
        <v>25</v>
      </c>
      <c r="K107">
        <v>37</v>
      </c>
    </row>
    <row r="108" spans="1:11">
      <c r="A108">
        <v>9</v>
      </c>
      <c r="B108">
        <v>114</v>
      </c>
      <c r="C108" t="s">
        <v>21</v>
      </c>
      <c r="D108" t="s">
        <v>609</v>
      </c>
      <c r="E108" t="s">
        <v>49</v>
      </c>
      <c r="F108" t="s">
        <v>578</v>
      </c>
    </row>
    <row r="109" spans="1:11">
      <c r="A109">
        <v>10</v>
      </c>
      <c r="B109">
        <v>115</v>
      </c>
      <c r="C109" t="s">
        <v>21</v>
      </c>
      <c r="D109" t="s">
        <v>610</v>
      </c>
      <c r="F109" t="s">
        <v>302</v>
      </c>
    </row>
    <row r="110" spans="1:11">
      <c r="A110">
        <v>10</v>
      </c>
      <c r="B110">
        <v>116</v>
      </c>
      <c r="C110" t="s">
        <v>21</v>
      </c>
      <c r="D110" t="s">
        <v>611</v>
      </c>
      <c r="F110" t="s">
        <v>130</v>
      </c>
    </row>
    <row r="112" spans="1:11">
      <c r="F112" s="3" t="s">
        <v>57</v>
      </c>
      <c r="G112">
        <f>SUM(G3:G110)</f>
        <v>16716</v>
      </c>
      <c r="H112">
        <f t="shared" ref="H112:K112" si="0">SUM(H3:H110)</f>
        <v>4247</v>
      </c>
      <c r="I112">
        <f t="shared" si="0"/>
        <v>6584</v>
      </c>
      <c r="J112">
        <f t="shared" si="0"/>
        <v>10831</v>
      </c>
      <c r="K112">
        <f t="shared" si="0"/>
        <v>11384</v>
      </c>
    </row>
    <row r="113" spans="1:11">
      <c r="F113" s="3" t="s">
        <v>58</v>
      </c>
      <c r="G113" s="2"/>
      <c r="H113" s="7">
        <f>H112/$G$112</f>
        <v>0.2540679588418282</v>
      </c>
      <c r="I113" s="7">
        <f t="shared" ref="I113:K113" si="1">I112/$G$112</f>
        <v>0.3938741325675999</v>
      </c>
      <c r="J113" s="7">
        <f t="shared" si="1"/>
        <v>0.64794209140942804</v>
      </c>
      <c r="K113" s="7">
        <f t="shared" si="1"/>
        <v>0.68102416846135438</v>
      </c>
    </row>
    <row r="114" spans="1:11">
      <c r="F114" s="3" t="s">
        <v>2709</v>
      </c>
      <c r="G114" s="2">
        <f>G112/108</f>
        <v>154.77777777777777</v>
      </c>
      <c r="H114" s="2">
        <f t="shared" ref="H114:K114" si="2">H112/108</f>
        <v>39.324074074074076</v>
      </c>
      <c r="I114" s="2">
        <f t="shared" si="2"/>
        <v>60.962962962962962</v>
      </c>
      <c r="J114" s="2">
        <f t="shared" si="2"/>
        <v>100.28703703703704</v>
      </c>
      <c r="K114" s="2">
        <f t="shared" si="2"/>
        <v>105.4074074074074</v>
      </c>
    </row>
    <row r="116" spans="1:11" ht="18.75">
      <c r="A116" s="11" t="s">
        <v>10713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1" t="s">
        <v>9</v>
      </c>
      <c r="K117" s="1" t="s">
        <v>10</v>
      </c>
    </row>
    <row r="118" spans="1:11">
      <c r="A118">
        <v>2</v>
      </c>
      <c r="B118">
        <v>24</v>
      </c>
      <c r="C118" t="s">
        <v>11</v>
      </c>
      <c r="D118" t="s">
        <v>504</v>
      </c>
      <c r="E118" t="s">
        <v>7</v>
      </c>
      <c r="F118" t="s">
        <v>425</v>
      </c>
    </row>
    <row r="119" spans="1:11">
      <c r="A119">
        <v>2</v>
      </c>
      <c r="B119">
        <v>28</v>
      </c>
      <c r="C119" t="s">
        <v>18</v>
      </c>
      <c r="D119" t="s">
        <v>508</v>
      </c>
      <c r="E119" t="s">
        <v>7</v>
      </c>
      <c r="F119" t="s">
        <v>509</v>
      </c>
      <c r="G119">
        <v>104</v>
      </c>
      <c r="H119">
        <v>0</v>
      </c>
      <c r="I119">
        <v>1</v>
      </c>
      <c r="J119">
        <v>1</v>
      </c>
      <c r="K119">
        <v>17</v>
      </c>
    </row>
    <row r="120" spans="1:11">
      <c r="A120">
        <v>3</v>
      </c>
      <c r="B120">
        <v>38</v>
      </c>
      <c r="C120" t="s">
        <v>203</v>
      </c>
      <c r="D120" t="s">
        <v>519</v>
      </c>
      <c r="E120" t="s">
        <v>7</v>
      </c>
      <c r="F120" t="s">
        <v>132</v>
      </c>
      <c r="G120">
        <v>207</v>
      </c>
      <c r="H120">
        <v>0</v>
      </c>
      <c r="I120">
        <v>6</v>
      </c>
      <c r="J120">
        <v>6</v>
      </c>
      <c r="K120">
        <v>41</v>
      </c>
    </row>
    <row r="121" spans="1:11">
      <c r="A121">
        <v>4</v>
      </c>
      <c r="B121">
        <v>44</v>
      </c>
      <c r="C121" t="s">
        <v>15</v>
      </c>
      <c r="D121" t="s">
        <v>525</v>
      </c>
      <c r="E121" t="s">
        <v>7</v>
      </c>
      <c r="F121" t="s">
        <v>241</v>
      </c>
    </row>
    <row r="122" spans="1:11">
      <c r="A122">
        <v>5</v>
      </c>
      <c r="B122">
        <v>57</v>
      </c>
      <c r="C122" t="s">
        <v>353</v>
      </c>
      <c r="D122" t="s">
        <v>539</v>
      </c>
      <c r="E122" t="s">
        <v>7</v>
      </c>
      <c r="F122" t="s">
        <v>397</v>
      </c>
    </row>
    <row r="123" spans="1:11">
      <c r="A123">
        <v>5</v>
      </c>
      <c r="B123">
        <v>60</v>
      </c>
      <c r="C123" t="s">
        <v>115</v>
      </c>
      <c r="D123" t="s">
        <v>543</v>
      </c>
      <c r="E123" t="s">
        <v>7</v>
      </c>
      <c r="F123" t="s">
        <v>209</v>
      </c>
    </row>
    <row r="124" spans="1:11">
      <c r="A124">
        <v>6</v>
      </c>
      <c r="B124">
        <v>83</v>
      </c>
      <c r="C124" t="s">
        <v>21</v>
      </c>
      <c r="D124" t="s">
        <v>570</v>
      </c>
      <c r="E124" t="s">
        <v>7</v>
      </c>
      <c r="F124" t="s">
        <v>156</v>
      </c>
    </row>
    <row r="125" spans="1:11">
      <c r="A125">
        <v>8</v>
      </c>
      <c r="B125">
        <v>106</v>
      </c>
      <c r="C125" t="s">
        <v>170</v>
      </c>
      <c r="D125" t="s">
        <v>598</v>
      </c>
      <c r="E125" t="s">
        <v>7</v>
      </c>
      <c r="F125" t="s">
        <v>370</v>
      </c>
      <c r="G125">
        <v>1</v>
      </c>
      <c r="H125">
        <v>0</v>
      </c>
      <c r="I125">
        <v>0</v>
      </c>
      <c r="J125">
        <v>0</v>
      </c>
      <c r="K125">
        <v>0</v>
      </c>
    </row>
    <row r="126" spans="1:11">
      <c r="A126">
        <v>10</v>
      </c>
      <c r="B126">
        <v>117</v>
      </c>
      <c r="C126" t="s">
        <v>167</v>
      </c>
      <c r="D126" t="s">
        <v>612</v>
      </c>
      <c r="E126" t="s">
        <v>7</v>
      </c>
      <c r="F126" t="s">
        <v>605</v>
      </c>
    </row>
  </sheetData>
  <autoFilter ref="A2:K110">
    <sortState ref="A3:K110">
      <sortCondition ref="B2:B110"/>
    </sortState>
  </autoFilter>
  <mergeCells count="2">
    <mergeCell ref="A1:K1"/>
    <mergeCell ref="A116:K1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1"/>
  <sheetViews>
    <sheetView topLeftCell="A127" workbookViewId="0">
      <selection activeCell="G142" sqref="G142:K142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4" bestFit="1" customWidth="1"/>
    <col min="5" max="5" width="9.140625" bestFit="1" customWidth="1"/>
    <col min="6" max="6" width="31.5703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613</v>
      </c>
      <c r="D3" t="s">
        <v>614</v>
      </c>
      <c r="E3" t="s">
        <v>23</v>
      </c>
      <c r="F3" t="s">
        <v>121</v>
      </c>
      <c r="G3">
        <v>897</v>
      </c>
      <c r="H3">
        <v>231</v>
      </c>
      <c r="I3">
        <v>327</v>
      </c>
      <c r="J3">
        <v>558</v>
      </c>
      <c r="K3">
        <v>394</v>
      </c>
    </row>
    <row r="4" spans="1:11">
      <c r="A4">
        <v>1</v>
      </c>
      <c r="B4">
        <v>2</v>
      </c>
      <c r="C4" t="s">
        <v>615</v>
      </c>
      <c r="D4" t="s">
        <v>616</v>
      </c>
      <c r="E4" t="s">
        <v>13</v>
      </c>
      <c r="F4" t="s">
        <v>452</v>
      </c>
      <c r="G4">
        <v>556</v>
      </c>
      <c r="H4">
        <v>160</v>
      </c>
      <c r="I4">
        <v>187</v>
      </c>
      <c r="J4">
        <v>347</v>
      </c>
      <c r="K4">
        <v>307</v>
      </c>
    </row>
    <row r="5" spans="1:11">
      <c r="A5">
        <v>1</v>
      </c>
      <c r="B5">
        <v>3</v>
      </c>
      <c r="C5" t="s">
        <v>343</v>
      </c>
      <c r="D5" t="s">
        <v>617</v>
      </c>
      <c r="E5" t="s">
        <v>232</v>
      </c>
      <c r="F5" t="s">
        <v>128</v>
      </c>
      <c r="G5">
        <v>1020</v>
      </c>
      <c r="H5">
        <v>313</v>
      </c>
      <c r="I5">
        <v>367</v>
      </c>
      <c r="J5">
        <v>680</v>
      </c>
      <c r="K5">
        <v>593</v>
      </c>
    </row>
    <row r="6" spans="1:11">
      <c r="A6">
        <v>1</v>
      </c>
      <c r="B6">
        <v>4</v>
      </c>
      <c r="C6" t="s">
        <v>11</v>
      </c>
      <c r="D6" t="s">
        <v>618</v>
      </c>
      <c r="E6" t="s">
        <v>232</v>
      </c>
      <c r="F6" t="s">
        <v>121</v>
      </c>
      <c r="G6">
        <v>930</v>
      </c>
      <c r="H6">
        <v>424</v>
      </c>
      <c r="I6">
        <v>393</v>
      </c>
      <c r="J6">
        <v>817</v>
      </c>
      <c r="K6">
        <v>410</v>
      </c>
    </row>
    <row r="7" spans="1:11">
      <c r="A7">
        <v>1</v>
      </c>
      <c r="B7">
        <v>5</v>
      </c>
      <c r="C7" t="s">
        <v>341</v>
      </c>
      <c r="D7" t="s">
        <v>619</v>
      </c>
      <c r="E7" t="s">
        <v>49</v>
      </c>
      <c r="F7" t="s">
        <v>128</v>
      </c>
      <c r="G7">
        <v>719</v>
      </c>
      <c r="H7">
        <v>51</v>
      </c>
      <c r="I7">
        <v>204</v>
      </c>
      <c r="J7">
        <v>255</v>
      </c>
      <c r="K7">
        <v>1132</v>
      </c>
    </row>
    <row r="8" spans="1:11">
      <c r="A8">
        <v>1</v>
      </c>
      <c r="B8">
        <v>7</v>
      </c>
      <c r="C8" t="s">
        <v>170</v>
      </c>
      <c r="D8" t="s">
        <v>621</v>
      </c>
      <c r="E8" t="s">
        <v>232</v>
      </c>
      <c r="F8" t="s">
        <v>142</v>
      </c>
      <c r="G8">
        <v>903</v>
      </c>
      <c r="H8">
        <v>420</v>
      </c>
      <c r="I8">
        <v>463</v>
      </c>
      <c r="J8">
        <v>883</v>
      </c>
      <c r="K8">
        <v>623</v>
      </c>
    </row>
    <row r="9" spans="1:11">
      <c r="A9">
        <v>1</v>
      </c>
      <c r="B9">
        <v>8</v>
      </c>
      <c r="C9" t="s">
        <v>11</v>
      </c>
      <c r="D9" t="s">
        <v>622</v>
      </c>
      <c r="E9" t="s">
        <v>13</v>
      </c>
      <c r="F9" t="s">
        <v>121</v>
      </c>
      <c r="G9">
        <v>350</v>
      </c>
      <c r="H9">
        <v>75</v>
      </c>
      <c r="I9">
        <v>114</v>
      </c>
      <c r="J9">
        <v>189</v>
      </c>
      <c r="K9">
        <v>41</v>
      </c>
    </row>
    <row r="10" spans="1:11">
      <c r="A10">
        <v>1</v>
      </c>
      <c r="B10">
        <v>9</v>
      </c>
      <c r="C10" t="s">
        <v>203</v>
      </c>
      <c r="D10" t="s">
        <v>623</v>
      </c>
      <c r="E10" t="s">
        <v>13</v>
      </c>
      <c r="F10" t="s">
        <v>250</v>
      </c>
      <c r="G10">
        <v>774</v>
      </c>
      <c r="H10">
        <v>191</v>
      </c>
      <c r="I10">
        <v>265</v>
      </c>
      <c r="J10">
        <v>456</v>
      </c>
      <c r="K10">
        <v>303</v>
      </c>
    </row>
    <row r="11" spans="1:11">
      <c r="A11">
        <v>1</v>
      </c>
      <c r="B11">
        <v>10</v>
      </c>
      <c r="C11" t="s">
        <v>21</v>
      </c>
      <c r="D11" t="s">
        <v>624</v>
      </c>
      <c r="E11" t="s">
        <v>23</v>
      </c>
      <c r="F11" t="s">
        <v>142</v>
      </c>
    </row>
    <row r="12" spans="1:11">
      <c r="A12">
        <v>1</v>
      </c>
      <c r="B12">
        <v>11</v>
      </c>
      <c r="C12" t="s">
        <v>28</v>
      </c>
      <c r="D12" t="s">
        <v>625</v>
      </c>
      <c r="E12" t="s">
        <v>232</v>
      </c>
      <c r="F12" t="s">
        <v>121</v>
      </c>
      <c r="G12">
        <v>797</v>
      </c>
      <c r="H12">
        <v>160</v>
      </c>
      <c r="I12">
        <v>238</v>
      </c>
      <c r="J12">
        <v>398</v>
      </c>
      <c r="K12">
        <v>431</v>
      </c>
    </row>
    <row r="13" spans="1:11">
      <c r="A13">
        <v>1</v>
      </c>
      <c r="B13">
        <v>12</v>
      </c>
      <c r="C13" t="s">
        <v>167</v>
      </c>
      <c r="D13" t="s">
        <v>626</v>
      </c>
      <c r="E13" t="s">
        <v>232</v>
      </c>
      <c r="F13" t="s">
        <v>142</v>
      </c>
      <c r="G13">
        <v>45</v>
      </c>
      <c r="H13">
        <v>3</v>
      </c>
      <c r="I13">
        <v>4</v>
      </c>
      <c r="J13">
        <v>7</v>
      </c>
      <c r="K13">
        <v>15</v>
      </c>
    </row>
    <row r="14" spans="1:11">
      <c r="A14">
        <v>1</v>
      </c>
      <c r="B14">
        <v>13</v>
      </c>
      <c r="C14" t="s">
        <v>25</v>
      </c>
      <c r="D14" t="s">
        <v>627</v>
      </c>
      <c r="E14" t="s">
        <v>49</v>
      </c>
      <c r="F14" t="s">
        <v>239</v>
      </c>
      <c r="G14">
        <v>1016</v>
      </c>
      <c r="H14">
        <v>99</v>
      </c>
      <c r="I14">
        <v>325</v>
      </c>
      <c r="J14">
        <v>424</v>
      </c>
      <c r="K14">
        <v>2038</v>
      </c>
    </row>
    <row r="15" spans="1:11">
      <c r="A15">
        <v>1</v>
      </c>
      <c r="B15">
        <v>14</v>
      </c>
      <c r="C15" t="s">
        <v>11</v>
      </c>
      <c r="D15" t="s">
        <v>628</v>
      </c>
      <c r="E15" t="s">
        <v>49</v>
      </c>
      <c r="F15" t="s">
        <v>629</v>
      </c>
      <c r="G15">
        <v>588</v>
      </c>
      <c r="H15">
        <v>84</v>
      </c>
      <c r="I15">
        <v>274</v>
      </c>
      <c r="J15">
        <v>358</v>
      </c>
      <c r="K15">
        <v>465</v>
      </c>
    </row>
    <row r="16" spans="1:11">
      <c r="A16">
        <v>1</v>
      </c>
      <c r="B16">
        <v>15</v>
      </c>
      <c r="C16" t="s">
        <v>21</v>
      </c>
      <c r="D16" t="s">
        <v>630</v>
      </c>
      <c r="E16" t="s">
        <v>13</v>
      </c>
      <c r="F16" t="s">
        <v>241</v>
      </c>
      <c r="G16">
        <v>753</v>
      </c>
      <c r="H16">
        <v>228</v>
      </c>
      <c r="I16">
        <v>349</v>
      </c>
      <c r="J16">
        <v>577</v>
      </c>
      <c r="K16">
        <v>260</v>
      </c>
    </row>
    <row r="17" spans="1:11">
      <c r="A17">
        <v>1</v>
      </c>
      <c r="B17">
        <v>16</v>
      </c>
      <c r="C17" t="s">
        <v>18</v>
      </c>
      <c r="D17" t="s">
        <v>631</v>
      </c>
      <c r="E17" t="s">
        <v>17</v>
      </c>
      <c r="F17" t="s">
        <v>241</v>
      </c>
      <c r="G17">
        <v>201</v>
      </c>
      <c r="H17">
        <v>30</v>
      </c>
      <c r="I17">
        <v>47</v>
      </c>
      <c r="J17">
        <v>77</v>
      </c>
      <c r="K17">
        <v>215</v>
      </c>
    </row>
    <row r="18" spans="1:11">
      <c r="A18">
        <v>2</v>
      </c>
      <c r="B18">
        <v>17</v>
      </c>
      <c r="C18" t="s">
        <v>613</v>
      </c>
      <c r="D18" t="s">
        <v>632</v>
      </c>
      <c r="E18" t="s">
        <v>13</v>
      </c>
      <c r="F18" t="s">
        <v>633</v>
      </c>
      <c r="G18">
        <v>543</v>
      </c>
      <c r="H18">
        <v>73</v>
      </c>
      <c r="I18">
        <v>111</v>
      </c>
      <c r="J18">
        <v>184</v>
      </c>
      <c r="K18">
        <v>102</v>
      </c>
    </row>
    <row r="19" spans="1:11">
      <c r="A19">
        <v>2</v>
      </c>
      <c r="B19">
        <v>18</v>
      </c>
      <c r="C19" t="s">
        <v>615</v>
      </c>
      <c r="D19" t="s">
        <v>634</v>
      </c>
      <c r="E19" t="s">
        <v>49</v>
      </c>
      <c r="F19" t="s">
        <v>216</v>
      </c>
      <c r="G19">
        <v>164</v>
      </c>
      <c r="H19">
        <v>11</v>
      </c>
      <c r="I19">
        <v>46</v>
      </c>
      <c r="J19">
        <v>57</v>
      </c>
      <c r="K19">
        <v>46</v>
      </c>
    </row>
    <row r="20" spans="1:11">
      <c r="A20">
        <v>2</v>
      </c>
      <c r="B20">
        <v>19</v>
      </c>
      <c r="C20" t="s">
        <v>343</v>
      </c>
      <c r="D20" t="s">
        <v>635</v>
      </c>
      <c r="E20" t="s">
        <v>232</v>
      </c>
      <c r="F20" t="s">
        <v>250</v>
      </c>
      <c r="G20">
        <v>90</v>
      </c>
      <c r="H20">
        <v>13</v>
      </c>
      <c r="I20">
        <v>7</v>
      </c>
      <c r="J20">
        <v>20</v>
      </c>
      <c r="K20">
        <v>44</v>
      </c>
    </row>
    <row r="21" spans="1:11">
      <c r="A21">
        <v>2</v>
      </c>
      <c r="B21">
        <v>20</v>
      </c>
      <c r="C21" t="s">
        <v>159</v>
      </c>
      <c r="D21" t="s">
        <v>636</v>
      </c>
      <c r="F21" t="s">
        <v>239</v>
      </c>
      <c r="G21">
        <v>437</v>
      </c>
      <c r="H21">
        <v>96</v>
      </c>
      <c r="I21">
        <v>86</v>
      </c>
      <c r="J21">
        <v>182</v>
      </c>
      <c r="K21">
        <v>480</v>
      </c>
    </row>
    <row r="22" spans="1:11">
      <c r="A22">
        <v>2</v>
      </c>
      <c r="B22">
        <v>21</v>
      </c>
      <c r="C22" t="s">
        <v>21</v>
      </c>
      <c r="D22" t="s">
        <v>637</v>
      </c>
      <c r="E22" t="s">
        <v>49</v>
      </c>
      <c r="F22" t="s">
        <v>228</v>
      </c>
      <c r="G22">
        <v>151</v>
      </c>
      <c r="H22">
        <v>29</v>
      </c>
      <c r="I22">
        <v>33</v>
      </c>
      <c r="J22">
        <v>62</v>
      </c>
      <c r="K22">
        <v>42</v>
      </c>
    </row>
    <row r="23" spans="1:11">
      <c r="A23">
        <v>2</v>
      </c>
      <c r="B23">
        <v>22</v>
      </c>
      <c r="C23" t="s">
        <v>353</v>
      </c>
      <c r="D23" t="s">
        <v>638</v>
      </c>
      <c r="E23" t="s">
        <v>13</v>
      </c>
      <c r="F23" t="s">
        <v>142</v>
      </c>
      <c r="G23">
        <v>26</v>
      </c>
      <c r="H23">
        <v>3</v>
      </c>
      <c r="I23">
        <v>4</v>
      </c>
      <c r="J23">
        <v>7</v>
      </c>
      <c r="K23">
        <v>15</v>
      </c>
    </row>
    <row r="24" spans="1:11">
      <c r="A24">
        <v>2</v>
      </c>
      <c r="B24">
        <v>23</v>
      </c>
      <c r="C24" t="s">
        <v>170</v>
      </c>
      <c r="D24" t="s">
        <v>639</v>
      </c>
      <c r="E24" t="s">
        <v>49</v>
      </c>
      <c r="F24" t="s">
        <v>239</v>
      </c>
      <c r="G24">
        <v>610</v>
      </c>
      <c r="H24">
        <v>73</v>
      </c>
      <c r="I24">
        <v>197</v>
      </c>
      <c r="J24">
        <v>270</v>
      </c>
      <c r="K24">
        <v>392</v>
      </c>
    </row>
    <row r="25" spans="1:11">
      <c r="A25">
        <v>2</v>
      </c>
      <c r="B25">
        <v>24</v>
      </c>
      <c r="C25" t="s">
        <v>115</v>
      </c>
      <c r="D25" t="s">
        <v>640</v>
      </c>
      <c r="E25" t="s">
        <v>49</v>
      </c>
      <c r="F25" t="s">
        <v>134</v>
      </c>
      <c r="G25">
        <v>382</v>
      </c>
      <c r="H25">
        <v>24</v>
      </c>
      <c r="I25">
        <v>106</v>
      </c>
      <c r="J25">
        <v>130</v>
      </c>
      <c r="K25">
        <v>336</v>
      </c>
    </row>
    <row r="26" spans="1:11">
      <c r="A26">
        <v>2</v>
      </c>
      <c r="B26">
        <v>25</v>
      </c>
      <c r="C26" t="s">
        <v>341</v>
      </c>
      <c r="D26" t="s">
        <v>641</v>
      </c>
      <c r="E26" t="s">
        <v>49</v>
      </c>
      <c r="F26" t="s">
        <v>258</v>
      </c>
      <c r="G26">
        <v>367</v>
      </c>
      <c r="H26">
        <v>16</v>
      </c>
      <c r="I26">
        <v>74</v>
      </c>
      <c r="J26">
        <v>90</v>
      </c>
      <c r="K26">
        <v>462</v>
      </c>
    </row>
    <row r="27" spans="1:11">
      <c r="A27">
        <v>2</v>
      </c>
      <c r="B27">
        <v>26</v>
      </c>
      <c r="C27" t="s">
        <v>15</v>
      </c>
      <c r="D27" t="s">
        <v>642</v>
      </c>
      <c r="E27" t="s">
        <v>17</v>
      </c>
      <c r="F27" t="s">
        <v>643</v>
      </c>
    </row>
    <row r="28" spans="1:11">
      <c r="A28">
        <v>2</v>
      </c>
      <c r="B28">
        <v>27</v>
      </c>
      <c r="C28" t="s">
        <v>28</v>
      </c>
      <c r="D28" t="s">
        <v>644</v>
      </c>
      <c r="E28" t="s">
        <v>232</v>
      </c>
      <c r="F28" t="s">
        <v>312</v>
      </c>
      <c r="G28">
        <v>27</v>
      </c>
      <c r="H28">
        <v>0</v>
      </c>
      <c r="I28">
        <v>2</v>
      </c>
      <c r="J28">
        <v>2</v>
      </c>
      <c r="K28">
        <v>0</v>
      </c>
    </row>
    <row r="29" spans="1:11">
      <c r="A29">
        <v>2</v>
      </c>
      <c r="B29">
        <v>28</v>
      </c>
      <c r="C29" t="s">
        <v>353</v>
      </c>
      <c r="D29" t="s">
        <v>645</v>
      </c>
      <c r="E29" t="s">
        <v>13</v>
      </c>
      <c r="F29" t="s">
        <v>646</v>
      </c>
      <c r="G29">
        <v>642</v>
      </c>
      <c r="H29">
        <v>139</v>
      </c>
      <c r="I29">
        <v>207</v>
      </c>
      <c r="J29">
        <v>346</v>
      </c>
      <c r="K29">
        <v>183</v>
      </c>
    </row>
    <row r="30" spans="1:11">
      <c r="A30">
        <v>2</v>
      </c>
      <c r="B30">
        <v>29</v>
      </c>
      <c r="C30" t="s">
        <v>25</v>
      </c>
      <c r="D30" t="s">
        <v>647</v>
      </c>
      <c r="E30" t="s">
        <v>232</v>
      </c>
      <c r="F30" t="s">
        <v>239</v>
      </c>
      <c r="G30">
        <v>90</v>
      </c>
      <c r="H30">
        <v>15</v>
      </c>
      <c r="I30">
        <v>21</v>
      </c>
      <c r="J30">
        <v>36</v>
      </c>
      <c r="K30">
        <v>29</v>
      </c>
    </row>
    <row r="31" spans="1:11">
      <c r="A31">
        <v>2</v>
      </c>
      <c r="B31">
        <v>30</v>
      </c>
      <c r="C31" t="s">
        <v>115</v>
      </c>
      <c r="D31" t="s">
        <v>648</v>
      </c>
      <c r="E31" t="s">
        <v>232</v>
      </c>
      <c r="F31" t="s">
        <v>633</v>
      </c>
      <c r="G31">
        <v>79</v>
      </c>
      <c r="H31">
        <v>13</v>
      </c>
      <c r="I31">
        <v>15</v>
      </c>
      <c r="J31">
        <v>28</v>
      </c>
      <c r="K31">
        <v>34</v>
      </c>
    </row>
    <row r="32" spans="1:11">
      <c r="A32">
        <v>2</v>
      </c>
      <c r="B32">
        <v>31</v>
      </c>
      <c r="C32" t="s">
        <v>21</v>
      </c>
      <c r="D32" t="s">
        <v>649</v>
      </c>
      <c r="E32" t="s">
        <v>232</v>
      </c>
      <c r="F32" t="s">
        <v>397</v>
      </c>
    </row>
    <row r="33" spans="1:11">
      <c r="A33">
        <v>2</v>
      </c>
      <c r="B33">
        <v>32</v>
      </c>
      <c r="C33" t="s">
        <v>18</v>
      </c>
      <c r="D33" t="s">
        <v>650</v>
      </c>
      <c r="E33" t="s">
        <v>49</v>
      </c>
      <c r="F33" t="s">
        <v>312</v>
      </c>
    </row>
    <row r="34" spans="1:11">
      <c r="A34">
        <v>3</v>
      </c>
      <c r="B34">
        <v>33</v>
      </c>
      <c r="C34" t="s">
        <v>613</v>
      </c>
      <c r="D34" t="s">
        <v>651</v>
      </c>
      <c r="E34" t="s">
        <v>23</v>
      </c>
      <c r="F34" t="s">
        <v>292</v>
      </c>
      <c r="G34">
        <v>900</v>
      </c>
      <c r="H34">
        <v>235</v>
      </c>
      <c r="I34">
        <v>278</v>
      </c>
      <c r="J34">
        <v>513</v>
      </c>
      <c r="K34">
        <v>1248</v>
      </c>
    </row>
    <row r="35" spans="1:11">
      <c r="A35">
        <v>3</v>
      </c>
      <c r="B35">
        <v>34</v>
      </c>
      <c r="C35" t="s">
        <v>615</v>
      </c>
      <c r="D35" t="s">
        <v>652</v>
      </c>
      <c r="E35" t="s">
        <v>49</v>
      </c>
      <c r="F35" t="s">
        <v>578</v>
      </c>
      <c r="G35">
        <v>204</v>
      </c>
      <c r="H35">
        <v>23</v>
      </c>
      <c r="I35">
        <v>63</v>
      </c>
      <c r="J35">
        <v>86</v>
      </c>
      <c r="K35">
        <v>39</v>
      </c>
    </row>
    <row r="36" spans="1:11">
      <c r="A36">
        <v>3</v>
      </c>
      <c r="B36">
        <v>35</v>
      </c>
      <c r="C36" t="s">
        <v>343</v>
      </c>
      <c r="D36" t="s">
        <v>653</v>
      </c>
      <c r="E36" t="s">
        <v>232</v>
      </c>
      <c r="F36" t="s">
        <v>132</v>
      </c>
    </row>
    <row r="37" spans="1:11">
      <c r="A37">
        <v>3</v>
      </c>
      <c r="B37">
        <v>36</v>
      </c>
      <c r="C37" t="s">
        <v>159</v>
      </c>
      <c r="D37" t="s">
        <v>654</v>
      </c>
      <c r="E37" t="s">
        <v>49</v>
      </c>
      <c r="F37" t="s">
        <v>312</v>
      </c>
      <c r="G37">
        <v>584</v>
      </c>
      <c r="H37">
        <v>19</v>
      </c>
      <c r="I37">
        <v>97</v>
      </c>
      <c r="J37">
        <v>116</v>
      </c>
      <c r="K37">
        <v>1550</v>
      </c>
    </row>
    <row r="38" spans="1:11">
      <c r="A38">
        <v>3</v>
      </c>
      <c r="B38">
        <v>37</v>
      </c>
      <c r="C38" t="s">
        <v>341</v>
      </c>
      <c r="D38" t="s">
        <v>655</v>
      </c>
      <c r="E38" t="s">
        <v>232</v>
      </c>
      <c r="F38" t="s">
        <v>292</v>
      </c>
    </row>
    <row r="39" spans="1:11">
      <c r="A39">
        <v>3</v>
      </c>
      <c r="B39">
        <v>38</v>
      </c>
      <c r="C39" t="s">
        <v>353</v>
      </c>
      <c r="D39" t="s">
        <v>656</v>
      </c>
      <c r="E39" t="s">
        <v>49</v>
      </c>
      <c r="F39" t="s">
        <v>241</v>
      </c>
      <c r="G39">
        <v>21</v>
      </c>
      <c r="H39">
        <v>0</v>
      </c>
      <c r="I39">
        <v>4</v>
      </c>
      <c r="J39">
        <v>4</v>
      </c>
      <c r="K39">
        <v>12</v>
      </c>
    </row>
    <row r="40" spans="1:11">
      <c r="A40">
        <v>3</v>
      </c>
      <c r="B40">
        <v>39</v>
      </c>
      <c r="C40" t="s">
        <v>170</v>
      </c>
      <c r="D40" t="s">
        <v>657</v>
      </c>
      <c r="F40" t="s">
        <v>292</v>
      </c>
      <c r="G40">
        <v>613</v>
      </c>
      <c r="H40">
        <v>38</v>
      </c>
      <c r="I40">
        <v>148</v>
      </c>
      <c r="J40">
        <v>186</v>
      </c>
      <c r="K40">
        <v>492</v>
      </c>
    </row>
    <row r="41" spans="1:11">
      <c r="A41">
        <v>3</v>
      </c>
      <c r="B41">
        <v>41</v>
      </c>
      <c r="C41" t="s">
        <v>203</v>
      </c>
      <c r="D41" t="s">
        <v>659</v>
      </c>
      <c r="E41" t="s">
        <v>49</v>
      </c>
      <c r="F41" t="s">
        <v>376</v>
      </c>
      <c r="G41">
        <v>699</v>
      </c>
      <c r="H41">
        <v>26</v>
      </c>
      <c r="I41">
        <v>95</v>
      </c>
      <c r="J41">
        <v>121</v>
      </c>
      <c r="K41">
        <v>766</v>
      </c>
    </row>
    <row r="42" spans="1:11">
      <c r="A42">
        <v>3</v>
      </c>
      <c r="B42">
        <v>42</v>
      </c>
      <c r="C42" t="s">
        <v>15</v>
      </c>
      <c r="D42" t="s">
        <v>660</v>
      </c>
      <c r="E42" t="s">
        <v>23</v>
      </c>
      <c r="F42" t="s">
        <v>320</v>
      </c>
    </row>
    <row r="43" spans="1:11">
      <c r="A43">
        <v>3</v>
      </c>
      <c r="B43">
        <v>43</v>
      </c>
      <c r="C43" t="s">
        <v>28</v>
      </c>
      <c r="D43" t="s">
        <v>661</v>
      </c>
      <c r="E43" t="s">
        <v>49</v>
      </c>
      <c r="F43" t="s">
        <v>397</v>
      </c>
    </row>
    <row r="44" spans="1:11">
      <c r="A44">
        <v>3</v>
      </c>
      <c r="B44">
        <v>44</v>
      </c>
      <c r="C44" t="s">
        <v>167</v>
      </c>
      <c r="D44" t="s">
        <v>662</v>
      </c>
      <c r="E44" t="s">
        <v>13</v>
      </c>
      <c r="F44" t="s">
        <v>130</v>
      </c>
    </row>
    <row r="45" spans="1:11">
      <c r="A45">
        <v>3</v>
      </c>
      <c r="B45">
        <v>46</v>
      </c>
      <c r="C45" t="s">
        <v>11</v>
      </c>
      <c r="D45" t="s">
        <v>664</v>
      </c>
      <c r="E45" t="s">
        <v>13</v>
      </c>
      <c r="F45" t="s">
        <v>130</v>
      </c>
      <c r="G45">
        <v>166</v>
      </c>
      <c r="H45">
        <v>21</v>
      </c>
      <c r="I45">
        <v>31</v>
      </c>
      <c r="J45">
        <v>52</v>
      </c>
      <c r="K45">
        <v>22</v>
      </c>
    </row>
    <row r="46" spans="1:11">
      <c r="A46">
        <v>3</v>
      </c>
      <c r="B46">
        <v>47</v>
      </c>
      <c r="C46" t="s">
        <v>21</v>
      </c>
      <c r="D46" t="s">
        <v>665</v>
      </c>
      <c r="E46" t="s">
        <v>13</v>
      </c>
      <c r="F46" t="s">
        <v>412</v>
      </c>
    </row>
    <row r="47" spans="1:11">
      <c r="A47">
        <v>3</v>
      </c>
      <c r="B47">
        <v>48</v>
      </c>
      <c r="C47" t="s">
        <v>18</v>
      </c>
      <c r="D47" t="s">
        <v>666</v>
      </c>
      <c r="F47" t="s">
        <v>667</v>
      </c>
    </row>
    <row r="48" spans="1:11">
      <c r="A48">
        <v>4</v>
      </c>
      <c r="B48">
        <v>49</v>
      </c>
      <c r="C48" t="s">
        <v>613</v>
      </c>
      <c r="D48" t="s">
        <v>668</v>
      </c>
      <c r="E48" t="s">
        <v>49</v>
      </c>
      <c r="F48" t="s">
        <v>412</v>
      </c>
      <c r="G48">
        <v>11</v>
      </c>
      <c r="H48">
        <v>1</v>
      </c>
      <c r="I48">
        <v>1</v>
      </c>
      <c r="J48">
        <v>2</v>
      </c>
      <c r="K48">
        <v>14</v>
      </c>
    </row>
    <row r="49" spans="1:11">
      <c r="A49">
        <v>4</v>
      </c>
      <c r="B49">
        <v>50</v>
      </c>
      <c r="C49" t="s">
        <v>615</v>
      </c>
      <c r="D49" t="s">
        <v>669</v>
      </c>
      <c r="E49" t="s">
        <v>23</v>
      </c>
      <c r="F49" t="s">
        <v>633</v>
      </c>
      <c r="G49">
        <v>90</v>
      </c>
      <c r="H49">
        <v>6</v>
      </c>
      <c r="I49">
        <v>10</v>
      </c>
      <c r="J49">
        <v>16</v>
      </c>
      <c r="K49">
        <v>63</v>
      </c>
    </row>
    <row r="50" spans="1:11">
      <c r="A50">
        <v>4</v>
      </c>
      <c r="B50">
        <v>51</v>
      </c>
      <c r="C50" t="s">
        <v>343</v>
      </c>
      <c r="D50" t="s">
        <v>670</v>
      </c>
      <c r="E50" t="s">
        <v>232</v>
      </c>
      <c r="F50" t="s">
        <v>292</v>
      </c>
      <c r="G50">
        <v>1</v>
      </c>
      <c r="H50">
        <v>0</v>
      </c>
      <c r="I50">
        <v>0</v>
      </c>
      <c r="J50">
        <v>0</v>
      </c>
      <c r="K50">
        <v>0</v>
      </c>
    </row>
    <row r="51" spans="1:11">
      <c r="A51">
        <v>4</v>
      </c>
      <c r="B51">
        <v>52</v>
      </c>
      <c r="C51" t="s">
        <v>159</v>
      </c>
      <c r="D51" t="s">
        <v>671</v>
      </c>
      <c r="E51" t="s">
        <v>49</v>
      </c>
      <c r="F51" t="s">
        <v>216</v>
      </c>
    </row>
    <row r="52" spans="1:11">
      <c r="A52">
        <v>4</v>
      </c>
      <c r="B52">
        <v>53</v>
      </c>
      <c r="C52" t="s">
        <v>341</v>
      </c>
      <c r="D52" t="s">
        <v>672</v>
      </c>
      <c r="E52" t="s">
        <v>49</v>
      </c>
      <c r="F52" t="s">
        <v>425</v>
      </c>
    </row>
    <row r="53" spans="1:11">
      <c r="A53">
        <v>4</v>
      </c>
      <c r="B53">
        <v>54</v>
      </c>
      <c r="C53" t="s">
        <v>353</v>
      </c>
      <c r="D53" t="s">
        <v>673</v>
      </c>
      <c r="E53" t="s">
        <v>13</v>
      </c>
      <c r="F53" t="s">
        <v>578</v>
      </c>
      <c r="G53">
        <v>79</v>
      </c>
      <c r="H53">
        <v>24</v>
      </c>
      <c r="I53">
        <v>24</v>
      </c>
      <c r="J53">
        <v>48</v>
      </c>
      <c r="K53">
        <v>23</v>
      </c>
    </row>
    <row r="54" spans="1:11">
      <c r="A54">
        <v>4</v>
      </c>
      <c r="B54">
        <v>55</v>
      </c>
      <c r="C54" t="s">
        <v>170</v>
      </c>
      <c r="D54" t="s">
        <v>674</v>
      </c>
      <c r="E54" t="s">
        <v>232</v>
      </c>
      <c r="F54" t="s">
        <v>675</v>
      </c>
      <c r="G54">
        <v>864</v>
      </c>
      <c r="H54">
        <v>240</v>
      </c>
      <c r="I54">
        <v>351</v>
      </c>
      <c r="J54">
        <v>591</v>
      </c>
      <c r="K54">
        <v>509</v>
      </c>
    </row>
    <row r="55" spans="1:11">
      <c r="A55">
        <v>4</v>
      </c>
      <c r="B55">
        <v>56</v>
      </c>
      <c r="C55" t="s">
        <v>115</v>
      </c>
      <c r="D55" t="s">
        <v>676</v>
      </c>
      <c r="E55" t="s">
        <v>232</v>
      </c>
      <c r="F55" t="s">
        <v>132</v>
      </c>
      <c r="G55">
        <v>397</v>
      </c>
      <c r="H55">
        <v>45</v>
      </c>
      <c r="I55">
        <v>78</v>
      </c>
      <c r="J55">
        <v>123</v>
      </c>
      <c r="K55">
        <v>106</v>
      </c>
    </row>
    <row r="56" spans="1:11">
      <c r="A56">
        <v>4</v>
      </c>
      <c r="B56">
        <v>57</v>
      </c>
      <c r="C56" t="s">
        <v>203</v>
      </c>
      <c r="D56" t="s">
        <v>677</v>
      </c>
      <c r="E56" t="s">
        <v>23</v>
      </c>
      <c r="F56" t="s">
        <v>228</v>
      </c>
    </row>
    <row r="57" spans="1:11">
      <c r="A57">
        <v>4</v>
      </c>
      <c r="B57">
        <v>58</v>
      </c>
      <c r="C57" t="s">
        <v>15</v>
      </c>
      <c r="D57" t="s">
        <v>678</v>
      </c>
      <c r="E57" t="s">
        <v>17</v>
      </c>
      <c r="F57" t="s">
        <v>679</v>
      </c>
      <c r="G57">
        <v>49</v>
      </c>
      <c r="H57">
        <v>9</v>
      </c>
      <c r="I57">
        <v>13</v>
      </c>
      <c r="J57">
        <v>22</v>
      </c>
      <c r="K57">
        <v>19</v>
      </c>
    </row>
    <row r="58" spans="1:11">
      <c r="A58">
        <v>4</v>
      </c>
      <c r="B58">
        <v>59</v>
      </c>
      <c r="C58" t="s">
        <v>28</v>
      </c>
      <c r="D58" t="s">
        <v>680</v>
      </c>
      <c r="E58" t="s">
        <v>49</v>
      </c>
      <c r="F58" t="s">
        <v>412</v>
      </c>
    </row>
    <row r="59" spans="1:11">
      <c r="A59">
        <v>4</v>
      </c>
      <c r="B59">
        <v>60</v>
      </c>
      <c r="C59" t="s">
        <v>167</v>
      </c>
      <c r="D59" t="s">
        <v>681</v>
      </c>
      <c r="E59" t="s">
        <v>49</v>
      </c>
      <c r="F59" t="s">
        <v>121</v>
      </c>
    </row>
    <row r="60" spans="1:11">
      <c r="A60">
        <v>4</v>
      </c>
      <c r="B60">
        <v>61</v>
      </c>
      <c r="C60" t="s">
        <v>25</v>
      </c>
      <c r="D60" t="s">
        <v>682</v>
      </c>
      <c r="E60" t="s">
        <v>23</v>
      </c>
      <c r="F60" t="s">
        <v>320</v>
      </c>
    </row>
    <row r="61" spans="1:11">
      <c r="A61">
        <v>4</v>
      </c>
      <c r="B61">
        <v>63</v>
      </c>
      <c r="C61" t="s">
        <v>21</v>
      </c>
      <c r="D61" t="s">
        <v>685</v>
      </c>
      <c r="E61" t="s">
        <v>17</v>
      </c>
      <c r="F61" t="s">
        <v>292</v>
      </c>
      <c r="G61">
        <v>4</v>
      </c>
      <c r="H61">
        <v>1</v>
      </c>
      <c r="I61">
        <v>0</v>
      </c>
      <c r="J61">
        <v>1</v>
      </c>
      <c r="K61">
        <v>2</v>
      </c>
    </row>
    <row r="62" spans="1:11">
      <c r="A62">
        <v>4</v>
      </c>
      <c r="B62">
        <v>64</v>
      </c>
      <c r="C62" t="s">
        <v>18</v>
      </c>
      <c r="D62" t="s">
        <v>686</v>
      </c>
      <c r="E62" t="s">
        <v>17</v>
      </c>
      <c r="F62" t="s">
        <v>633</v>
      </c>
    </row>
    <row r="63" spans="1:11">
      <c r="A63">
        <v>5</v>
      </c>
      <c r="B63">
        <v>65</v>
      </c>
      <c r="C63" t="s">
        <v>613</v>
      </c>
      <c r="D63" t="s">
        <v>687</v>
      </c>
      <c r="E63" t="s">
        <v>13</v>
      </c>
      <c r="F63" t="s">
        <v>427</v>
      </c>
      <c r="G63">
        <v>10</v>
      </c>
      <c r="H63">
        <v>1</v>
      </c>
      <c r="I63">
        <v>1</v>
      </c>
      <c r="J63">
        <v>2</v>
      </c>
      <c r="K63">
        <v>2</v>
      </c>
    </row>
    <row r="64" spans="1:11">
      <c r="A64">
        <v>5</v>
      </c>
      <c r="B64">
        <v>66</v>
      </c>
      <c r="C64" t="s">
        <v>11</v>
      </c>
      <c r="D64" t="s">
        <v>688</v>
      </c>
      <c r="E64" t="s">
        <v>49</v>
      </c>
      <c r="F64" t="s">
        <v>561</v>
      </c>
      <c r="G64">
        <v>207</v>
      </c>
      <c r="H64">
        <v>12</v>
      </c>
      <c r="I64">
        <v>51</v>
      </c>
      <c r="J64">
        <v>63</v>
      </c>
      <c r="K64">
        <v>101</v>
      </c>
    </row>
    <row r="65" spans="1:11">
      <c r="A65">
        <v>5</v>
      </c>
      <c r="B65">
        <v>67</v>
      </c>
      <c r="C65" t="s">
        <v>343</v>
      </c>
      <c r="D65" t="s">
        <v>689</v>
      </c>
      <c r="E65" t="s">
        <v>49</v>
      </c>
      <c r="F65" t="s">
        <v>200</v>
      </c>
      <c r="G65">
        <v>74</v>
      </c>
      <c r="H65">
        <v>3</v>
      </c>
      <c r="I65">
        <v>9</v>
      </c>
      <c r="J65">
        <v>12</v>
      </c>
      <c r="K65">
        <v>97</v>
      </c>
    </row>
    <row r="66" spans="1:11">
      <c r="A66">
        <v>5</v>
      </c>
      <c r="B66">
        <v>70</v>
      </c>
      <c r="C66" t="s">
        <v>353</v>
      </c>
      <c r="D66" t="s">
        <v>692</v>
      </c>
      <c r="E66" t="s">
        <v>49</v>
      </c>
      <c r="F66" t="s">
        <v>241</v>
      </c>
      <c r="G66">
        <v>46</v>
      </c>
      <c r="H66">
        <v>0</v>
      </c>
      <c r="I66">
        <v>10</v>
      </c>
      <c r="J66">
        <v>10</v>
      </c>
      <c r="K66">
        <v>35</v>
      </c>
    </row>
    <row r="67" spans="1:11">
      <c r="A67">
        <v>5</v>
      </c>
      <c r="B67">
        <v>72</v>
      </c>
      <c r="C67" t="s">
        <v>115</v>
      </c>
      <c r="D67" t="s">
        <v>695</v>
      </c>
      <c r="E67" t="s">
        <v>13</v>
      </c>
      <c r="F67" t="s">
        <v>292</v>
      </c>
    </row>
    <row r="68" spans="1:11">
      <c r="A68">
        <v>5</v>
      </c>
      <c r="B68">
        <v>73</v>
      </c>
      <c r="C68" t="s">
        <v>203</v>
      </c>
      <c r="D68" t="s">
        <v>696</v>
      </c>
      <c r="E68" t="s">
        <v>17</v>
      </c>
      <c r="F68" t="s">
        <v>412</v>
      </c>
    </row>
    <row r="69" spans="1:11">
      <c r="A69">
        <v>5</v>
      </c>
      <c r="B69">
        <v>74</v>
      </c>
      <c r="C69" t="s">
        <v>15</v>
      </c>
      <c r="D69" t="s">
        <v>697</v>
      </c>
      <c r="E69" t="s">
        <v>17</v>
      </c>
      <c r="F69" t="s">
        <v>209</v>
      </c>
    </row>
    <row r="70" spans="1:11">
      <c r="A70">
        <v>5</v>
      </c>
      <c r="B70">
        <v>75</v>
      </c>
      <c r="C70" t="s">
        <v>28</v>
      </c>
      <c r="D70" t="s">
        <v>698</v>
      </c>
      <c r="E70" t="s">
        <v>232</v>
      </c>
      <c r="F70" t="s">
        <v>376</v>
      </c>
    </row>
    <row r="71" spans="1:11">
      <c r="A71">
        <v>5</v>
      </c>
      <c r="B71">
        <v>76</v>
      </c>
      <c r="C71" t="s">
        <v>167</v>
      </c>
      <c r="D71" t="s">
        <v>699</v>
      </c>
      <c r="E71" t="s">
        <v>49</v>
      </c>
      <c r="F71" t="s">
        <v>142</v>
      </c>
      <c r="G71">
        <v>52</v>
      </c>
      <c r="H71">
        <v>0</v>
      </c>
      <c r="I71">
        <v>3</v>
      </c>
      <c r="J71">
        <v>3</v>
      </c>
      <c r="K71">
        <v>84</v>
      </c>
    </row>
    <row r="72" spans="1:11">
      <c r="A72">
        <v>5</v>
      </c>
      <c r="B72">
        <v>77</v>
      </c>
      <c r="C72" t="s">
        <v>25</v>
      </c>
      <c r="D72" t="s">
        <v>700</v>
      </c>
      <c r="E72" t="s">
        <v>23</v>
      </c>
      <c r="F72" t="s">
        <v>452</v>
      </c>
    </row>
    <row r="73" spans="1:11">
      <c r="A73">
        <v>5</v>
      </c>
      <c r="B73">
        <v>78</v>
      </c>
      <c r="C73" t="s">
        <v>615</v>
      </c>
      <c r="D73" t="s">
        <v>701</v>
      </c>
      <c r="E73" t="s">
        <v>13</v>
      </c>
      <c r="F73" t="s">
        <v>397</v>
      </c>
    </row>
    <row r="74" spans="1:11">
      <c r="A74">
        <v>5</v>
      </c>
      <c r="B74">
        <v>79</v>
      </c>
      <c r="C74" t="s">
        <v>21</v>
      </c>
      <c r="D74" t="s">
        <v>702</v>
      </c>
      <c r="E74" t="s">
        <v>49</v>
      </c>
      <c r="F74" t="s">
        <v>130</v>
      </c>
    </row>
    <row r="75" spans="1:11">
      <c r="A75">
        <v>5</v>
      </c>
      <c r="B75">
        <v>80</v>
      </c>
      <c r="C75" t="s">
        <v>18</v>
      </c>
      <c r="D75" t="s">
        <v>703</v>
      </c>
      <c r="E75" t="s">
        <v>17</v>
      </c>
      <c r="F75" t="s">
        <v>360</v>
      </c>
    </row>
    <row r="76" spans="1:11">
      <c r="A76">
        <v>6</v>
      </c>
      <c r="B76">
        <v>81</v>
      </c>
      <c r="C76" t="s">
        <v>613</v>
      </c>
      <c r="D76" t="s">
        <v>704</v>
      </c>
      <c r="E76" t="s">
        <v>17</v>
      </c>
      <c r="F76" t="s">
        <v>292</v>
      </c>
    </row>
    <row r="77" spans="1:11">
      <c r="A77">
        <v>6</v>
      </c>
      <c r="B77">
        <v>84</v>
      </c>
      <c r="C77" t="s">
        <v>159</v>
      </c>
      <c r="D77" t="s">
        <v>708</v>
      </c>
      <c r="E77" t="s">
        <v>17</v>
      </c>
      <c r="F77" t="s">
        <v>192</v>
      </c>
    </row>
    <row r="78" spans="1:11">
      <c r="A78">
        <v>6</v>
      </c>
      <c r="B78">
        <v>85</v>
      </c>
      <c r="C78" t="s">
        <v>341</v>
      </c>
      <c r="D78" t="s">
        <v>709</v>
      </c>
      <c r="E78" t="s">
        <v>232</v>
      </c>
      <c r="F78" t="s">
        <v>320</v>
      </c>
      <c r="G78">
        <v>954</v>
      </c>
      <c r="H78">
        <v>363</v>
      </c>
      <c r="I78">
        <v>450</v>
      </c>
      <c r="J78">
        <v>813</v>
      </c>
      <c r="K78">
        <v>179</v>
      </c>
    </row>
    <row r="79" spans="1:11">
      <c r="A79">
        <v>6</v>
      </c>
      <c r="B79">
        <v>87</v>
      </c>
      <c r="C79" t="s">
        <v>170</v>
      </c>
      <c r="D79" t="s">
        <v>711</v>
      </c>
      <c r="F79" t="s">
        <v>675</v>
      </c>
    </row>
    <row r="80" spans="1:11">
      <c r="A80">
        <v>6</v>
      </c>
      <c r="B80">
        <v>88</v>
      </c>
      <c r="C80" t="s">
        <v>115</v>
      </c>
      <c r="D80" t="s">
        <v>712</v>
      </c>
      <c r="E80" t="s">
        <v>17</v>
      </c>
      <c r="F80" t="s">
        <v>646</v>
      </c>
    </row>
    <row r="81" spans="1:11">
      <c r="A81">
        <v>6</v>
      </c>
      <c r="B81">
        <v>89</v>
      </c>
      <c r="C81" t="s">
        <v>203</v>
      </c>
      <c r="D81" t="s">
        <v>713</v>
      </c>
      <c r="E81" t="s">
        <v>23</v>
      </c>
      <c r="F81" t="s">
        <v>134</v>
      </c>
    </row>
    <row r="82" spans="1:11">
      <c r="A82">
        <v>6</v>
      </c>
      <c r="B82">
        <v>90</v>
      </c>
      <c r="C82" t="s">
        <v>15</v>
      </c>
      <c r="D82" t="s">
        <v>714</v>
      </c>
      <c r="E82" t="s">
        <v>49</v>
      </c>
      <c r="F82" t="s">
        <v>646</v>
      </c>
    </row>
    <row r="83" spans="1:11">
      <c r="A83">
        <v>6</v>
      </c>
      <c r="B83">
        <v>91</v>
      </c>
      <c r="C83" t="s">
        <v>28</v>
      </c>
      <c r="D83" t="s">
        <v>715</v>
      </c>
      <c r="E83" t="s">
        <v>232</v>
      </c>
      <c r="F83" t="s">
        <v>207</v>
      </c>
    </row>
    <row r="84" spans="1:11">
      <c r="A84">
        <v>6</v>
      </c>
      <c r="B84">
        <v>92</v>
      </c>
      <c r="C84" t="s">
        <v>167</v>
      </c>
      <c r="D84" t="s">
        <v>716</v>
      </c>
      <c r="E84" t="s">
        <v>13</v>
      </c>
      <c r="F84" t="s">
        <v>134</v>
      </c>
    </row>
    <row r="85" spans="1:11">
      <c r="A85">
        <v>6</v>
      </c>
      <c r="B85">
        <v>93</v>
      </c>
      <c r="C85" t="s">
        <v>25</v>
      </c>
      <c r="D85" t="s">
        <v>717</v>
      </c>
      <c r="E85" t="s">
        <v>232</v>
      </c>
      <c r="F85" t="s">
        <v>320</v>
      </c>
      <c r="G85">
        <v>16</v>
      </c>
      <c r="H85">
        <v>0</v>
      </c>
      <c r="I85">
        <v>3</v>
      </c>
      <c r="J85">
        <v>3</v>
      </c>
      <c r="K85">
        <v>2</v>
      </c>
    </row>
    <row r="86" spans="1:11">
      <c r="A86">
        <v>6</v>
      </c>
      <c r="B86">
        <v>94</v>
      </c>
      <c r="C86" t="s">
        <v>11</v>
      </c>
      <c r="D86" t="s">
        <v>718</v>
      </c>
      <c r="E86" t="s">
        <v>232</v>
      </c>
      <c r="F86" t="s">
        <v>719</v>
      </c>
    </row>
    <row r="87" spans="1:11">
      <c r="A87">
        <v>6</v>
      </c>
      <c r="B87">
        <v>95</v>
      </c>
      <c r="C87" t="s">
        <v>21</v>
      </c>
      <c r="D87" t="s">
        <v>720</v>
      </c>
      <c r="E87" t="s">
        <v>13</v>
      </c>
      <c r="F87" t="s">
        <v>633</v>
      </c>
    </row>
    <row r="88" spans="1:11">
      <c r="A88">
        <v>6</v>
      </c>
      <c r="B88">
        <v>96</v>
      </c>
      <c r="C88" t="s">
        <v>18</v>
      </c>
      <c r="D88" t="s">
        <v>721</v>
      </c>
      <c r="E88" t="s">
        <v>23</v>
      </c>
      <c r="F88" t="s">
        <v>250</v>
      </c>
    </row>
    <row r="89" spans="1:11">
      <c r="A89">
        <v>7</v>
      </c>
      <c r="B89">
        <v>98</v>
      </c>
      <c r="C89" t="s">
        <v>615</v>
      </c>
      <c r="D89" t="s">
        <v>723</v>
      </c>
      <c r="E89" t="s">
        <v>17</v>
      </c>
      <c r="F89" t="s">
        <v>216</v>
      </c>
    </row>
    <row r="90" spans="1:11">
      <c r="A90">
        <v>7</v>
      </c>
      <c r="B90">
        <v>99</v>
      </c>
      <c r="C90" t="s">
        <v>343</v>
      </c>
      <c r="D90" t="s">
        <v>724</v>
      </c>
      <c r="E90" t="s">
        <v>13</v>
      </c>
      <c r="F90" t="s">
        <v>132</v>
      </c>
      <c r="G90">
        <v>2</v>
      </c>
      <c r="H90">
        <v>0</v>
      </c>
      <c r="I90">
        <v>0</v>
      </c>
      <c r="J90">
        <v>0</v>
      </c>
      <c r="K90">
        <v>0</v>
      </c>
    </row>
    <row r="91" spans="1:11">
      <c r="A91">
        <v>7</v>
      </c>
      <c r="B91">
        <v>100</v>
      </c>
      <c r="C91" t="s">
        <v>159</v>
      </c>
      <c r="D91" t="s">
        <v>725</v>
      </c>
      <c r="E91" t="s">
        <v>17</v>
      </c>
      <c r="F91" t="s">
        <v>216</v>
      </c>
    </row>
    <row r="92" spans="1:11">
      <c r="A92">
        <v>7</v>
      </c>
      <c r="B92">
        <v>101</v>
      </c>
      <c r="C92" t="s">
        <v>613</v>
      </c>
      <c r="D92" t="s">
        <v>726</v>
      </c>
      <c r="E92" t="s">
        <v>13</v>
      </c>
      <c r="F92" t="s">
        <v>360</v>
      </c>
    </row>
    <row r="93" spans="1:11">
      <c r="A93">
        <v>7</v>
      </c>
      <c r="B93">
        <v>102</v>
      </c>
      <c r="C93" t="s">
        <v>353</v>
      </c>
      <c r="D93" t="s">
        <v>727</v>
      </c>
      <c r="E93" t="s">
        <v>49</v>
      </c>
      <c r="F93" t="s">
        <v>134</v>
      </c>
      <c r="G93">
        <v>19</v>
      </c>
      <c r="H93">
        <v>0</v>
      </c>
      <c r="I93">
        <v>0</v>
      </c>
      <c r="J93">
        <v>0</v>
      </c>
      <c r="K93">
        <v>2</v>
      </c>
    </row>
    <row r="94" spans="1:11">
      <c r="A94">
        <v>7</v>
      </c>
      <c r="B94">
        <v>103</v>
      </c>
      <c r="C94" t="s">
        <v>170</v>
      </c>
      <c r="D94" t="s">
        <v>728</v>
      </c>
      <c r="E94" t="s">
        <v>49</v>
      </c>
      <c r="F94" t="s">
        <v>418</v>
      </c>
      <c r="G94">
        <v>3</v>
      </c>
      <c r="H94">
        <v>0</v>
      </c>
      <c r="I94">
        <v>0</v>
      </c>
      <c r="J94">
        <v>0</v>
      </c>
      <c r="K94">
        <v>0</v>
      </c>
    </row>
    <row r="95" spans="1:11">
      <c r="A95">
        <v>7</v>
      </c>
      <c r="B95">
        <v>104</v>
      </c>
      <c r="C95" t="s">
        <v>115</v>
      </c>
      <c r="D95" t="s">
        <v>729</v>
      </c>
      <c r="E95" t="s">
        <v>23</v>
      </c>
      <c r="F95" t="s">
        <v>561</v>
      </c>
    </row>
    <row r="96" spans="1:11">
      <c r="A96">
        <v>7</v>
      </c>
      <c r="B96">
        <v>105</v>
      </c>
      <c r="C96" t="s">
        <v>203</v>
      </c>
      <c r="D96" t="s">
        <v>730</v>
      </c>
      <c r="E96" t="s">
        <v>49</v>
      </c>
      <c r="F96" t="s">
        <v>427</v>
      </c>
    </row>
    <row r="97" spans="1:11">
      <c r="A97">
        <v>7</v>
      </c>
      <c r="B97">
        <v>107</v>
      </c>
      <c r="C97" t="s">
        <v>28</v>
      </c>
      <c r="D97" t="s">
        <v>732</v>
      </c>
      <c r="E97" t="s">
        <v>49</v>
      </c>
      <c r="F97" t="s">
        <v>545</v>
      </c>
    </row>
    <row r="98" spans="1:11">
      <c r="A98">
        <v>7</v>
      </c>
      <c r="B98">
        <v>108</v>
      </c>
      <c r="C98" t="s">
        <v>167</v>
      </c>
      <c r="D98" t="s">
        <v>733</v>
      </c>
      <c r="E98" t="s">
        <v>49</v>
      </c>
      <c r="F98" t="s">
        <v>142</v>
      </c>
    </row>
    <row r="99" spans="1:11">
      <c r="A99">
        <v>7</v>
      </c>
      <c r="B99">
        <v>109</v>
      </c>
      <c r="C99" t="s">
        <v>25</v>
      </c>
      <c r="D99" t="s">
        <v>734</v>
      </c>
      <c r="E99" t="s">
        <v>23</v>
      </c>
      <c r="F99" t="s">
        <v>239</v>
      </c>
    </row>
    <row r="100" spans="1:11">
      <c r="A100">
        <v>7</v>
      </c>
      <c r="B100">
        <v>111</v>
      </c>
      <c r="C100" t="s">
        <v>21</v>
      </c>
      <c r="D100" t="s">
        <v>736</v>
      </c>
      <c r="E100" t="s">
        <v>17</v>
      </c>
      <c r="F100" t="s">
        <v>200</v>
      </c>
    </row>
    <row r="101" spans="1:11">
      <c r="A101">
        <v>7</v>
      </c>
      <c r="B101">
        <v>112</v>
      </c>
      <c r="C101" t="s">
        <v>18</v>
      </c>
      <c r="D101" t="s">
        <v>737</v>
      </c>
      <c r="E101" t="s">
        <v>23</v>
      </c>
      <c r="F101" t="s">
        <v>738</v>
      </c>
      <c r="G101">
        <v>8</v>
      </c>
      <c r="H101">
        <v>0</v>
      </c>
      <c r="I101">
        <v>1</v>
      </c>
      <c r="J101">
        <v>1</v>
      </c>
      <c r="K101">
        <v>0</v>
      </c>
    </row>
    <row r="102" spans="1:11">
      <c r="A102">
        <v>8</v>
      </c>
      <c r="B102">
        <v>113</v>
      </c>
      <c r="C102" t="s">
        <v>613</v>
      </c>
      <c r="D102" t="s">
        <v>739</v>
      </c>
      <c r="E102" t="s">
        <v>17</v>
      </c>
      <c r="F102" t="s">
        <v>646</v>
      </c>
    </row>
    <row r="103" spans="1:11">
      <c r="A103">
        <v>8</v>
      </c>
      <c r="B103">
        <v>114</v>
      </c>
      <c r="C103" t="s">
        <v>615</v>
      </c>
      <c r="D103" t="s">
        <v>543</v>
      </c>
      <c r="E103" t="s">
        <v>13</v>
      </c>
      <c r="F103" t="s">
        <v>130</v>
      </c>
    </row>
    <row r="104" spans="1:11">
      <c r="A104">
        <v>8</v>
      </c>
      <c r="B104">
        <v>115</v>
      </c>
      <c r="C104" t="s">
        <v>343</v>
      </c>
      <c r="D104" t="s">
        <v>740</v>
      </c>
      <c r="E104" t="s">
        <v>49</v>
      </c>
      <c r="F104" t="s">
        <v>312</v>
      </c>
      <c r="G104">
        <v>3</v>
      </c>
      <c r="H104">
        <v>0</v>
      </c>
      <c r="I104">
        <v>0</v>
      </c>
      <c r="J104">
        <v>0</v>
      </c>
      <c r="K104">
        <v>6</v>
      </c>
    </row>
    <row r="105" spans="1:11">
      <c r="A105">
        <v>8</v>
      </c>
      <c r="B105">
        <v>116</v>
      </c>
      <c r="C105" t="s">
        <v>167</v>
      </c>
      <c r="D105" t="s">
        <v>741</v>
      </c>
      <c r="E105" t="s">
        <v>23</v>
      </c>
      <c r="F105" t="s">
        <v>156</v>
      </c>
    </row>
    <row r="106" spans="1:11">
      <c r="A106">
        <v>8</v>
      </c>
      <c r="B106">
        <v>117</v>
      </c>
      <c r="C106" t="s">
        <v>613</v>
      </c>
      <c r="D106" t="s">
        <v>742</v>
      </c>
      <c r="E106" t="s">
        <v>49</v>
      </c>
      <c r="F106" t="s">
        <v>397</v>
      </c>
    </row>
    <row r="107" spans="1:11">
      <c r="A107">
        <v>8</v>
      </c>
      <c r="B107">
        <v>118</v>
      </c>
      <c r="C107" t="s">
        <v>353</v>
      </c>
      <c r="D107" t="s">
        <v>743</v>
      </c>
      <c r="E107" t="s">
        <v>232</v>
      </c>
      <c r="F107" t="s">
        <v>128</v>
      </c>
      <c r="G107">
        <v>75</v>
      </c>
      <c r="H107">
        <v>9</v>
      </c>
      <c r="I107">
        <v>22</v>
      </c>
      <c r="J107">
        <v>31</v>
      </c>
      <c r="K107">
        <v>8</v>
      </c>
    </row>
    <row r="108" spans="1:11">
      <c r="A108">
        <v>8</v>
      </c>
      <c r="B108">
        <v>119</v>
      </c>
      <c r="C108" t="s">
        <v>170</v>
      </c>
      <c r="D108" t="s">
        <v>744</v>
      </c>
      <c r="E108" t="s">
        <v>232</v>
      </c>
      <c r="F108" t="s">
        <v>745</v>
      </c>
    </row>
    <row r="109" spans="1:11">
      <c r="A109">
        <v>8</v>
      </c>
      <c r="B109">
        <v>120</v>
      </c>
      <c r="C109" t="s">
        <v>115</v>
      </c>
      <c r="D109" t="s">
        <v>746</v>
      </c>
      <c r="E109" t="s">
        <v>23</v>
      </c>
      <c r="F109" t="s">
        <v>397</v>
      </c>
      <c r="G109">
        <v>3</v>
      </c>
      <c r="H109">
        <v>0</v>
      </c>
      <c r="I109">
        <v>0</v>
      </c>
      <c r="J109">
        <v>0</v>
      </c>
      <c r="K109">
        <v>0</v>
      </c>
    </row>
    <row r="110" spans="1:11">
      <c r="A110">
        <v>8</v>
      </c>
      <c r="B110">
        <v>121</v>
      </c>
      <c r="C110" t="s">
        <v>203</v>
      </c>
      <c r="D110" t="s">
        <v>747</v>
      </c>
      <c r="E110" t="s">
        <v>232</v>
      </c>
      <c r="F110" t="s">
        <v>474</v>
      </c>
    </row>
    <row r="111" spans="1:11">
      <c r="A111">
        <v>8</v>
      </c>
      <c r="B111">
        <v>122</v>
      </c>
      <c r="C111" t="s">
        <v>15</v>
      </c>
      <c r="D111" t="s">
        <v>748</v>
      </c>
      <c r="E111" t="s">
        <v>49</v>
      </c>
      <c r="F111" t="s">
        <v>360</v>
      </c>
    </row>
    <row r="112" spans="1:11">
      <c r="A112">
        <v>8</v>
      </c>
      <c r="B112">
        <v>123</v>
      </c>
      <c r="C112" t="s">
        <v>28</v>
      </c>
      <c r="D112" t="s">
        <v>749</v>
      </c>
      <c r="E112" t="s">
        <v>232</v>
      </c>
      <c r="F112" t="s">
        <v>750</v>
      </c>
    </row>
    <row r="113" spans="1:11">
      <c r="A113">
        <v>8</v>
      </c>
      <c r="B113">
        <v>124</v>
      </c>
      <c r="C113" t="s">
        <v>167</v>
      </c>
      <c r="D113" t="s">
        <v>751</v>
      </c>
      <c r="E113" t="s">
        <v>23</v>
      </c>
      <c r="F113" t="s">
        <v>474</v>
      </c>
    </row>
    <row r="114" spans="1:11">
      <c r="A114">
        <v>8</v>
      </c>
      <c r="B114">
        <v>125</v>
      </c>
      <c r="C114" t="s">
        <v>25</v>
      </c>
      <c r="D114" t="s">
        <v>752</v>
      </c>
      <c r="F114" t="s">
        <v>474</v>
      </c>
    </row>
    <row r="115" spans="1:11">
      <c r="A115">
        <v>8</v>
      </c>
      <c r="B115">
        <v>127</v>
      </c>
      <c r="C115" t="s">
        <v>21</v>
      </c>
      <c r="D115" t="s">
        <v>754</v>
      </c>
      <c r="F115" t="s">
        <v>412</v>
      </c>
    </row>
    <row r="116" spans="1:11">
      <c r="A116">
        <v>8</v>
      </c>
      <c r="B116">
        <v>128</v>
      </c>
      <c r="C116" t="s">
        <v>18</v>
      </c>
      <c r="D116" t="s">
        <v>755</v>
      </c>
      <c r="E116" t="s">
        <v>49</v>
      </c>
      <c r="F116" t="s">
        <v>633</v>
      </c>
    </row>
    <row r="117" spans="1:11">
      <c r="A117">
        <v>9</v>
      </c>
      <c r="B117">
        <v>129</v>
      </c>
      <c r="C117" t="s">
        <v>613</v>
      </c>
      <c r="D117" t="s">
        <v>756</v>
      </c>
      <c r="E117" t="s">
        <v>23</v>
      </c>
      <c r="F117" t="s">
        <v>376</v>
      </c>
    </row>
    <row r="118" spans="1:11">
      <c r="A118">
        <v>9</v>
      </c>
      <c r="B118">
        <v>130</v>
      </c>
      <c r="C118" t="s">
        <v>615</v>
      </c>
      <c r="D118" t="s">
        <v>757</v>
      </c>
      <c r="E118" t="s">
        <v>49</v>
      </c>
      <c r="F118" t="s">
        <v>452</v>
      </c>
    </row>
    <row r="119" spans="1:11">
      <c r="A119">
        <v>9</v>
      </c>
      <c r="B119">
        <v>131</v>
      </c>
      <c r="C119" t="s">
        <v>343</v>
      </c>
      <c r="D119" t="s">
        <v>758</v>
      </c>
      <c r="E119" t="s">
        <v>23</v>
      </c>
      <c r="F119" t="s">
        <v>128</v>
      </c>
      <c r="G119">
        <v>2</v>
      </c>
      <c r="H119">
        <v>0</v>
      </c>
      <c r="I119">
        <v>0</v>
      </c>
      <c r="J119">
        <v>0</v>
      </c>
      <c r="K119">
        <v>0</v>
      </c>
    </row>
    <row r="120" spans="1:11">
      <c r="A120">
        <v>9</v>
      </c>
      <c r="B120">
        <v>132</v>
      </c>
      <c r="C120" t="s">
        <v>615</v>
      </c>
      <c r="D120" t="s">
        <v>759</v>
      </c>
      <c r="E120" t="s">
        <v>23</v>
      </c>
      <c r="F120" t="s">
        <v>452</v>
      </c>
    </row>
    <row r="121" spans="1:11">
      <c r="A121">
        <v>9</v>
      </c>
      <c r="B121">
        <v>133</v>
      </c>
      <c r="C121" t="s">
        <v>613</v>
      </c>
      <c r="D121" t="s">
        <v>760</v>
      </c>
      <c r="E121" t="s">
        <v>232</v>
      </c>
      <c r="F121" t="s">
        <v>745</v>
      </c>
    </row>
    <row r="122" spans="1:11">
      <c r="A122">
        <v>9</v>
      </c>
      <c r="B122">
        <v>134</v>
      </c>
      <c r="C122" t="s">
        <v>353</v>
      </c>
      <c r="D122" t="s">
        <v>761</v>
      </c>
      <c r="E122" t="s">
        <v>232</v>
      </c>
      <c r="F122" t="s">
        <v>376</v>
      </c>
    </row>
    <row r="123" spans="1:11">
      <c r="A123">
        <v>9</v>
      </c>
      <c r="B123">
        <v>136</v>
      </c>
      <c r="C123" t="s">
        <v>115</v>
      </c>
      <c r="D123" t="s">
        <v>763</v>
      </c>
      <c r="E123" t="s">
        <v>17</v>
      </c>
      <c r="F123" t="s">
        <v>312</v>
      </c>
    </row>
    <row r="124" spans="1:11">
      <c r="A124">
        <v>9</v>
      </c>
      <c r="B124">
        <v>137</v>
      </c>
      <c r="C124" t="s">
        <v>21</v>
      </c>
      <c r="D124" t="s">
        <v>764</v>
      </c>
      <c r="F124" t="s">
        <v>587</v>
      </c>
    </row>
    <row r="125" spans="1:11">
      <c r="A125">
        <v>9</v>
      </c>
      <c r="B125">
        <v>138</v>
      </c>
      <c r="C125" t="s">
        <v>15</v>
      </c>
      <c r="D125" t="s">
        <v>765</v>
      </c>
      <c r="E125" t="s">
        <v>49</v>
      </c>
      <c r="F125" t="s">
        <v>684</v>
      </c>
    </row>
    <row r="126" spans="1:11">
      <c r="A126">
        <v>9</v>
      </c>
      <c r="B126">
        <v>139</v>
      </c>
      <c r="C126" t="s">
        <v>28</v>
      </c>
      <c r="D126" t="s">
        <v>766</v>
      </c>
      <c r="E126" t="s">
        <v>13</v>
      </c>
      <c r="F126" t="s">
        <v>370</v>
      </c>
      <c r="G126">
        <v>756</v>
      </c>
      <c r="H126">
        <v>171</v>
      </c>
      <c r="I126">
        <v>282</v>
      </c>
      <c r="J126">
        <v>453</v>
      </c>
      <c r="K126">
        <v>1354</v>
      </c>
    </row>
    <row r="127" spans="1:11">
      <c r="A127">
        <v>9</v>
      </c>
      <c r="B127">
        <v>140</v>
      </c>
      <c r="C127" t="s">
        <v>167</v>
      </c>
      <c r="D127" t="s">
        <v>767</v>
      </c>
      <c r="E127" t="s">
        <v>23</v>
      </c>
      <c r="F127" t="s">
        <v>360</v>
      </c>
    </row>
    <row r="128" spans="1:11">
      <c r="A128">
        <v>9</v>
      </c>
      <c r="B128">
        <v>141</v>
      </c>
      <c r="C128" t="s">
        <v>25</v>
      </c>
      <c r="D128" t="s">
        <v>768</v>
      </c>
      <c r="E128" t="s">
        <v>434</v>
      </c>
      <c r="F128" t="s">
        <v>694</v>
      </c>
      <c r="G128">
        <v>1</v>
      </c>
      <c r="H128">
        <v>0</v>
      </c>
      <c r="I128">
        <v>0</v>
      </c>
      <c r="J128">
        <v>0</v>
      </c>
      <c r="K128">
        <v>0</v>
      </c>
    </row>
    <row r="129" spans="1:11">
      <c r="A129">
        <v>9</v>
      </c>
      <c r="B129">
        <v>142</v>
      </c>
      <c r="C129" t="s">
        <v>11</v>
      </c>
      <c r="D129" t="s">
        <v>769</v>
      </c>
      <c r="E129" t="s">
        <v>232</v>
      </c>
      <c r="F129" t="s">
        <v>561</v>
      </c>
    </row>
    <row r="130" spans="1:11">
      <c r="A130">
        <v>9</v>
      </c>
      <c r="B130">
        <v>143</v>
      </c>
      <c r="C130" t="s">
        <v>28</v>
      </c>
      <c r="D130" t="s">
        <v>770</v>
      </c>
      <c r="E130" t="s">
        <v>49</v>
      </c>
      <c r="F130" t="s">
        <v>545</v>
      </c>
    </row>
    <row r="131" spans="1:11">
      <c r="A131">
        <v>10</v>
      </c>
      <c r="B131">
        <v>144</v>
      </c>
      <c r="C131" t="s">
        <v>613</v>
      </c>
      <c r="D131" t="s">
        <v>771</v>
      </c>
      <c r="E131" t="s">
        <v>17</v>
      </c>
      <c r="F131" t="s">
        <v>207</v>
      </c>
      <c r="G131">
        <v>720</v>
      </c>
      <c r="H131">
        <v>112</v>
      </c>
      <c r="I131">
        <v>156</v>
      </c>
      <c r="J131">
        <v>268</v>
      </c>
      <c r="K131">
        <v>1836</v>
      </c>
    </row>
    <row r="132" spans="1:11">
      <c r="A132">
        <v>10</v>
      </c>
      <c r="B132">
        <v>145</v>
      </c>
      <c r="C132" t="s">
        <v>167</v>
      </c>
      <c r="D132" t="s">
        <v>772</v>
      </c>
      <c r="E132" t="s">
        <v>23</v>
      </c>
      <c r="F132" t="s">
        <v>132</v>
      </c>
      <c r="G132">
        <v>3</v>
      </c>
      <c r="H132">
        <v>0</v>
      </c>
      <c r="I132">
        <v>0</v>
      </c>
      <c r="J132">
        <v>0</v>
      </c>
      <c r="K132">
        <v>2</v>
      </c>
    </row>
    <row r="133" spans="1:11">
      <c r="A133">
        <v>10</v>
      </c>
      <c r="B133">
        <v>146</v>
      </c>
      <c r="C133" t="s">
        <v>613</v>
      </c>
      <c r="D133" t="s">
        <v>773</v>
      </c>
      <c r="E133" t="s">
        <v>17</v>
      </c>
      <c r="F133" t="s">
        <v>587</v>
      </c>
    </row>
    <row r="134" spans="1:11">
      <c r="A134">
        <v>10</v>
      </c>
      <c r="B134">
        <v>147</v>
      </c>
      <c r="C134" t="s">
        <v>167</v>
      </c>
      <c r="D134" t="s">
        <v>774</v>
      </c>
      <c r="E134" t="s">
        <v>13</v>
      </c>
      <c r="F134" t="s">
        <v>142</v>
      </c>
    </row>
    <row r="135" spans="1:11">
      <c r="A135">
        <v>10</v>
      </c>
      <c r="B135">
        <v>148</v>
      </c>
      <c r="C135" t="s">
        <v>167</v>
      </c>
      <c r="D135" t="s">
        <v>775</v>
      </c>
      <c r="E135" t="s">
        <v>13</v>
      </c>
      <c r="F135" t="s">
        <v>239</v>
      </c>
    </row>
    <row r="136" spans="1:11">
      <c r="A136">
        <v>10</v>
      </c>
      <c r="B136">
        <v>150</v>
      </c>
      <c r="C136" t="s">
        <v>15</v>
      </c>
      <c r="D136" t="s">
        <v>777</v>
      </c>
      <c r="F136" t="s">
        <v>474</v>
      </c>
    </row>
    <row r="137" spans="1:11">
      <c r="A137">
        <v>10</v>
      </c>
      <c r="B137">
        <v>151</v>
      </c>
      <c r="C137" t="s">
        <v>11</v>
      </c>
      <c r="D137" t="s">
        <v>778</v>
      </c>
      <c r="F137" t="s">
        <v>779</v>
      </c>
    </row>
    <row r="138" spans="1:11">
      <c r="A138">
        <v>11</v>
      </c>
      <c r="B138">
        <v>152</v>
      </c>
      <c r="C138" t="s">
        <v>11</v>
      </c>
      <c r="D138" t="s">
        <v>780</v>
      </c>
      <c r="F138" t="s">
        <v>781</v>
      </c>
    </row>
    <row r="140" spans="1:11">
      <c r="F140" s="3" t="s">
        <v>57</v>
      </c>
      <c r="G140">
        <f>SUM(G3:G138)</f>
        <v>20793</v>
      </c>
      <c r="H140">
        <f t="shared" ref="H140:K140" si="0">SUM(H3:H138)</f>
        <v>4333</v>
      </c>
      <c r="I140">
        <f t="shared" si="0"/>
        <v>6647</v>
      </c>
      <c r="J140">
        <f t="shared" si="0"/>
        <v>10980</v>
      </c>
      <c r="K140">
        <f t="shared" si="0"/>
        <v>17965</v>
      </c>
    </row>
    <row r="141" spans="1:11">
      <c r="F141" s="3" t="s">
        <v>58</v>
      </c>
      <c r="G141" s="2"/>
      <c r="H141" s="7">
        <f>H140/$G$140</f>
        <v>0.20838743808012311</v>
      </c>
      <c r="I141" s="7">
        <f t="shared" ref="I141:K141" si="1">I140/$G$140</f>
        <v>0.31967489058817872</v>
      </c>
      <c r="J141" s="7">
        <f t="shared" si="1"/>
        <v>0.52806232866830183</v>
      </c>
      <c r="K141" s="7">
        <f t="shared" si="1"/>
        <v>0.86399268984754485</v>
      </c>
    </row>
    <row r="142" spans="1:11">
      <c r="F142" s="3" t="s">
        <v>2709</v>
      </c>
      <c r="G142" s="2">
        <f>G140/136</f>
        <v>152.88970588235293</v>
      </c>
      <c r="H142" s="2">
        <f t="shared" ref="H142:K142" si="2">H140/136</f>
        <v>31.860294117647058</v>
      </c>
      <c r="I142" s="2">
        <f t="shared" si="2"/>
        <v>48.875</v>
      </c>
      <c r="J142" s="2">
        <f t="shared" si="2"/>
        <v>80.735294117647058</v>
      </c>
      <c r="K142" s="2">
        <f t="shared" si="2"/>
        <v>132.09558823529412</v>
      </c>
    </row>
    <row r="144" spans="1:11" ht="18.75">
      <c r="A144" s="11" t="s">
        <v>10714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1" t="s">
        <v>6</v>
      </c>
      <c r="H145" s="1" t="s">
        <v>7</v>
      </c>
      <c r="I145" s="1" t="s">
        <v>8</v>
      </c>
      <c r="J145" s="1" t="s">
        <v>9</v>
      </c>
      <c r="K145" s="1" t="s">
        <v>10</v>
      </c>
    </row>
    <row r="146" spans="1:11">
      <c r="A146">
        <v>1</v>
      </c>
      <c r="B146">
        <v>6</v>
      </c>
      <c r="C146" t="s">
        <v>11</v>
      </c>
      <c r="D146" t="s">
        <v>620</v>
      </c>
      <c r="E146" t="s">
        <v>7</v>
      </c>
      <c r="F146" t="s">
        <v>250</v>
      </c>
      <c r="G146">
        <v>307</v>
      </c>
      <c r="H146">
        <v>0</v>
      </c>
      <c r="I146">
        <v>18</v>
      </c>
      <c r="J146">
        <v>18</v>
      </c>
      <c r="K146">
        <v>18</v>
      </c>
    </row>
    <row r="147" spans="1:11">
      <c r="A147">
        <v>3</v>
      </c>
      <c r="B147">
        <v>40</v>
      </c>
      <c r="C147" t="s">
        <v>115</v>
      </c>
      <c r="D147" t="s">
        <v>658</v>
      </c>
      <c r="E147" t="s">
        <v>7</v>
      </c>
      <c r="F147" t="s">
        <v>418</v>
      </c>
      <c r="G147">
        <v>462</v>
      </c>
      <c r="H147">
        <v>0</v>
      </c>
      <c r="I147">
        <v>9</v>
      </c>
      <c r="J147">
        <v>9</v>
      </c>
      <c r="K147">
        <v>89</v>
      </c>
    </row>
    <row r="148" spans="1:11">
      <c r="A148">
        <v>3</v>
      </c>
      <c r="B148">
        <v>45</v>
      </c>
      <c r="C148" t="s">
        <v>25</v>
      </c>
      <c r="D148" t="s">
        <v>663</v>
      </c>
      <c r="E148" t="s">
        <v>7</v>
      </c>
      <c r="F148" t="s">
        <v>132</v>
      </c>
      <c r="G148">
        <v>139</v>
      </c>
      <c r="H148">
        <v>0</v>
      </c>
      <c r="I148">
        <v>3</v>
      </c>
      <c r="J148">
        <v>3</v>
      </c>
      <c r="K148">
        <v>2</v>
      </c>
    </row>
    <row r="149" spans="1:11">
      <c r="A149">
        <v>4</v>
      </c>
      <c r="B149">
        <v>62</v>
      </c>
      <c r="C149" t="s">
        <v>11</v>
      </c>
      <c r="D149" t="s">
        <v>683</v>
      </c>
      <c r="E149" t="s">
        <v>7</v>
      </c>
      <c r="F149" t="s">
        <v>684</v>
      </c>
    </row>
    <row r="150" spans="1:11">
      <c r="A150">
        <v>5</v>
      </c>
      <c r="B150">
        <v>68</v>
      </c>
      <c r="C150" t="s">
        <v>159</v>
      </c>
      <c r="D150" t="s">
        <v>690</v>
      </c>
      <c r="E150" t="s">
        <v>7</v>
      </c>
      <c r="F150" t="s">
        <v>216</v>
      </c>
    </row>
    <row r="151" spans="1:11">
      <c r="A151">
        <v>5</v>
      </c>
      <c r="B151">
        <v>69</v>
      </c>
      <c r="C151" t="s">
        <v>341</v>
      </c>
      <c r="D151" t="s">
        <v>691</v>
      </c>
      <c r="E151" t="s">
        <v>7</v>
      </c>
      <c r="F151" t="s">
        <v>134</v>
      </c>
      <c r="G151">
        <v>47</v>
      </c>
      <c r="H151">
        <v>0</v>
      </c>
      <c r="I151">
        <v>0</v>
      </c>
      <c r="J151">
        <v>0</v>
      </c>
      <c r="K151">
        <v>15</v>
      </c>
    </row>
    <row r="152" spans="1:11">
      <c r="A152">
        <v>5</v>
      </c>
      <c r="B152">
        <v>71</v>
      </c>
      <c r="C152" t="s">
        <v>170</v>
      </c>
      <c r="D152" t="s">
        <v>693</v>
      </c>
      <c r="E152" t="s">
        <v>7</v>
      </c>
      <c r="F152" t="s">
        <v>694</v>
      </c>
    </row>
    <row r="153" spans="1:11">
      <c r="A153">
        <v>6</v>
      </c>
      <c r="B153">
        <v>82</v>
      </c>
      <c r="C153" t="s">
        <v>615</v>
      </c>
      <c r="D153" t="s">
        <v>705</v>
      </c>
      <c r="E153" t="s">
        <v>7</v>
      </c>
      <c r="F153" t="s">
        <v>706</v>
      </c>
    </row>
    <row r="154" spans="1:11">
      <c r="A154">
        <v>6</v>
      </c>
      <c r="B154">
        <v>83</v>
      </c>
      <c r="C154" t="s">
        <v>343</v>
      </c>
      <c r="D154" t="s">
        <v>707</v>
      </c>
      <c r="E154" t="s">
        <v>7</v>
      </c>
      <c r="F154" t="s">
        <v>360</v>
      </c>
      <c r="G154">
        <v>2</v>
      </c>
      <c r="H154">
        <v>0</v>
      </c>
      <c r="I154">
        <v>0</v>
      </c>
      <c r="J154">
        <v>0</v>
      </c>
      <c r="K154">
        <v>0</v>
      </c>
    </row>
    <row r="155" spans="1:11">
      <c r="A155">
        <v>6</v>
      </c>
      <c r="B155">
        <v>86</v>
      </c>
      <c r="C155" t="s">
        <v>353</v>
      </c>
      <c r="D155" t="s">
        <v>710</v>
      </c>
      <c r="E155" t="s">
        <v>7</v>
      </c>
      <c r="F155" t="s">
        <v>397</v>
      </c>
    </row>
    <row r="156" spans="1:11">
      <c r="A156">
        <v>7</v>
      </c>
      <c r="B156">
        <v>97</v>
      </c>
      <c r="C156" t="s">
        <v>613</v>
      </c>
      <c r="D156" t="s">
        <v>722</v>
      </c>
      <c r="E156" t="s">
        <v>7</v>
      </c>
      <c r="F156" t="s">
        <v>412</v>
      </c>
      <c r="G156">
        <v>385</v>
      </c>
      <c r="H156">
        <v>0</v>
      </c>
      <c r="I156">
        <v>8</v>
      </c>
      <c r="J156">
        <v>8</v>
      </c>
      <c r="K156">
        <v>26</v>
      </c>
    </row>
    <row r="157" spans="1:11">
      <c r="A157">
        <v>7</v>
      </c>
      <c r="B157">
        <v>106</v>
      </c>
      <c r="C157" t="s">
        <v>15</v>
      </c>
      <c r="D157" t="s">
        <v>731</v>
      </c>
      <c r="E157" t="s">
        <v>7</v>
      </c>
      <c r="F157" t="s">
        <v>142</v>
      </c>
    </row>
    <row r="158" spans="1:11">
      <c r="A158">
        <v>7</v>
      </c>
      <c r="B158">
        <v>110</v>
      </c>
      <c r="C158" t="s">
        <v>11</v>
      </c>
      <c r="D158" t="s">
        <v>735</v>
      </c>
      <c r="E158" t="s">
        <v>7</v>
      </c>
      <c r="F158" t="s">
        <v>425</v>
      </c>
    </row>
    <row r="159" spans="1:11">
      <c r="A159">
        <v>8</v>
      </c>
      <c r="B159">
        <v>126</v>
      </c>
      <c r="C159" t="s">
        <v>11</v>
      </c>
      <c r="D159" t="s">
        <v>753</v>
      </c>
      <c r="E159" t="s">
        <v>7</v>
      </c>
      <c r="F159" t="s">
        <v>380</v>
      </c>
    </row>
    <row r="160" spans="1:11">
      <c r="A160">
        <v>9</v>
      </c>
      <c r="B160">
        <v>135</v>
      </c>
      <c r="C160" t="s">
        <v>170</v>
      </c>
      <c r="D160" t="s">
        <v>762</v>
      </c>
      <c r="E160" t="s">
        <v>7</v>
      </c>
      <c r="F160" t="s">
        <v>425</v>
      </c>
    </row>
    <row r="161" spans="1:6">
      <c r="A161">
        <v>10</v>
      </c>
      <c r="B161">
        <v>149</v>
      </c>
      <c r="C161" t="s">
        <v>115</v>
      </c>
      <c r="D161" t="s">
        <v>776</v>
      </c>
      <c r="E161" t="s">
        <v>7</v>
      </c>
      <c r="F161" t="s">
        <v>228</v>
      </c>
    </row>
  </sheetData>
  <autoFilter ref="A2:K138">
    <sortState ref="A3:K138">
      <sortCondition ref="B2:B138"/>
    </sortState>
  </autoFilter>
  <mergeCells count="2">
    <mergeCell ref="A1:K1"/>
    <mergeCell ref="A144:K1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7"/>
  <sheetViews>
    <sheetView topLeftCell="A149" workbookViewId="0">
      <selection activeCell="G162" sqref="G162:K162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3.140625" bestFit="1" customWidth="1"/>
    <col min="5" max="5" width="9.140625" bestFit="1" customWidth="1"/>
    <col min="6" max="6" width="36.1406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613</v>
      </c>
      <c r="D3" t="s">
        <v>782</v>
      </c>
      <c r="E3" t="s">
        <v>49</v>
      </c>
      <c r="F3" t="s">
        <v>250</v>
      </c>
      <c r="G3">
        <v>1060</v>
      </c>
      <c r="H3">
        <v>310</v>
      </c>
      <c r="I3">
        <v>742</v>
      </c>
      <c r="J3">
        <v>1052</v>
      </c>
      <c r="K3">
        <v>1356</v>
      </c>
    </row>
    <row r="4" spans="1:11">
      <c r="A4">
        <v>1</v>
      </c>
      <c r="B4">
        <v>2</v>
      </c>
      <c r="C4" t="s">
        <v>615</v>
      </c>
      <c r="D4" t="s">
        <v>783</v>
      </c>
      <c r="E4" t="s">
        <v>232</v>
      </c>
      <c r="F4" t="s">
        <v>646</v>
      </c>
      <c r="G4">
        <v>919</v>
      </c>
      <c r="H4">
        <v>292</v>
      </c>
      <c r="I4">
        <v>551</v>
      </c>
      <c r="J4">
        <v>843</v>
      </c>
      <c r="K4">
        <v>569</v>
      </c>
    </row>
    <row r="5" spans="1:11">
      <c r="A5">
        <v>1</v>
      </c>
      <c r="B5">
        <v>3</v>
      </c>
      <c r="C5" t="s">
        <v>343</v>
      </c>
      <c r="D5" t="s">
        <v>784</v>
      </c>
      <c r="E5" t="s">
        <v>23</v>
      </c>
      <c r="F5" t="s">
        <v>312</v>
      </c>
      <c r="G5">
        <v>583</v>
      </c>
      <c r="H5">
        <v>176</v>
      </c>
      <c r="I5">
        <v>216</v>
      </c>
      <c r="J5">
        <v>392</v>
      </c>
      <c r="K5">
        <v>247</v>
      </c>
    </row>
    <row r="6" spans="1:11">
      <c r="A6">
        <v>1</v>
      </c>
      <c r="B6">
        <v>4</v>
      </c>
      <c r="C6" t="s">
        <v>28</v>
      </c>
      <c r="D6" t="s">
        <v>785</v>
      </c>
      <c r="E6" t="s">
        <v>232</v>
      </c>
      <c r="F6" t="s">
        <v>646</v>
      </c>
      <c r="G6">
        <v>1111</v>
      </c>
      <c r="H6">
        <v>500</v>
      </c>
      <c r="I6">
        <v>506</v>
      </c>
      <c r="J6">
        <v>1006</v>
      </c>
      <c r="K6">
        <v>899</v>
      </c>
    </row>
    <row r="7" spans="1:11">
      <c r="A7">
        <v>1</v>
      </c>
      <c r="B7">
        <v>6</v>
      </c>
      <c r="C7" t="s">
        <v>18</v>
      </c>
      <c r="D7" t="s">
        <v>787</v>
      </c>
      <c r="E7" t="s">
        <v>13</v>
      </c>
      <c r="F7" t="s">
        <v>452</v>
      </c>
      <c r="G7">
        <v>790</v>
      </c>
      <c r="H7">
        <v>211</v>
      </c>
      <c r="I7">
        <v>271</v>
      </c>
      <c r="J7">
        <v>482</v>
      </c>
      <c r="K7">
        <v>411</v>
      </c>
    </row>
    <row r="8" spans="1:11">
      <c r="A8">
        <v>1</v>
      </c>
      <c r="B8">
        <v>7</v>
      </c>
      <c r="C8" t="s">
        <v>115</v>
      </c>
      <c r="D8" t="s">
        <v>788</v>
      </c>
      <c r="E8" t="s">
        <v>232</v>
      </c>
      <c r="F8" t="s">
        <v>207</v>
      </c>
      <c r="G8">
        <v>526</v>
      </c>
      <c r="H8">
        <v>258</v>
      </c>
      <c r="I8">
        <v>191</v>
      </c>
      <c r="J8">
        <v>449</v>
      </c>
      <c r="K8">
        <v>204</v>
      </c>
    </row>
    <row r="9" spans="1:11">
      <c r="A9">
        <v>1</v>
      </c>
      <c r="B9">
        <v>8</v>
      </c>
      <c r="C9" t="s">
        <v>11</v>
      </c>
      <c r="D9" t="s">
        <v>789</v>
      </c>
      <c r="E9" t="s">
        <v>232</v>
      </c>
      <c r="F9" t="s">
        <v>132</v>
      </c>
      <c r="G9">
        <v>1160</v>
      </c>
      <c r="H9">
        <v>239</v>
      </c>
      <c r="I9">
        <v>263</v>
      </c>
      <c r="J9">
        <v>502</v>
      </c>
      <c r="K9">
        <v>585</v>
      </c>
    </row>
    <row r="10" spans="1:11">
      <c r="A10">
        <v>1</v>
      </c>
      <c r="B10">
        <v>9</v>
      </c>
      <c r="C10" t="s">
        <v>343</v>
      </c>
      <c r="D10" t="s">
        <v>790</v>
      </c>
      <c r="E10" t="s">
        <v>49</v>
      </c>
      <c r="F10" t="s">
        <v>121</v>
      </c>
      <c r="G10">
        <v>561</v>
      </c>
      <c r="H10">
        <v>94</v>
      </c>
      <c r="I10">
        <v>231</v>
      </c>
      <c r="J10">
        <v>325</v>
      </c>
      <c r="K10">
        <v>814</v>
      </c>
    </row>
    <row r="11" spans="1:11">
      <c r="A11">
        <v>1</v>
      </c>
      <c r="B11">
        <v>10</v>
      </c>
      <c r="C11" t="s">
        <v>28</v>
      </c>
      <c r="D11" t="s">
        <v>791</v>
      </c>
      <c r="E11" t="s">
        <v>49</v>
      </c>
      <c r="F11" t="s">
        <v>132</v>
      </c>
      <c r="G11">
        <v>283</v>
      </c>
      <c r="H11">
        <v>39</v>
      </c>
      <c r="I11">
        <v>59</v>
      </c>
      <c r="J11">
        <v>98</v>
      </c>
      <c r="K11">
        <v>266</v>
      </c>
    </row>
    <row r="12" spans="1:11">
      <c r="A12">
        <v>1</v>
      </c>
      <c r="B12">
        <v>12</v>
      </c>
      <c r="C12" t="s">
        <v>341</v>
      </c>
      <c r="D12" t="s">
        <v>793</v>
      </c>
      <c r="E12" t="s">
        <v>17</v>
      </c>
      <c r="F12" t="s">
        <v>794</v>
      </c>
      <c r="G12">
        <v>19</v>
      </c>
      <c r="H12">
        <v>0</v>
      </c>
      <c r="I12">
        <v>0</v>
      </c>
      <c r="J12">
        <v>0</v>
      </c>
      <c r="K12">
        <v>0</v>
      </c>
    </row>
    <row r="13" spans="1:11">
      <c r="A13">
        <v>1</v>
      </c>
      <c r="B13">
        <v>13</v>
      </c>
      <c r="C13" t="s">
        <v>25</v>
      </c>
      <c r="D13" t="s">
        <v>795</v>
      </c>
      <c r="E13" t="s">
        <v>232</v>
      </c>
      <c r="F13" t="s">
        <v>239</v>
      </c>
      <c r="G13">
        <v>794</v>
      </c>
      <c r="H13">
        <v>256</v>
      </c>
      <c r="I13">
        <v>239</v>
      </c>
      <c r="J13">
        <v>495</v>
      </c>
      <c r="K13">
        <v>973</v>
      </c>
    </row>
    <row r="14" spans="1:11">
      <c r="A14">
        <v>1</v>
      </c>
      <c r="B14">
        <v>14</v>
      </c>
      <c r="C14" t="s">
        <v>21</v>
      </c>
      <c r="D14" t="s">
        <v>796</v>
      </c>
      <c r="E14" t="s">
        <v>232</v>
      </c>
      <c r="F14" t="s">
        <v>134</v>
      </c>
      <c r="G14">
        <v>1005</v>
      </c>
      <c r="H14">
        <v>448</v>
      </c>
      <c r="I14">
        <v>540</v>
      </c>
      <c r="J14">
        <v>988</v>
      </c>
      <c r="K14">
        <v>157</v>
      </c>
    </row>
    <row r="15" spans="1:11">
      <c r="A15">
        <v>1</v>
      </c>
      <c r="B15">
        <v>15</v>
      </c>
      <c r="C15" t="s">
        <v>28</v>
      </c>
      <c r="D15" t="s">
        <v>797</v>
      </c>
      <c r="E15" t="s">
        <v>49</v>
      </c>
      <c r="F15" t="s">
        <v>250</v>
      </c>
      <c r="G15">
        <v>628</v>
      </c>
      <c r="H15">
        <v>123</v>
      </c>
      <c r="I15">
        <v>317</v>
      </c>
      <c r="J15">
        <v>440</v>
      </c>
      <c r="K15">
        <v>736</v>
      </c>
    </row>
    <row r="16" spans="1:11">
      <c r="A16">
        <v>1</v>
      </c>
      <c r="B16">
        <v>16</v>
      </c>
      <c r="C16" t="s">
        <v>615</v>
      </c>
      <c r="D16" t="s">
        <v>798</v>
      </c>
      <c r="E16" t="s">
        <v>17</v>
      </c>
      <c r="F16" t="s">
        <v>633</v>
      </c>
      <c r="G16">
        <v>2</v>
      </c>
      <c r="H16">
        <v>0</v>
      </c>
      <c r="I16">
        <v>0</v>
      </c>
      <c r="J16">
        <v>0</v>
      </c>
      <c r="K16">
        <v>0</v>
      </c>
    </row>
    <row r="17" spans="1:11">
      <c r="A17">
        <v>2</v>
      </c>
      <c r="B17">
        <v>17</v>
      </c>
      <c r="C17" t="s">
        <v>11</v>
      </c>
      <c r="D17" t="s">
        <v>799</v>
      </c>
      <c r="E17" t="s">
        <v>232</v>
      </c>
      <c r="F17" t="s">
        <v>121</v>
      </c>
      <c r="G17">
        <v>291</v>
      </c>
      <c r="H17">
        <v>52</v>
      </c>
      <c r="I17">
        <v>67</v>
      </c>
      <c r="J17">
        <v>119</v>
      </c>
      <c r="K17">
        <v>303</v>
      </c>
    </row>
    <row r="18" spans="1:11">
      <c r="A18">
        <v>2</v>
      </c>
      <c r="B18">
        <v>18</v>
      </c>
      <c r="C18" t="s">
        <v>167</v>
      </c>
      <c r="D18" t="s">
        <v>800</v>
      </c>
      <c r="E18" t="s">
        <v>232</v>
      </c>
      <c r="F18" t="s">
        <v>250</v>
      </c>
      <c r="G18">
        <v>550</v>
      </c>
      <c r="H18">
        <v>130</v>
      </c>
      <c r="I18">
        <v>274</v>
      </c>
      <c r="J18">
        <v>404</v>
      </c>
      <c r="K18">
        <v>172</v>
      </c>
    </row>
    <row r="19" spans="1:11">
      <c r="A19">
        <v>2</v>
      </c>
      <c r="B19">
        <v>19</v>
      </c>
      <c r="C19" t="s">
        <v>343</v>
      </c>
      <c r="D19" t="s">
        <v>801</v>
      </c>
      <c r="E19" t="s">
        <v>13</v>
      </c>
      <c r="F19" t="s">
        <v>121</v>
      </c>
      <c r="G19">
        <v>183</v>
      </c>
      <c r="H19">
        <v>33</v>
      </c>
      <c r="I19">
        <v>56</v>
      </c>
      <c r="J19">
        <v>89</v>
      </c>
      <c r="K19">
        <v>47</v>
      </c>
    </row>
    <row r="20" spans="1:11">
      <c r="A20">
        <v>2</v>
      </c>
      <c r="B20">
        <v>20</v>
      </c>
      <c r="C20" t="s">
        <v>170</v>
      </c>
      <c r="D20" t="s">
        <v>802</v>
      </c>
      <c r="E20" t="s">
        <v>49</v>
      </c>
      <c r="F20" t="s">
        <v>312</v>
      </c>
      <c r="G20">
        <v>242</v>
      </c>
      <c r="H20">
        <v>22</v>
      </c>
      <c r="I20">
        <v>77</v>
      </c>
      <c r="J20">
        <v>99</v>
      </c>
      <c r="K20">
        <v>179</v>
      </c>
    </row>
    <row r="21" spans="1:11">
      <c r="A21">
        <v>2</v>
      </c>
      <c r="B21">
        <v>21</v>
      </c>
      <c r="C21" t="s">
        <v>615</v>
      </c>
      <c r="D21" t="s">
        <v>803</v>
      </c>
      <c r="E21" t="s">
        <v>232</v>
      </c>
      <c r="F21" t="s">
        <v>794</v>
      </c>
      <c r="G21">
        <v>591</v>
      </c>
      <c r="H21">
        <v>216</v>
      </c>
      <c r="I21">
        <v>260</v>
      </c>
      <c r="J21">
        <v>476</v>
      </c>
      <c r="K21">
        <v>281</v>
      </c>
    </row>
    <row r="22" spans="1:11">
      <c r="A22">
        <v>2</v>
      </c>
      <c r="B22">
        <v>22</v>
      </c>
      <c r="C22" t="s">
        <v>11</v>
      </c>
      <c r="D22" t="s">
        <v>804</v>
      </c>
      <c r="E22" t="s">
        <v>13</v>
      </c>
      <c r="F22" t="s">
        <v>121</v>
      </c>
    </row>
    <row r="23" spans="1:11">
      <c r="A23">
        <v>2</v>
      </c>
      <c r="B23">
        <v>23</v>
      </c>
      <c r="C23" t="s">
        <v>115</v>
      </c>
      <c r="D23" t="s">
        <v>805</v>
      </c>
      <c r="E23" t="s">
        <v>17</v>
      </c>
      <c r="F23" t="s">
        <v>207</v>
      </c>
      <c r="G23">
        <v>275</v>
      </c>
      <c r="H23">
        <v>68</v>
      </c>
      <c r="I23">
        <v>41</v>
      </c>
      <c r="J23">
        <v>109</v>
      </c>
      <c r="K23">
        <v>137</v>
      </c>
    </row>
    <row r="24" spans="1:11">
      <c r="A24">
        <v>2</v>
      </c>
      <c r="B24">
        <v>24</v>
      </c>
      <c r="C24" t="s">
        <v>203</v>
      </c>
      <c r="D24" t="s">
        <v>806</v>
      </c>
      <c r="E24" t="s">
        <v>49</v>
      </c>
      <c r="F24" t="s">
        <v>228</v>
      </c>
      <c r="G24">
        <v>92</v>
      </c>
      <c r="H24">
        <v>3</v>
      </c>
      <c r="I24">
        <v>22</v>
      </c>
      <c r="J24">
        <v>25</v>
      </c>
      <c r="K24">
        <v>130</v>
      </c>
    </row>
    <row r="25" spans="1:11">
      <c r="A25">
        <v>2</v>
      </c>
      <c r="B25">
        <v>25</v>
      </c>
      <c r="C25" t="s">
        <v>167</v>
      </c>
      <c r="D25" t="s">
        <v>807</v>
      </c>
      <c r="E25" t="s">
        <v>23</v>
      </c>
      <c r="F25" t="s">
        <v>239</v>
      </c>
      <c r="G25">
        <v>14</v>
      </c>
      <c r="H25">
        <v>2</v>
      </c>
      <c r="I25">
        <v>4</v>
      </c>
      <c r="J25">
        <v>6</v>
      </c>
      <c r="K25">
        <v>0</v>
      </c>
    </row>
    <row r="26" spans="1:11">
      <c r="A26">
        <v>2</v>
      </c>
      <c r="B26">
        <v>26</v>
      </c>
      <c r="C26" t="s">
        <v>170</v>
      </c>
      <c r="D26" t="s">
        <v>808</v>
      </c>
      <c r="F26" t="s">
        <v>302</v>
      </c>
    </row>
    <row r="27" spans="1:11">
      <c r="A27">
        <v>2</v>
      </c>
      <c r="B27">
        <v>27</v>
      </c>
      <c r="C27" t="s">
        <v>115</v>
      </c>
      <c r="D27" t="s">
        <v>809</v>
      </c>
      <c r="E27" t="s">
        <v>49</v>
      </c>
      <c r="F27" t="s">
        <v>132</v>
      </c>
      <c r="G27">
        <v>636</v>
      </c>
      <c r="H27">
        <v>25</v>
      </c>
      <c r="I27">
        <v>103</v>
      </c>
      <c r="J27">
        <v>128</v>
      </c>
      <c r="K27">
        <v>1292</v>
      </c>
    </row>
    <row r="28" spans="1:11">
      <c r="A28">
        <v>2</v>
      </c>
      <c r="B28">
        <v>28</v>
      </c>
      <c r="C28" t="s">
        <v>341</v>
      </c>
      <c r="D28" t="s">
        <v>810</v>
      </c>
      <c r="E28" t="s">
        <v>49</v>
      </c>
      <c r="F28" t="s">
        <v>452</v>
      </c>
    </row>
    <row r="29" spans="1:11">
      <c r="A29">
        <v>2</v>
      </c>
      <c r="B29">
        <v>29</v>
      </c>
      <c r="C29" t="s">
        <v>25</v>
      </c>
      <c r="D29" t="s">
        <v>811</v>
      </c>
      <c r="E29" t="s">
        <v>13</v>
      </c>
      <c r="F29" t="s">
        <v>312</v>
      </c>
      <c r="G29">
        <v>39</v>
      </c>
      <c r="H29">
        <v>9</v>
      </c>
      <c r="I29">
        <v>7</v>
      </c>
      <c r="J29">
        <v>16</v>
      </c>
      <c r="K29">
        <v>6</v>
      </c>
    </row>
    <row r="30" spans="1:11">
      <c r="A30">
        <v>2</v>
      </c>
      <c r="B30">
        <v>30</v>
      </c>
      <c r="C30" t="s">
        <v>21</v>
      </c>
      <c r="D30" t="s">
        <v>812</v>
      </c>
      <c r="E30" t="s">
        <v>232</v>
      </c>
      <c r="F30" t="s">
        <v>130</v>
      </c>
      <c r="G30">
        <v>644</v>
      </c>
      <c r="H30">
        <v>192</v>
      </c>
      <c r="I30">
        <v>212</v>
      </c>
      <c r="J30">
        <v>404</v>
      </c>
      <c r="K30">
        <v>351</v>
      </c>
    </row>
    <row r="31" spans="1:11">
      <c r="A31">
        <v>2</v>
      </c>
      <c r="B31">
        <v>31</v>
      </c>
      <c r="C31" t="s">
        <v>18</v>
      </c>
      <c r="D31" t="s">
        <v>813</v>
      </c>
      <c r="E31" t="s">
        <v>23</v>
      </c>
      <c r="F31" t="s">
        <v>132</v>
      </c>
      <c r="G31">
        <v>148</v>
      </c>
      <c r="H31">
        <v>13</v>
      </c>
      <c r="I31">
        <v>18</v>
      </c>
      <c r="J31">
        <v>31</v>
      </c>
      <c r="K31">
        <v>68</v>
      </c>
    </row>
    <row r="32" spans="1:11">
      <c r="A32">
        <v>2</v>
      </c>
      <c r="B32">
        <v>32</v>
      </c>
      <c r="C32" t="s">
        <v>11</v>
      </c>
      <c r="D32" t="s">
        <v>814</v>
      </c>
      <c r="E32" t="s">
        <v>13</v>
      </c>
      <c r="F32" t="s">
        <v>207</v>
      </c>
      <c r="G32">
        <v>153</v>
      </c>
      <c r="H32">
        <v>19</v>
      </c>
      <c r="I32">
        <v>36</v>
      </c>
      <c r="J32">
        <v>55</v>
      </c>
      <c r="K32">
        <v>54</v>
      </c>
    </row>
    <row r="33" spans="1:11">
      <c r="A33">
        <v>3</v>
      </c>
      <c r="B33">
        <v>33</v>
      </c>
      <c r="C33" t="s">
        <v>613</v>
      </c>
      <c r="D33" t="s">
        <v>815</v>
      </c>
      <c r="E33" t="s">
        <v>49</v>
      </c>
      <c r="F33" t="s">
        <v>228</v>
      </c>
      <c r="G33">
        <v>1008</v>
      </c>
      <c r="H33">
        <v>36</v>
      </c>
      <c r="I33">
        <v>188</v>
      </c>
      <c r="J33">
        <v>224</v>
      </c>
      <c r="K33">
        <v>953</v>
      </c>
    </row>
    <row r="34" spans="1:11">
      <c r="A34">
        <v>3</v>
      </c>
      <c r="B34">
        <v>34</v>
      </c>
      <c r="C34" t="s">
        <v>353</v>
      </c>
      <c r="D34" t="s">
        <v>816</v>
      </c>
      <c r="E34" t="s">
        <v>23</v>
      </c>
      <c r="F34" t="s">
        <v>241</v>
      </c>
    </row>
    <row r="35" spans="1:11">
      <c r="A35">
        <v>3</v>
      </c>
      <c r="B35">
        <v>35</v>
      </c>
      <c r="C35" t="s">
        <v>343</v>
      </c>
      <c r="D35" t="s">
        <v>817</v>
      </c>
      <c r="E35" t="s">
        <v>17</v>
      </c>
      <c r="F35" t="s">
        <v>250</v>
      </c>
    </row>
    <row r="36" spans="1:11">
      <c r="A36">
        <v>3</v>
      </c>
      <c r="B36">
        <v>36</v>
      </c>
      <c r="C36" t="s">
        <v>18</v>
      </c>
      <c r="D36" t="s">
        <v>818</v>
      </c>
      <c r="E36" t="s">
        <v>13</v>
      </c>
      <c r="F36" t="s">
        <v>132</v>
      </c>
      <c r="G36">
        <v>63</v>
      </c>
      <c r="H36">
        <v>9</v>
      </c>
      <c r="I36">
        <v>19</v>
      </c>
      <c r="J36">
        <v>28</v>
      </c>
      <c r="K36">
        <v>0</v>
      </c>
    </row>
    <row r="37" spans="1:11">
      <c r="A37">
        <v>3</v>
      </c>
      <c r="B37">
        <v>38</v>
      </c>
      <c r="C37" t="s">
        <v>159</v>
      </c>
      <c r="D37" t="s">
        <v>820</v>
      </c>
      <c r="E37" t="s">
        <v>23</v>
      </c>
      <c r="F37" t="s">
        <v>228</v>
      </c>
      <c r="G37">
        <v>17</v>
      </c>
      <c r="H37">
        <v>1</v>
      </c>
      <c r="I37">
        <v>0</v>
      </c>
      <c r="J37">
        <v>1</v>
      </c>
      <c r="K37">
        <v>41</v>
      </c>
    </row>
    <row r="38" spans="1:11">
      <c r="A38">
        <v>3</v>
      </c>
      <c r="B38">
        <v>39</v>
      </c>
      <c r="C38" t="s">
        <v>15</v>
      </c>
      <c r="D38" t="s">
        <v>821</v>
      </c>
      <c r="E38" t="s">
        <v>13</v>
      </c>
      <c r="F38" t="s">
        <v>134</v>
      </c>
      <c r="G38">
        <v>296</v>
      </c>
      <c r="H38">
        <v>71</v>
      </c>
      <c r="I38">
        <v>63</v>
      </c>
      <c r="J38">
        <v>134</v>
      </c>
      <c r="K38">
        <v>69</v>
      </c>
    </row>
    <row r="39" spans="1:11">
      <c r="A39">
        <v>3</v>
      </c>
      <c r="B39">
        <v>40</v>
      </c>
      <c r="C39" t="s">
        <v>170</v>
      </c>
      <c r="D39" t="s">
        <v>822</v>
      </c>
      <c r="E39" t="s">
        <v>49</v>
      </c>
      <c r="F39" t="s">
        <v>633</v>
      </c>
      <c r="G39">
        <v>10</v>
      </c>
      <c r="H39">
        <v>1</v>
      </c>
      <c r="I39">
        <v>1</v>
      </c>
      <c r="J39">
        <v>2</v>
      </c>
      <c r="K39">
        <v>20</v>
      </c>
    </row>
    <row r="40" spans="1:11">
      <c r="A40">
        <v>3</v>
      </c>
      <c r="B40">
        <v>41</v>
      </c>
      <c r="C40" t="s">
        <v>167</v>
      </c>
      <c r="D40" t="s">
        <v>823</v>
      </c>
      <c r="E40" t="s">
        <v>232</v>
      </c>
      <c r="F40" t="s">
        <v>132</v>
      </c>
      <c r="G40">
        <v>4</v>
      </c>
      <c r="H40">
        <v>0</v>
      </c>
      <c r="I40">
        <v>2</v>
      </c>
      <c r="J40">
        <v>2</v>
      </c>
      <c r="K40">
        <v>0</v>
      </c>
    </row>
    <row r="41" spans="1:11">
      <c r="A41">
        <v>3</v>
      </c>
      <c r="B41">
        <v>42</v>
      </c>
      <c r="C41" t="s">
        <v>170</v>
      </c>
      <c r="D41" t="s">
        <v>824</v>
      </c>
      <c r="E41" t="s">
        <v>13</v>
      </c>
      <c r="F41" t="s">
        <v>292</v>
      </c>
    </row>
    <row r="42" spans="1:11">
      <c r="A42">
        <v>3</v>
      </c>
      <c r="B42">
        <v>43</v>
      </c>
      <c r="C42" t="s">
        <v>15</v>
      </c>
      <c r="D42" t="s">
        <v>825</v>
      </c>
      <c r="E42" t="s">
        <v>232</v>
      </c>
      <c r="F42" t="s">
        <v>360</v>
      </c>
    </row>
    <row r="43" spans="1:11">
      <c r="A43">
        <v>3</v>
      </c>
      <c r="B43">
        <v>44</v>
      </c>
      <c r="C43" t="s">
        <v>341</v>
      </c>
      <c r="D43" t="s">
        <v>826</v>
      </c>
      <c r="E43" t="s">
        <v>232</v>
      </c>
      <c r="F43" t="s">
        <v>452</v>
      </c>
    </row>
    <row r="44" spans="1:11">
      <c r="A44">
        <v>3</v>
      </c>
      <c r="B44">
        <v>45</v>
      </c>
      <c r="C44" t="s">
        <v>25</v>
      </c>
      <c r="D44" t="s">
        <v>827</v>
      </c>
      <c r="E44" t="s">
        <v>49</v>
      </c>
      <c r="F44" t="s">
        <v>794</v>
      </c>
      <c r="G44">
        <v>395</v>
      </c>
      <c r="H44">
        <v>4</v>
      </c>
      <c r="I44">
        <v>37</v>
      </c>
      <c r="J44">
        <v>41</v>
      </c>
      <c r="K44">
        <v>1438</v>
      </c>
    </row>
    <row r="45" spans="1:11">
      <c r="A45">
        <v>3</v>
      </c>
      <c r="B45">
        <v>46</v>
      </c>
      <c r="C45" t="s">
        <v>21</v>
      </c>
      <c r="D45" t="s">
        <v>828</v>
      </c>
      <c r="F45" t="s">
        <v>829</v>
      </c>
    </row>
    <row r="46" spans="1:11">
      <c r="A46">
        <v>3</v>
      </c>
      <c r="B46">
        <v>47</v>
      </c>
      <c r="C46" t="s">
        <v>18</v>
      </c>
      <c r="D46" t="s">
        <v>830</v>
      </c>
      <c r="E46" t="s">
        <v>49</v>
      </c>
      <c r="F46" t="s">
        <v>412</v>
      </c>
      <c r="G46">
        <v>476</v>
      </c>
      <c r="H46">
        <v>49</v>
      </c>
      <c r="I46">
        <v>116</v>
      </c>
      <c r="J46">
        <v>165</v>
      </c>
      <c r="K46">
        <v>286</v>
      </c>
    </row>
    <row r="47" spans="1:11">
      <c r="A47">
        <v>3</v>
      </c>
      <c r="B47">
        <v>48</v>
      </c>
      <c r="C47" t="s">
        <v>203</v>
      </c>
      <c r="D47" t="s">
        <v>831</v>
      </c>
      <c r="E47" t="s">
        <v>49</v>
      </c>
      <c r="F47" t="s">
        <v>646</v>
      </c>
      <c r="G47">
        <v>245</v>
      </c>
      <c r="H47">
        <v>11</v>
      </c>
      <c r="I47">
        <v>47</v>
      </c>
      <c r="J47">
        <v>58</v>
      </c>
      <c r="K47">
        <v>866</v>
      </c>
    </row>
    <row r="48" spans="1:11">
      <c r="A48">
        <v>4</v>
      </c>
      <c r="B48">
        <v>49</v>
      </c>
      <c r="C48" t="s">
        <v>613</v>
      </c>
      <c r="D48" t="s">
        <v>832</v>
      </c>
      <c r="E48" t="s">
        <v>13</v>
      </c>
      <c r="F48" t="s">
        <v>833</v>
      </c>
      <c r="G48">
        <v>644</v>
      </c>
      <c r="H48">
        <v>129</v>
      </c>
      <c r="I48">
        <v>187</v>
      </c>
      <c r="J48">
        <v>316</v>
      </c>
      <c r="K48">
        <v>749</v>
      </c>
    </row>
    <row r="49" spans="1:11">
      <c r="A49">
        <v>4</v>
      </c>
      <c r="B49">
        <v>50</v>
      </c>
      <c r="C49" t="s">
        <v>353</v>
      </c>
      <c r="D49" t="s">
        <v>834</v>
      </c>
      <c r="E49" t="s">
        <v>49</v>
      </c>
      <c r="F49" t="s">
        <v>241</v>
      </c>
      <c r="G49">
        <v>2</v>
      </c>
      <c r="H49">
        <v>0</v>
      </c>
      <c r="I49">
        <v>0</v>
      </c>
      <c r="J49">
        <v>0</v>
      </c>
      <c r="K49">
        <v>2</v>
      </c>
    </row>
    <row r="50" spans="1:11">
      <c r="A50">
        <v>4</v>
      </c>
      <c r="B50">
        <v>51</v>
      </c>
      <c r="C50" t="s">
        <v>343</v>
      </c>
      <c r="D50" t="s">
        <v>835</v>
      </c>
      <c r="E50" t="s">
        <v>49</v>
      </c>
      <c r="F50" t="s">
        <v>239</v>
      </c>
    </row>
    <row r="51" spans="1:11">
      <c r="A51">
        <v>4</v>
      </c>
      <c r="B51">
        <v>52</v>
      </c>
      <c r="C51" t="s">
        <v>28</v>
      </c>
      <c r="D51" t="s">
        <v>836</v>
      </c>
      <c r="E51" t="s">
        <v>17</v>
      </c>
      <c r="F51" t="s">
        <v>578</v>
      </c>
    </row>
    <row r="52" spans="1:11">
      <c r="A52">
        <v>4</v>
      </c>
      <c r="B52">
        <v>53</v>
      </c>
      <c r="C52" t="s">
        <v>615</v>
      </c>
      <c r="D52" t="s">
        <v>837</v>
      </c>
      <c r="E52" t="s">
        <v>232</v>
      </c>
      <c r="F52" t="s">
        <v>474</v>
      </c>
      <c r="G52">
        <v>497</v>
      </c>
      <c r="H52">
        <v>104</v>
      </c>
      <c r="I52">
        <v>154</v>
      </c>
      <c r="J52">
        <v>258</v>
      </c>
      <c r="K52">
        <v>163</v>
      </c>
    </row>
    <row r="53" spans="1:11">
      <c r="A53">
        <v>4</v>
      </c>
      <c r="B53">
        <v>54</v>
      </c>
      <c r="C53" t="s">
        <v>159</v>
      </c>
      <c r="D53" t="s">
        <v>838</v>
      </c>
      <c r="E53" t="s">
        <v>49</v>
      </c>
      <c r="F53" t="s">
        <v>646</v>
      </c>
      <c r="G53">
        <v>2</v>
      </c>
      <c r="H53">
        <v>0</v>
      </c>
      <c r="I53">
        <v>0</v>
      </c>
      <c r="J53">
        <v>0</v>
      </c>
      <c r="K53">
        <v>0</v>
      </c>
    </row>
    <row r="54" spans="1:11">
      <c r="A54">
        <v>4</v>
      </c>
      <c r="B54">
        <v>55</v>
      </c>
      <c r="C54" t="s">
        <v>115</v>
      </c>
      <c r="D54" t="s">
        <v>839</v>
      </c>
      <c r="E54" t="s">
        <v>49</v>
      </c>
      <c r="F54" t="s">
        <v>121</v>
      </c>
      <c r="G54">
        <v>288</v>
      </c>
      <c r="H54">
        <v>30</v>
      </c>
      <c r="I54">
        <v>85</v>
      </c>
      <c r="J54">
        <v>115</v>
      </c>
      <c r="K54">
        <v>200</v>
      </c>
    </row>
    <row r="55" spans="1:11">
      <c r="A55">
        <v>4</v>
      </c>
      <c r="B55">
        <v>56</v>
      </c>
      <c r="C55" t="s">
        <v>11</v>
      </c>
      <c r="D55" t="s">
        <v>840</v>
      </c>
      <c r="E55" t="s">
        <v>49</v>
      </c>
      <c r="F55" t="s">
        <v>209</v>
      </c>
      <c r="G55">
        <v>185</v>
      </c>
      <c r="H55">
        <v>21</v>
      </c>
      <c r="I55">
        <v>48</v>
      </c>
      <c r="J55">
        <v>69</v>
      </c>
      <c r="K55">
        <v>396</v>
      </c>
    </row>
    <row r="56" spans="1:11">
      <c r="A56">
        <v>4</v>
      </c>
      <c r="B56">
        <v>57</v>
      </c>
      <c r="C56" t="s">
        <v>167</v>
      </c>
      <c r="D56" t="s">
        <v>841</v>
      </c>
      <c r="E56" t="s">
        <v>13</v>
      </c>
      <c r="F56" t="s">
        <v>794</v>
      </c>
      <c r="G56">
        <v>1</v>
      </c>
      <c r="H56">
        <v>0</v>
      </c>
      <c r="I56">
        <v>0</v>
      </c>
      <c r="J56">
        <v>0</v>
      </c>
      <c r="K56">
        <v>2</v>
      </c>
    </row>
    <row r="57" spans="1:11">
      <c r="A57">
        <v>4</v>
      </c>
      <c r="B57">
        <v>58</v>
      </c>
      <c r="C57" t="s">
        <v>170</v>
      </c>
      <c r="D57" t="s">
        <v>842</v>
      </c>
      <c r="E57" t="s">
        <v>232</v>
      </c>
      <c r="F57" t="s">
        <v>694</v>
      </c>
    </row>
    <row r="58" spans="1:11">
      <c r="A58">
        <v>4</v>
      </c>
      <c r="B58">
        <v>59</v>
      </c>
      <c r="C58" t="s">
        <v>15</v>
      </c>
      <c r="D58" t="s">
        <v>843</v>
      </c>
      <c r="E58" t="s">
        <v>49</v>
      </c>
      <c r="F58" t="s">
        <v>200</v>
      </c>
      <c r="G58">
        <v>77</v>
      </c>
      <c r="H58">
        <v>9</v>
      </c>
      <c r="I58">
        <v>10</v>
      </c>
      <c r="J58">
        <v>19</v>
      </c>
      <c r="K58">
        <v>59</v>
      </c>
    </row>
    <row r="59" spans="1:11">
      <c r="A59">
        <v>4</v>
      </c>
      <c r="B59">
        <v>60</v>
      </c>
      <c r="C59" t="s">
        <v>341</v>
      </c>
      <c r="D59" t="s">
        <v>844</v>
      </c>
      <c r="E59" t="s">
        <v>232</v>
      </c>
      <c r="F59" t="s">
        <v>452</v>
      </c>
    </row>
    <row r="60" spans="1:11">
      <c r="A60">
        <v>4</v>
      </c>
      <c r="B60">
        <v>61</v>
      </c>
      <c r="C60" t="s">
        <v>25</v>
      </c>
      <c r="D60" t="s">
        <v>845</v>
      </c>
      <c r="E60" t="s">
        <v>13</v>
      </c>
      <c r="F60" t="s">
        <v>200</v>
      </c>
    </row>
    <row r="61" spans="1:11">
      <c r="A61">
        <v>4</v>
      </c>
      <c r="B61">
        <v>62</v>
      </c>
      <c r="C61" t="s">
        <v>21</v>
      </c>
      <c r="D61" t="s">
        <v>846</v>
      </c>
      <c r="E61" t="s">
        <v>49</v>
      </c>
      <c r="F61" t="s">
        <v>292</v>
      </c>
    </row>
    <row r="62" spans="1:11">
      <c r="A62">
        <v>4</v>
      </c>
      <c r="B62">
        <v>63</v>
      </c>
      <c r="C62" t="s">
        <v>18</v>
      </c>
      <c r="D62" t="s">
        <v>847</v>
      </c>
      <c r="E62" t="s">
        <v>23</v>
      </c>
      <c r="F62" t="s">
        <v>312</v>
      </c>
      <c r="G62">
        <v>7</v>
      </c>
      <c r="H62">
        <v>0</v>
      </c>
      <c r="I62">
        <v>1</v>
      </c>
      <c r="J62">
        <v>1</v>
      </c>
      <c r="K62">
        <v>2</v>
      </c>
    </row>
    <row r="63" spans="1:11">
      <c r="A63">
        <v>4</v>
      </c>
      <c r="B63">
        <v>64</v>
      </c>
      <c r="C63" t="s">
        <v>11</v>
      </c>
      <c r="D63" t="s">
        <v>848</v>
      </c>
      <c r="E63" t="s">
        <v>232</v>
      </c>
      <c r="F63" t="s">
        <v>452</v>
      </c>
    </row>
    <row r="64" spans="1:11">
      <c r="A64">
        <v>5</v>
      </c>
      <c r="B64">
        <v>65</v>
      </c>
      <c r="C64" t="s">
        <v>613</v>
      </c>
      <c r="D64" t="s">
        <v>849</v>
      </c>
      <c r="E64" t="s">
        <v>23</v>
      </c>
      <c r="F64" t="s">
        <v>633</v>
      </c>
    </row>
    <row r="65" spans="1:11">
      <c r="A65">
        <v>5</v>
      </c>
      <c r="B65">
        <v>66</v>
      </c>
      <c r="C65" t="s">
        <v>353</v>
      </c>
      <c r="D65" t="s">
        <v>850</v>
      </c>
      <c r="E65" t="s">
        <v>232</v>
      </c>
      <c r="F65" t="s">
        <v>130</v>
      </c>
      <c r="G65">
        <v>127</v>
      </c>
      <c r="H65">
        <v>22</v>
      </c>
      <c r="I65">
        <v>27</v>
      </c>
      <c r="J65">
        <v>49</v>
      </c>
      <c r="K65">
        <v>59</v>
      </c>
    </row>
    <row r="66" spans="1:11">
      <c r="A66">
        <v>5</v>
      </c>
      <c r="B66">
        <v>67</v>
      </c>
      <c r="C66" t="s">
        <v>343</v>
      </c>
      <c r="D66" t="s">
        <v>851</v>
      </c>
      <c r="E66" t="s">
        <v>13</v>
      </c>
      <c r="F66" t="s">
        <v>402</v>
      </c>
      <c r="G66">
        <v>6</v>
      </c>
      <c r="H66">
        <v>0</v>
      </c>
      <c r="I66">
        <v>0</v>
      </c>
      <c r="J66">
        <v>0</v>
      </c>
      <c r="K66">
        <v>0</v>
      </c>
    </row>
    <row r="67" spans="1:11">
      <c r="A67">
        <v>5</v>
      </c>
      <c r="B67">
        <v>68</v>
      </c>
      <c r="C67" t="s">
        <v>28</v>
      </c>
      <c r="D67" t="s">
        <v>852</v>
      </c>
      <c r="F67" t="s">
        <v>241</v>
      </c>
    </row>
    <row r="68" spans="1:11">
      <c r="A68">
        <v>5</v>
      </c>
      <c r="B68">
        <v>69</v>
      </c>
      <c r="C68" t="s">
        <v>615</v>
      </c>
      <c r="D68" t="s">
        <v>853</v>
      </c>
      <c r="E68" t="s">
        <v>17</v>
      </c>
      <c r="F68" t="s">
        <v>854</v>
      </c>
      <c r="G68">
        <v>124</v>
      </c>
      <c r="H68">
        <v>18</v>
      </c>
      <c r="I68">
        <v>23</v>
      </c>
      <c r="J68">
        <v>41</v>
      </c>
      <c r="K68">
        <v>112</v>
      </c>
    </row>
    <row r="69" spans="1:11">
      <c r="A69">
        <v>5</v>
      </c>
      <c r="B69">
        <v>70</v>
      </c>
      <c r="C69" t="s">
        <v>159</v>
      </c>
      <c r="D69" t="s">
        <v>855</v>
      </c>
      <c r="E69" t="s">
        <v>23</v>
      </c>
      <c r="F69" t="s">
        <v>228</v>
      </c>
      <c r="G69">
        <v>13</v>
      </c>
      <c r="H69">
        <v>0</v>
      </c>
      <c r="I69">
        <v>2</v>
      </c>
      <c r="J69">
        <v>2</v>
      </c>
      <c r="K69">
        <v>4</v>
      </c>
    </row>
    <row r="70" spans="1:11">
      <c r="A70">
        <v>5</v>
      </c>
      <c r="B70">
        <v>71</v>
      </c>
      <c r="C70" t="s">
        <v>115</v>
      </c>
      <c r="D70" t="s">
        <v>856</v>
      </c>
      <c r="E70" t="s">
        <v>49</v>
      </c>
      <c r="F70" t="s">
        <v>134</v>
      </c>
    </row>
    <row r="71" spans="1:11">
      <c r="A71">
        <v>5</v>
      </c>
      <c r="B71">
        <v>72</v>
      </c>
      <c r="C71" t="s">
        <v>203</v>
      </c>
      <c r="D71" t="s">
        <v>857</v>
      </c>
      <c r="E71" t="s">
        <v>13</v>
      </c>
      <c r="F71" t="s">
        <v>228</v>
      </c>
    </row>
    <row r="72" spans="1:11">
      <c r="A72">
        <v>5</v>
      </c>
      <c r="B72">
        <v>73</v>
      </c>
      <c r="C72" t="s">
        <v>167</v>
      </c>
      <c r="D72" t="s">
        <v>858</v>
      </c>
      <c r="E72" t="s">
        <v>49</v>
      </c>
      <c r="F72" t="s">
        <v>228</v>
      </c>
    </row>
    <row r="73" spans="1:11">
      <c r="A73">
        <v>5</v>
      </c>
      <c r="B73">
        <v>74</v>
      </c>
      <c r="C73" t="s">
        <v>170</v>
      </c>
      <c r="D73" t="s">
        <v>859</v>
      </c>
      <c r="E73" t="s">
        <v>49</v>
      </c>
      <c r="F73" t="s">
        <v>833</v>
      </c>
    </row>
    <row r="74" spans="1:11">
      <c r="A74">
        <v>5</v>
      </c>
      <c r="B74">
        <v>75</v>
      </c>
      <c r="C74" t="s">
        <v>15</v>
      </c>
      <c r="D74" t="s">
        <v>860</v>
      </c>
      <c r="E74" t="s">
        <v>232</v>
      </c>
      <c r="F74" t="s">
        <v>200</v>
      </c>
      <c r="G74">
        <v>229</v>
      </c>
      <c r="H74">
        <v>34</v>
      </c>
      <c r="I74">
        <v>44</v>
      </c>
      <c r="J74">
        <v>78</v>
      </c>
      <c r="K74">
        <v>326</v>
      </c>
    </row>
    <row r="75" spans="1:11">
      <c r="A75">
        <v>5</v>
      </c>
      <c r="B75">
        <v>76</v>
      </c>
      <c r="C75" t="s">
        <v>341</v>
      </c>
      <c r="D75" t="s">
        <v>861</v>
      </c>
      <c r="E75" t="s">
        <v>232</v>
      </c>
      <c r="F75" t="s">
        <v>132</v>
      </c>
    </row>
    <row r="76" spans="1:11">
      <c r="A76">
        <v>5</v>
      </c>
      <c r="B76">
        <v>77</v>
      </c>
      <c r="C76" t="s">
        <v>25</v>
      </c>
      <c r="D76" t="s">
        <v>862</v>
      </c>
      <c r="E76" t="s">
        <v>232</v>
      </c>
      <c r="F76" t="s">
        <v>829</v>
      </c>
      <c r="G76">
        <v>14</v>
      </c>
      <c r="H76">
        <v>0</v>
      </c>
      <c r="I76">
        <v>0</v>
      </c>
      <c r="J76">
        <v>0</v>
      </c>
      <c r="K76">
        <v>16</v>
      </c>
    </row>
    <row r="77" spans="1:11">
      <c r="A77">
        <v>5</v>
      </c>
      <c r="B77">
        <v>78</v>
      </c>
      <c r="C77" t="s">
        <v>21</v>
      </c>
      <c r="D77" t="s">
        <v>863</v>
      </c>
      <c r="E77" t="s">
        <v>23</v>
      </c>
      <c r="F77" t="s">
        <v>578</v>
      </c>
    </row>
    <row r="78" spans="1:11">
      <c r="A78">
        <v>5</v>
      </c>
      <c r="B78">
        <v>80</v>
      </c>
      <c r="C78" t="s">
        <v>11</v>
      </c>
      <c r="D78" t="s">
        <v>865</v>
      </c>
      <c r="E78" t="s">
        <v>49</v>
      </c>
      <c r="F78" t="s">
        <v>866</v>
      </c>
    </row>
    <row r="79" spans="1:11">
      <c r="A79">
        <v>6</v>
      </c>
      <c r="B79">
        <v>81</v>
      </c>
      <c r="C79" t="s">
        <v>613</v>
      </c>
      <c r="D79" t="s">
        <v>193</v>
      </c>
      <c r="E79" t="s">
        <v>49</v>
      </c>
      <c r="F79" t="s">
        <v>220</v>
      </c>
    </row>
    <row r="80" spans="1:11">
      <c r="A80">
        <v>6</v>
      </c>
      <c r="B80">
        <v>82</v>
      </c>
      <c r="C80" t="s">
        <v>353</v>
      </c>
      <c r="D80" t="s">
        <v>867</v>
      </c>
      <c r="E80" t="s">
        <v>232</v>
      </c>
      <c r="F80" t="s">
        <v>868</v>
      </c>
    </row>
    <row r="81" spans="1:11">
      <c r="A81">
        <v>6</v>
      </c>
      <c r="B81">
        <v>83</v>
      </c>
      <c r="C81" t="s">
        <v>343</v>
      </c>
      <c r="D81" t="s">
        <v>869</v>
      </c>
      <c r="E81" t="s">
        <v>232</v>
      </c>
      <c r="F81" t="s">
        <v>250</v>
      </c>
    </row>
    <row r="82" spans="1:11">
      <c r="A82">
        <v>6</v>
      </c>
      <c r="B82">
        <v>84</v>
      </c>
      <c r="C82" t="s">
        <v>28</v>
      </c>
      <c r="D82" t="s">
        <v>870</v>
      </c>
      <c r="E82" t="s">
        <v>49</v>
      </c>
      <c r="F82" t="s">
        <v>216</v>
      </c>
    </row>
    <row r="83" spans="1:11">
      <c r="A83">
        <v>6</v>
      </c>
      <c r="B83">
        <v>85</v>
      </c>
      <c r="C83" t="s">
        <v>615</v>
      </c>
      <c r="D83" t="s">
        <v>871</v>
      </c>
      <c r="E83" t="s">
        <v>49</v>
      </c>
      <c r="F83" t="s">
        <v>872</v>
      </c>
      <c r="G83">
        <v>570</v>
      </c>
      <c r="H83">
        <v>161</v>
      </c>
      <c r="I83">
        <v>167</v>
      </c>
      <c r="J83">
        <v>328</v>
      </c>
      <c r="K83">
        <v>624</v>
      </c>
    </row>
    <row r="84" spans="1:11">
      <c r="A84">
        <v>6</v>
      </c>
      <c r="B84">
        <v>86</v>
      </c>
      <c r="C84" t="s">
        <v>159</v>
      </c>
      <c r="D84" t="s">
        <v>873</v>
      </c>
      <c r="E84" t="s">
        <v>23</v>
      </c>
      <c r="F84" t="s">
        <v>412</v>
      </c>
      <c r="G84">
        <v>219</v>
      </c>
      <c r="H84">
        <v>91</v>
      </c>
      <c r="I84">
        <v>100</v>
      </c>
      <c r="J84">
        <v>191</v>
      </c>
      <c r="K84">
        <v>65</v>
      </c>
    </row>
    <row r="85" spans="1:11">
      <c r="A85">
        <v>6</v>
      </c>
      <c r="B85">
        <v>87</v>
      </c>
      <c r="C85" t="s">
        <v>115</v>
      </c>
      <c r="D85" t="s">
        <v>874</v>
      </c>
      <c r="E85" t="s">
        <v>232</v>
      </c>
      <c r="F85" t="s">
        <v>134</v>
      </c>
    </row>
    <row r="86" spans="1:11">
      <c r="A86">
        <v>6</v>
      </c>
      <c r="B86">
        <v>88</v>
      </c>
      <c r="C86" t="s">
        <v>203</v>
      </c>
      <c r="D86" t="s">
        <v>875</v>
      </c>
      <c r="E86" t="s">
        <v>17</v>
      </c>
      <c r="F86" t="s">
        <v>239</v>
      </c>
    </row>
    <row r="87" spans="1:11">
      <c r="A87">
        <v>6</v>
      </c>
      <c r="B87">
        <v>89</v>
      </c>
      <c r="C87" t="s">
        <v>167</v>
      </c>
      <c r="D87" t="s">
        <v>876</v>
      </c>
      <c r="E87" t="s">
        <v>17</v>
      </c>
      <c r="F87" t="s">
        <v>250</v>
      </c>
    </row>
    <row r="88" spans="1:11">
      <c r="A88">
        <v>6</v>
      </c>
      <c r="B88">
        <v>90</v>
      </c>
      <c r="C88" t="s">
        <v>170</v>
      </c>
      <c r="D88" t="s">
        <v>877</v>
      </c>
      <c r="E88" t="s">
        <v>49</v>
      </c>
      <c r="F88" t="s">
        <v>130</v>
      </c>
    </row>
    <row r="89" spans="1:11">
      <c r="A89">
        <v>6</v>
      </c>
      <c r="B89">
        <v>91</v>
      </c>
      <c r="C89" t="s">
        <v>15</v>
      </c>
      <c r="D89" t="s">
        <v>878</v>
      </c>
      <c r="F89" t="s">
        <v>130</v>
      </c>
    </row>
    <row r="90" spans="1:11">
      <c r="A90">
        <v>6</v>
      </c>
      <c r="B90">
        <v>92</v>
      </c>
      <c r="C90" t="s">
        <v>341</v>
      </c>
      <c r="D90" t="s">
        <v>879</v>
      </c>
      <c r="E90" t="s">
        <v>232</v>
      </c>
      <c r="F90" t="s">
        <v>132</v>
      </c>
    </row>
    <row r="91" spans="1:11">
      <c r="A91">
        <v>6</v>
      </c>
      <c r="B91">
        <v>93</v>
      </c>
      <c r="C91" t="s">
        <v>25</v>
      </c>
      <c r="D91" t="s">
        <v>880</v>
      </c>
      <c r="E91" t="s">
        <v>17</v>
      </c>
      <c r="F91" t="s">
        <v>200</v>
      </c>
    </row>
    <row r="92" spans="1:11">
      <c r="A92">
        <v>6</v>
      </c>
      <c r="B92">
        <v>94</v>
      </c>
      <c r="C92" t="s">
        <v>21</v>
      </c>
      <c r="D92" t="s">
        <v>881</v>
      </c>
      <c r="E92" t="s">
        <v>49</v>
      </c>
      <c r="F92" t="s">
        <v>360</v>
      </c>
    </row>
    <row r="93" spans="1:11">
      <c r="A93">
        <v>6</v>
      </c>
      <c r="B93">
        <v>95</v>
      </c>
      <c r="C93" t="s">
        <v>18</v>
      </c>
      <c r="D93" t="s">
        <v>882</v>
      </c>
      <c r="F93" t="s">
        <v>397</v>
      </c>
    </row>
    <row r="94" spans="1:11">
      <c r="A94">
        <v>6</v>
      </c>
      <c r="B94">
        <v>96</v>
      </c>
      <c r="C94" t="s">
        <v>11</v>
      </c>
      <c r="D94" t="s">
        <v>883</v>
      </c>
      <c r="E94" t="s">
        <v>232</v>
      </c>
      <c r="F94" t="s">
        <v>376</v>
      </c>
    </row>
    <row r="95" spans="1:11">
      <c r="A95">
        <v>7</v>
      </c>
      <c r="B95">
        <v>98</v>
      </c>
      <c r="C95" t="s">
        <v>353</v>
      </c>
      <c r="D95" t="s">
        <v>886</v>
      </c>
      <c r="E95" t="s">
        <v>17</v>
      </c>
      <c r="F95" t="s">
        <v>887</v>
      </c>
    </row>
    <row r="96" spans="1:11">
      <c r="A96">
        <v>7</v>
      </c>
      <c r="B96">
        <v>101</v>
      </c>
      <c r="C96" t="s">
        <v>615</v>
      </c>
      <c r="D96" t="s">
        <v>891</v>
      </c>
      <c r="E96" t="s">
        <v>49</v>
      </c>
      <c r="F96" t="s">
        <v>474</v>
      </c>
    </row>
    <row r="97" spans="1:11">
      <c r="A97">
        <v>7</v>
      </c>
      <c r="B97">
        <v>103</v>
      </c>
      <c r="C97" t="s">
        <v>115</v>
      </c>
      <c r="D97" t="s">
        <v>893</v>
      </c>
      <c r="E97" t="s">
        <v>17</v>
      </c>
      <c r="F97" t="s">
        <v>694</v>
      </c>
    </row>
    <row r="98" spans="1:11">
      <c r="A98">
        <v>7</v>
      </c>
      <c r="B98">
        <v>104</v>
      </c>
      <c r="C98" t="s">
        <v>203</v>
      </c>
      <c r="D98" t="s">
        <v>894</v>
      </c>
      <c r="E98" t="s">
        <v>17</v>
      </c>
      <c r="F98" t="s">
        <v>412</v>
      </c>
      <c r="G98">
        <v>403</v>
      </c>
      <c r="H98">
        <v>70</v>
      </c>
      <c r="I98">
        <v>68</v>
      </c>
      <c r="J98">
        <v>138</v>
      </c>
      <c r="K98">
        <v>840</v>
      </c>
    </row>
    <row r="99" spans="1:11">
      <c r="A99">
        <v>7</v>
      </c>
      <c r="B99">
        <v>105</v>
      </c>
      <c r="C99" t="s">
        <v>167</v>
      </c>
      <c r="D99" t="s">
        <v>895</v>
      </c>
      <c r="E99" t="s">
        <v>17</v>
      </c>
      <c r="F99" t="s">
        <v>312</v>
      </c>
      <c r="G99">
        <v>3</v>
      </c>
      <c r="H99">
        <v>0</v>
      </c>
      <c r="I99">
        <v>0</v>
      </c>
      <c r="J99">
        <v>0</v>
      </c>
      <c r="K99">
        <v>6</v>
      </c>
    </row>
    <row r="100" spans="1:11">
      <c r="A100">
        <v>7</v>
      </c>
      <c r="B100">
        <v>106</v>
      </c>
      <c r="C100" t="s">
        <v>170</v>
      </c>
      <c r="D100" t="s">
        <v>896</v>
      </c>
      <c r="E100" t="s">
        <v>232</v>
      </c>
      <c r="F100" t="s">
        <v>794</v>
      </c>
    </row>
    <row r="101" spans="1:11">
      <c r="A101">
        <v>7</v>
      </c>
      <c r="B101">
        <v>107</v>
      </c>
      <c r="C101" t="s">
        <v>15</v>
      </c>
      <c r="D101" t="s">
        <v>897</v>
      </c>
      <c r="F101" t="s">
        <v>898</v>
      </c>
    </row>
    <row r="102" spans="1:11">
      <c r="A102">
        <v>7</v>
      </c>
      <c r="B102">
        <v>108</v>
      </c>
      <c r="C102" t="s">
        <v>341</v>
      </c>
      <c r="D102" t="s">
        <v>899</v>
      </c>
      <c r="E102" t="s">
        <v>49</v>
      </c>
      <c r="F102" t="s">
        <v>320</v>
      </c>
    </row>
    <row r="103" spans="1:11">
      <c r="A103">
        <v>7</v>
      </c>
      <c r="B103">
        <v>109</v>
      </c>
      <c r="C103" t="s">
        <v>25</v>
      </c>
      <c r="D103" t="s">
        <v>900</v>
      </c>
      <c r="F103" t="s">
        <v>633</v>
      </c>
    </row>
    <row r="104" spans="1:11">
      <c r="A104">
        <v>7</v>
      </c>
      <c r="B104">
        <v>110</v>
      </c>
      <c r="C104" t="s">
        <v>613</v>
      </c>
      <c r="D104" t="s">
        <v>901</v>
      </c>
      <c r="E104" t="s">
        <v>49</v>
      </c>
      <c r="F104" t="s">
        <v>633</v>
      </c>
    </row>
    <row r="105" spans="1:11">
      <c r="A105">
        <v>7</v>
      </c>
      <c r="B105">
        <v>111</v>
      </c>
      <c r="C105" t="s">
        <v>18</v>
      </c>
      <c r="D105" t="s">
        <v>902</v>
      </c>
      <c r="E105" t="s">
        <v>23</v>
      </c>
      <c r="F105" t="s">
        <v>134</v>
      </c>
    </row>
    <row r="106" spans="1:11">
      <c r="A106">
        <v>7</v>
      </c>
      <c r="B106">
        <v>112</v>
      </c>
      <c r="C106" t="s">
        <v>11</v>
      </c>
      <c r="D106" t="s">
        <v>903</v>
      </c>
      <c r="E106" t="s">
        <v>232</v>
      </c>
      <c r="F106" t="s">
        <v>833</v>
      </c>
    </row>
    <row r="107" spans="1:11">
      <c r="A107">
        <v>8</v>
      </c>
      <c r="B107">
        <v>113</v>
      </c>
      <c r="C107" t="s">
        <v>613</v>
      </c>
      <c r="D107" t="s">
        <v>904</v>
      </c>
      <c r="E107" t="s">
        <v>23</v>
      </c>
      <c r="F107" t="s">
        <v>142</v>
      </c>
    </row>
    <row r="108" spans="1:11">
      <c r="A108">
        <v>8</v>
      </c>
      <c r="B108">
        <v>114</v>
      </c>
      <c r="C108" t="s">
        <v>353</v>
      </c>
      <c r="D108" t="s">
        <v>905</v>
      </c>
      <c r="E108" t="s">
        <v>17</v>
      </c>
      <c r="F108" t="s">
        <v>745</v>
      </c>
      <c r="G108">
        <v>9</v>
      </c>
      <c r="H108">
        <v>0</v>
      </c>
      <c r="I108">
        <v>1</v>
      </c>
      <c r="J108">
        <v>1</v>
      </c>
      <c r="K108">
        <v>46</v>
      </c>
    </row>
    <row r="109" spans="1:11">
      <c r="A109">
        <v>8</v>
      </c>
      <c r="B109">
        <v>115</v>
      </c>
      <c r="C109" t="s">
        <v>343</v>
      </c>
      <c r="D109" t="s">
        <v>906</v>
      </c>
      <c r="E109" t="s">
        <v>23</v>
      </c>
      <c r="F109" t="s">
        <v>745</v>
      </c>
    </row>
    <row r="110" spans="1:11">
      <c r="A110">
        <v>8</v>
      </c>
      <c r="B110">
        <v>116</v>
      </c>
      <c r="C110" t="s">
        <v>28</v>
      </c>
      <c r="D110" t="s">
        <v>907</v>
      </c>
      <c r="E110" t="s">
        <v>13</v>
      </c>
      <c r="F110" t="s">
        <v>142</v>
      </c>
    </row>
    <row r="111" spans="1:11">
      <c r="A111">
        <v>8</v>
      </c>
      <c r="B111">
        <v>117</v>
      </c>
      <c r="C111" t="s">
        <v>615</v>
      </c>
      <c r="D111" t="s">
        <v>908</v>
      </c>
      <c r="E111" t="s">
        <v>23</v>
      </c>
      <c r="F111" t="s">
        <v>209</v>
      </c>
    </row>
    <row r="112" spans="1:11">
      <c r="A112">
        <v>8</v>
      </c>
      <c r="B112">
        <v>118</v>
      </c>
      <c r="C112" t="s">
        <v>15</v>
      </c>
      <c r="D112" t="s">
        <v>909</v>
      </c>
      <c r="E112" t="s">
        <v>13</v>
      </c>
      <c r="F112" t="s">
        <v>207</v>
      </c>
      <c r="G112">
        <v>390</v>
      </c>
      <c r="H112">
        <v>59</v>
      </c>
      <c r="I112">
        <v>82</v>
      </c>
      <c r="J112">
        <v>141</v>
      </c>
      <c r="K112">
        <v>1242</v>
      </c>
    </row>
    <row r="113" spans="1:11">
      <c r="A113">
        <v>8</v>
      </c>
      <c r="B113">
        <v>119</v>
      </c>
      <c r="C113" t="s">
        <v>115</v>
      </c>
      <c r="D113" t="s">
        <v>910</v>
      </c>
      <c r="E113" t="s">
        <v>13</v>
      </c>
      <c r="F113" t="s">
        <v>239</v>
      </c>
    </row>
    <row r="114" spans="1:11">
      <c r="A114">
        <v>8</v>
      </c>
      <c r="B114">
        <v>120</v>
      </c>
      <c r="C114" t="s">
        <v>203</v>
      </c>
      <c r="D114" t="s">
        <v>911</v>
      </c>
      <c r="E114" t="s">
        <v>232</v>
      </c>
      <c r="F114" t="s">
        <v>376</v>
      </c>
    </row>
    <row r="115" spans="1:11">
      <c r="A115">
        <v>8</v>
      </c>
      <c r="B115">
        <v>121</v>
      </c>
      <c r="C115" t="s">
        <v>167</v>
      </c>
      <c r="D115" t="s">
        <v>912</v>
      </c>
      <c r="F115" t="s">
        <v>142</v>
      </c>
    </row>
    <row r="116" spans="1:11">
      <c r="A116">
        <v>8</v>
      </c>
      <c r="B116">
        <v>122</v>
      </c>
      <c r="C116" t="s">
        <v>170</v>
      </c>
      <c r="D116" t="s">
        <v>913</v>
      </c>
      <c r="E116" t="s">
        <v>49</v>
      </c>
      <c r="F116" t="s">
        <v>592</v>
      </c>
      <c r="G116">
        <v>156</v>
      </c>
      <c r="H116">
        <v>6</v>
      </c>
      <c r="I116">
        <v>38</v>
      </c>
      <c r="J116">
        <v>44</v>
      </c>
      <c r="K116">
        <v>178</v>
      </c>
    </row>
    <row r="117" spans="1:11">
      <c r="A117">
        <v>8</v>
      </c>
      <c r="B117">
        <v>123</v>
      </c>
      <c r="C117" t="s">
        <v>15</v>
      </c>
      <c r="D117" t="s">
        <v>914</v>
      </c>
      <c r="E117" t="s">
        <v>232</v>
      </c>
      <c r="F117" t="s">
        <v>192</v>
      </c>
      <c r="G117">
        <v>99</v>
      </c>
      <c r="H117">
        <v>24</v>
      </c>
      <c r="I117">
        <v>38</v>
      </c>
      <c r="J117">
        <v>62</v>
      </c>
      <c r="K117">
        <v>51</v>
      </c>
    </row>
    <row r="118" spans="1:11">
      <c r="A118">
        <v>8</v>
      </c>
      <c r="B118">
        <v>124</v>
      </c>
      <c r="C118" t="s">
        <v>341</v>
      </c>
      <c r="D118" t="s">
        <v>915</v>
      </c>
      <c r="E118" t="s">
        <v>49</v>
      </c>
      <c r="F118" t="s">
        <v>916</v>
      </c>
    </row>
    <row r="119" spans="1:11">
      <c r="A119">
        <v>8</v>
      </c>
      <c r="B119">
        <v>125</v>
      </c>
      <c r="C119" t="s">
        <v>25</v>
      </c>
      <c r="D119" t="s">
        <v>917</v>
      </c>
      <c r="E119" t="s">
        <v>232</v>
      </c>
      <c r="F119" t="s">
        <v>130</v>
      </c>
    </row>
    <row r="120" spans="1:11">
      <c r="A120">
        <v>8</v>
      </c>
      <c r="B120">
        <v>126</v>
      </c>
      <c r="C120" t="s">
        <v>613</v>
      </c>
      <c r="D120" t="s">
        <v>918</v>
      </c>
      <c r="E120" t="s">
        <v>13</v>
      </c>
      <c r="F120" t="s">
        <v>425</v>
      </c>
    </row>
    <row r="121" spans="1:11">
      <c r="A121">
        <v>8</v>
      </c>
      <c r="B121">
        <v>127</v>
      </c>
      <c r="C121" t="s">
        <v>18</v>
      </c>
      <c r="D121" t="s">
        <v>919</v>
      </c>
      <c r="F121" t="s">
        <v>302</v>
      </c>
    </row>
    <row r="122" spans="1:11">
      <c r="A122">
        <v>8</v>
      </c>
      <c r="B122">
        <v>128</v>
      </c>
      <c r="C122" t="s">
        <v>11</v>
      </c>
      <c r="D122" t="s">
        <v>920</v>
      </c>
      <c r="E122" t="s">
        <v>232</v>
      </c>
      <c r="F122" t="s">
        <v>578</v>
      </c>
    </row>
    <row r="123" spans="1:11">
      <c r="A123">
        <v>9</v>
      </c>
      <c r="B123">
        <v>129</v>
      </c>
      <c r="C123" t="s">
        <v>613</v>
      </c>
      <c r="D123" t="s">
        <v>921</v>
      </c>
      <c r="E123" t="s">
        <v>49</v>
      </c>
      <c r="F123" t="s">
        <v>192</v>
      </c>
      <c r="G123">
        <v>529</v>
      </c>
      <c r="H123">
        <v>22</v>
      </c>
      <c r="I123">
        <v>90</v>
      </c>
      <c r="J123">
        <v>112</v>
      </c>
      <c r="K123">
        <v>431</v>
      </c>
    </row>
    <row r="124" spans="1:11">
      <c r="A124">
        <v>9</v>
      </c>
      <c r="B124">
        <v>130</v>
      </c>
      <c r="C124" t="s">
        <v>353</v>
      </c>
      <c r="D124" t="s">
        <v>922</v>
      </c>
      <c r="E124" t="s">
        <v>13</v>
      </c>
      <c r="F124" t="s">
        <v>923</v>
      </c>
      <c r="G124">
        <v>717</v>
      </c>
      <c r="H124">
        <v>153</v>
      </c>
      <c r="I124">
        <v>163</v>
      </c>
      <c r="J124">
        <v>316</v>
      </c>
      <c r="K124">
        <v>631</v>
      </c>
    </row>
    <row r="125" spans="1:11">
      <c r="A125">
        <v>9</v>
      </c>
      <c r="B125">
        <v>131</v>
      </c>
      <c r="C125" t="s">
        <v>343</v>
      </c>
      <c r="D125" t="s">
        <v>924</v>
      </c>
      <c r="E125" t="s">
        <v>49</v>
      </c>
      <c r="F125" t="s">
        <v>452</v>
      </c>
      <c r="G125">
        <v>2</v>
      </c>
      <c r="H125">
        <v>0</v>
      </c>
      <c r="I125">
        <v>0</v>
      </c>
      <c r="J125">
        <v>0</v>
      </c>
      <c r="K125">
        <v>0</v>
      </c>
    </row>
    <row r="126" spans="1:11">
      <c r="A126">
        <v>9</v>
      </c>
      <c r="B126">
        <v>132</v>
      </c>
      <c r="C126" t="s">
        <v>28</v>
      </c>
      <c r="D126" t="s">
        <v>925</v>
      </c>
      <c r="F126" t="s">
        <v>474</v>
      </c>
    </row>
    <row r="127" spans="1:11">
      <c r="A127">
        <v>9</v>
      </c>
      <c r="B127">
        <v>133</v>
      </c>
      <c r="C127" t="s">
        <v>615</v>
      </c>
      <c r="D127" t="s">
        <v>926</v>
      </c>
      <c r="E127" t="s">
        <v>49</v>
      </c>
      <c r="F127" t="s">
        <v>633</v>
      </c>
    </row>
    <row r="128" spans="1:11">
      <c r="A128">
        <v>9</v>
      </c>
      <c r="B128">
        <v>134</v>
      </c>
      <c r="C128" t="s">
        <v>115</v>
      </c>
      <c r="D128" t="s">
        <v>927</v>
      </c>
      <c r="E128" t="s">
        <v>49</v>
      </c>
      <c r="F128" t="s">
        <v>633</v>
      </c>
      <c r="G128">
        <v>540</v>
      </c>
      <c r="H128">
        <v>19</v>
      </c>
      <c r="I128">
        <v>94</v>
      </c>
      <c r="J128">
        <v>113</v>
      </c>
      <c r="K128">
        <v>1228</v>
      </c>
    </row>
    <row r="129" spans="1:11">
      <c r="A129">
        <v>9</v>
      </c>
      <c r="B129">
        <v>135</v>
      </c>
      <c r="C129" t="s">
        <v>15</v>
      </c>
      <c r="D129" t="s">
        <v>252</v>
      </c>
      <c r="F129" t="s">
        <v>928</v>
      </c>
    </row>
    <row r="130" spans="1:11">
      <c r="A130">
        <v>9</v>
      </c>
      <c r="B130">
        <v>136</v>
      </c>
      <c r="C130" t="s">
        <v>167</v>
      </c>
      <c r="D130" t="s">
        <v>569</v>
      </c>
      <c r="E130" t="s">
        <v>13</v>
      </c>
      <c r="F130" t="s">
        <v>132</v>
      </c>
    </row>
    <row r="131" spans="1:11">
      <c r="A131">
        <v>9</v>
      </c>
      <c r="B131">
        <v>137</v>
      </c>
      <c r="C131" t="s">
        <v>170</v>
      </c>
      <c r="D131" t="s">
        <v>929</v>
      </c>
      <c r="E131" t="s">
        <v>49</v>
      </c>
      <c r="F131" t="s">
        <v>829</v>
      </c>
    </row>
    <row r="132" spans="1:11">
      <c r="A132">
        <v>9</v>
      </c>
      <c r="B132">
        <v>138</v>
      </c>
      <c r="C132" t="s">
        <v>15</v>
      </c>
      <c r="D132" t="s">
        <v>930</v>
      </c>
      <c r="E132" t="s">
        <v>49</v>
      </c>
      <c r="F132" t="s">
        <v>142</v>
      </c>
    </row>
    <row r="133" spans="1:11">
      <c r="A133">
        <v>9</v>
      </c>
      <c r="B133">
        <v>139</v>
      </c>
      <c r="C133" t="s">
        <v>15</v>
      </c>
      <c r="D133" t="s">
        <v>931</v>
      </c>
      <c r="F133" t="s">
        <v>833</v>
      </c>
    </row>
    <row r="134" spans="1:11">
      <c r="A134">
        <v>9</v>
      </c>
      <c r="B134">
        <v>140</v>
      </c>
      <c r="C134" t="s">
        <v>25</v>
      </c>
      <c r="D134" t="s">
        <v>932</v>
      </c>
      <c r="F134" t="s">
        <v>474</v>
      </c>
    </row>
    <row r="135" spans="1:11">
      <c r="A135">
        <v>9</v>
      </c>
      <c r="B135">
        <v>141</v>
      </c>
      <c r="C135" t="s">
        <v>25</v>
      </c>
      <c r="D135" t="s">
        <v>933</v>
      </c>
      <c r="E135" t="s">
        <v>17</v>
      </c>
      <c r="F135" t="s">
        <v>474</v>
      </c>
      <c r="G135">
        <v>15</v>
      </c>
      <c r="H135">
        <v>3</v>
      </c>
      <c r="I135">
        <v>3</v>
      </c>
      <c r="J135">
        <v>6</v>
      </c>
      <c r="K135">
        <v>11</v>
      </c>
    </row>
    <row r="136" spans="1:11">
      <c r="A136">
        <v>9</v>
      </c>
      <c r="B136">
        <v>143</v>
      </c>
      <c r="C136" t="s">
        <v>11</v>
      </c>
      <c r="D136" t="s">
        <v>935</v>
      </c>
      <c r="E136" t="s">
        <v>232</v>
      </c>
      <c r="F136" t="s">
        <v>936</v>
      </c>
    </row>
    <row r="137" spans="1:11">
      <c r="A137">
        <v>10</v>
      </c>
      <c r="B137">
        <v>144</v>
      </c>
      <c r="C137" t="s">
        <v>28</v>
      </c>
      <c r="D137" t="s">
        <v>937</v>
      </c>
      <c r="F137" t="s">
        <v>545</v>
      </c>
    </row>
    <row r="138" spans="1:11">
      <c r="A138">
        <v>10</v>
      </c>
      <c r="B138">
        <v>145</v>
      </c>
      <c r="C138" t="s">
        <v>353</v>
      </c>
      <c r="D138" t="s">
        <v>938</v>
      </c>
      <c r="E138" t="s">
        <v>23</v>
      </c>
      <c r="F138" t="s">
        <v>829</v>
      </c>
    </row>
    <row r="139" spans="1:11">
      <c r="A139">
        <v>10</v>
      </c>
      <c r="B139">
        <v>146</v>
      </c>
      <c r="C139" t="s">
        <v>343</v>
      </c>
      <c r="D139" t="s">
        <v>939</v>
      </c>
      <c r="E139" t="s">
        <v>13</v>
      </c>
      <c r="F139" t="s">
        <v>302</v>
      </c>
    </row>
    <row r="140" spans="1:11">
      <c r="A140">
        <v>10</v>
      </c>
      <c r="B140">
        <v>147</v>
      </c>
      <c r="C140" t="s">
        <v>28</v>
      </c>
      <c r="D140" t="s">
        <v>940</v>
      </c>
      <c r="E140" t="s">
        <v>13</v>
      </c>
      <c r="F140" t="s">
        <v>684</v>
      </c>
    </row>
    <row r="141" spans="1:11">
      <c r="A141">
        <v>10</v>
      </c>
      <c r="B141">
        <v>148</v>
      </c>
      <c r="C141" t="s">
        <v>615</v>
      </c>
      <c r="D141" t="s">
        <v>941</v>
      </c>
      <c r="E141" t="s">
        <v>49</v>
      </c>
      <c r="F141" t="s">
        <v>258</v>
      </c>
    </row>
    <row r="142" spans="1:11">
      <c r="A142">
        <v>10</v>
      </c>
      <c r="B142">
        <v>149</v>
      </c>
      <c r="C142" t="s">
        <v>615</v>
      </c>
      <c r="D142" t="s">
        <v>942</v>
      </c>
      <c r="E142" t="s">
        <v>49</v>
      </c>
      <c r="F142" t="s">
        <v>578</v>
      </c>
    </row>
    <row r="143" spans="1:11">
      <c r="A143">
        <v>10</v>
      </c>
      <c r="B143">
        <v>150</v>
      </c>
      <c r="C143" t="s">
        <v>115</v>
      </c>
      <c r="D143" t="s">
        <v>943</v>
      </c>
      <c r="E143" t="s">
        <v>49</v>
      </c>
      <c r="F143" t="s">
        <v>646</v>
      </c>
    </row>
    <row r="144" spans="1:11">
      <c r="A144">
        <v>10</v>
      </c>
      <c r="B144">
        <v>153</v>
      </c>
      <c r="C144" t="s">
        <v>170</v>
      </c>
      <c r="D144" t="s">
        <v>946</v>
      </c>
      <c r="E144" t="s">
        <v>13</v>
      </c>
      <c r="F144" t="s">
        <v>200</v>
      </c>
    </row>
    <row r="145" spans="1:11">
      <c r="A145">
        <v>10</v>
      </c>
      <c r="B145">
        <v>154</v>
      </c>
      <c r="C145" t="s">
        <v>15</v>
      </c>
      <c r="D145" t="s">
        <v>947</v>
      </c>
      <c r="E145" t="s">
        <v>49</v>
      </c>
      <c r="F145" t="s">
        <v>209</v>
      </c>
    </row>
    <row r="146" spans="1:11">
      <c r="A146">
        <v>10</v>
      </c>
      <c r="B146">
        <v>155</v>
      </c>
      <c r="C146" t="s">
        <v>15</v>
      </c>
      <c r="D146" t="s">
        <v>948</v>
      </c>
      <c r="F146" t="s">
        <v>320</v>
      </c>
    </row>
    <row r="147" spans="1:11">
      <c r="A147">
        <v>10</v>
      </c>
      <c r="B147">
        <v>156</v>
      </c>
      <c r="C147" t="s">
        <v>25</v>
      </c>
      <c r="D147" t="s">
        <v>949</v>
      </c>
      <c r="E147" t="s">
        <v>13</v>
      </c>
      <c r="F147" t="s">
        <v>209</v>
      </c>
    </row>
    <row r="148" spans="1:11">
      <c r="A148">
        <v>10</v>
      </c>
      <c r="B148">
        <v>157</v>
      </c>
      <c r="C148" t="s">
        <v>18</v>
      </c>
      <c r="D148" t="s">
        <v>950</v>
      </c>
      <c r="E148" t="s">
        <v>232</v>
      </c>
      <c r="F148" t="s">
        <v>412</v>
      </c>
    </row>
    <row r="149" spans="1:11">
      <c r="A149">
        <v>10</v>
      </c>
      <c r="B149">
        <v>158</v>
      </c>
      <c r="C149" t="s">
        <v>11</v>
      </c>
      <c r="D149" t="s">
        <v>951</v>
      </c>
      <c r="E149" t="s">
        <v>17</v>
      </c>
      <c r="F149" t="s">
        <v>418</v>
      </c>
    </row>
    <row r="150" spans="1:11">
      <c r="A150">
        <v>11</v>
      </c>
      <c r="B150">
        <v>159</v>
      </c>
      <c r="C150" t="s">
        <v>28</v>
      </c>
      <c r="D150" t="s">
        <v>952</v>
      </c>
      <c r="E150" t="s">
        <v>17</v>
      </c>
      <c r="F150" t="s">
        <v>953</v>
      </c>
    </row>
    <row r="151" spans="1:11">
      <c r="A151">
        <v>11</v>
      </c>
      <c r="B151">
        <v>160</v>
      </c>
      <c r="C151" t="s">
        <v>353</v>
      </c>
      <c r="D151" t="s">
        <v>954</v>
      </c>
      <c r="E151" t="s">
        <v>13</v>
      </c>
      <c r="F151" t="s">
        <v>271</v>
      </c>
      <c r="G151">
        <v>5</v>
      </c>
      <c r="H151">
        <v>1</v>
      </c>
      <c r="I151">
        <v>2</v>
      </c>
      <c r="J151">
        <v>3</v>
      </c>
      <c r="K151">
        <v>2</v>
      </c>
    </row>
    <row r="152" spans="1:11">
      <c r="A152">
        <v>11</v>
      </c>
      <c r="B152">
        <v>161</v>
      </c>
      <c r="C152" t="s">
        <v>167</v>
      </c>
      <c r="D152" t="s">
        <v>955</v>
      </c>
      <c r="F152" t="s">
        <v>292</v>
      </c>
    </row>
    <row r="153" spans="1:11">
      <c r="A153">
        <v>11</v>
      </c>
      <c r="B153">
        <v>162</v>
      </c>
      <c r="C153" t="s">
        <v>615</v>
      </c>
      <c r="D153" t="s">
        <v>956</v>
      </c>
      <c r="E153" t="s">
        <v>49</v>
      </c>
      <c r="F153" t="s">
        <v>271</v>
      </c>
      <c r="G153">
        <v>494</v>
      </c>
      <c r="H153">
        <v>14</v>
      </c>
      <c r="I153">
        <v>93</v>
      </c>
      <c r="J153">
        <v>107</v>
      </c>
      <c r="K153">
        <v>637</v>
      </c>
    </row>
    <row r="154" spans="1:11">
      <c r="A154">
        <v>11</v>
      </c>
      <c r="B154">
        <v>163</v>
      </c>
      <c r="C154" t="s">
        <v>167</v>
      </c>
      <c r="D154" t="s">
        <v>957</v>
      </c>
      <c r="F154" t="s">
        <v>794</v>
      </c>
    </row>
    <row r="155" spans="1:11">
      <c r="A155">
        <v>11</v>
      </c>
      <c r="B155">
        <v>164</v>
      </c>
      <c r="C155" t="s">
        <v>115</v>
      </c>
      <c r="D155" t="s">
        <v>958</v>
      </c>
      <c r="E155" t="s">
        <v>13</v>
      </c>
      <c r="F155" t="s">
        <v>228</v>
      </c>
    </row>
    <row r="156" spans="1:11">
      <c r="A156">
        <v>11</v>
      </c>
      <c r="B156">
        <v>165</v>
      </c>
      <c r="C156" t="s">
        <v>25</v>
      </c>
      <c r="D156" t="s">
        <v>959</v>
      </c>
      <c r="E156" t="s">
        <v>49</v>
      </c>
      <c r="F156" t="s">
        <v>239</v>
      </c>
    </row>
    <row r="157" spans="1:11">
      <c r="A157">
        <v>11</v>
      </c>
      <c r="B157">
        <v>166</v>
      </c>
      <c r="C157" t="s">
        <v>11</v>
      </c>
      <c r="D157" t="s">
        <v>960</v>
      </c>
      <c r="E157" t="s">
        <v>232</v>
      </c>
      <c r="F157" t="s">
        <v>961</v>
      </c>
    </row>
    <row r="158" spans="1:11">
      <c r="A158">
        <v>12</v>
      </c>
      <c r="B158">
        <v>168</v>
      </c>
      <c r="C158" t="s">
        <v>11</v>
      </c>
      <c r="D158" t="s">
        <v>963</v>
      </c>
      <c r="E158" t="s">
        <v>232</v>
      </c>
      <c r="F158" t="s">
        <v>418</v>
      </c>
    </row>
    <row r="160" spans="1:11">
      <c r="F160" s="3" t="s">
        <v>57</v>
      </c>
      <c r="G160">
        <f>SUM(G3:G158)</f>
        <v>22180</v>
      </c>
      <c r="H160">
        <f t="shared" ref="H160:K160" si="0">SUM(H3:H158)</f>
        <v>4902</v>
      </c>
      <c r="I160">
        <f t="shared" si="0"/>
        <v>7296</v>
      </c>
      <c r="J160">
        <f t="shared" si="0"/>
        <v>12198</v>
      </c>
      <c r="K160">
        <f t="shared" si="0"/>
        <v>21992</v>
      </c>
    </row>
    <row r="161" spans="1:11">
      <c r="F161" s="3" t="s">
        <v>58</v>
      </c>
      <c r="G161" s="2"/>
      <c r="H161" s="7">
        <f>H160/$G$160</f>
        <v>0.22100991884580704</v>
      </c>
      <c r="I161" s="7">
        <f t="shared" ref="I161:K161" si="1">I160/$G$160</f>
        <v>0.32894499549143374</v>
      </c>
      <c r="J161" s="7">
        <f t="shared" si="1"/>
        <v>0.54995491433724075</v>
      </c>
      <c r="K161" s="7">
        <f t="shared" si="1"/>
        <v>0.9915238954012624</v>
      </c>
    </row>
    <row r="162" spans="1:11">
      <c r="F162" s="3" t="s">
        <v>2709</v>
      </c>
      <c r="G162" s="2">
        <f>G160/156</f>
        <v>142.17948717948718</v>
      </c>
      <c r="H162" s="2">
        <f t="shared" ref="H162:K162" si="2">H160/156</f>
        <v>31.423076923076923</v>
      </c>
      <c r="I162" s="2">
        <f t="shared" si="2"/>
        <v>46.769230769230766</v>
      </c>
      <c r="J162" s="2">
        <f t="shared" si="2"/>
        <v>78.192307692307693</v>
      </c>
      <c r="K162" s="2">
        <f t="shared" si="2"/>
        <v>140.97435897435898</v>
      </c>
    </row>
    <row r="164" spans="1:11" ht="18.75">
      <c r="A164" s="11" t="s">
        <v>10714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>
      <c r="A165" s="1" t="s">
        <v>0</v>
      </c>
      <c r="B165" s="1" t="s">
        <v>1</v>
      </c>
      <c r="C165" s="1" t="s">
        <v>2</v>
      </c>
      <c r="D165" s="1" t="s">
        <v>3</v>
      </c>
      <c r="E165" s="1" t="s">
        <v>4</v>
      </c>
      <c r="F165" s="1" t="s">
        <v>5</v>
      </c>
      <c r="G165" s="1" t="s">
        <v>6</v>
      </c>
      <c r="H165" s="1" t="s">
        <v>7</v>
      </c>
      <c r="I165" s="1" t="s">
        <v>8</v>
      </c>
      <c r="J165" s="1" t="s">
        <v>9</v>
      </c>
      <c r="K165" s="1" t="s">
        <v>10</v>
      </c>
    </row>
    <row r="166" spans="1:11">
      <c r="A166">
        <v>1</v>
      </c>
      <c r="B166">
        <v>5</v>
      </c>
      <c r="C166" t="s">
        <v>203</v>
      </c>
      <c r="D166" t="s">
        <v>786</v>
      </c>
      <c r="E166" t="s">
        <v>7</v>
      </c>
      <c r="F166" t="s">
        <v>292</v>
      </c>
      <c r="G166">
        <v>301</v>
      </c>
      <c r="H166">
        <v>0</v>
      </c>
      <c r="I166">
        <v>7</v>
      </c>
      <c r="J166">
        <v>7</v>
      </c>
      <c r="K166">
        <v>60</v>
      </c>
    </row>
    <row r="167" spans="1:11">
      <c r="A167">
        <v>1</v>
      </c>
      <c r="B167">
        <v>11</v>
      </c>
      <c r="C167" t="s">
        <v>15</v>
      </c>
      <c r="D167" t="s">
        <v>792</v>
      </c>
      <c r="E167" t="s">
        <v>7</v>
      </c>
      <c r="F167" t="s">
        <v>633</v>
      </c>
      <c r="G167">
        <v>20</v>
      </c>
      <c r="H167">
        <v>0</v>
      </c>
      <c r="I167">
        <v>1</v>
      </c>
      <c r="J167">
        <v>1</v>
      </c>
      <c r="K167">
        <v>6</v>
      </c>
    </row>
    <row r="168" spans="1:11">
      <c r="A168">
        <v>3</v>
      </c>
      <c r="B168">
        <v>37</v>
      </c>
      <c r="C168" t="s">
        <v>11</v>
      </c>
      <c r="D168" t="s">
        <v>819</v>
      </c>
      <c r="E168" t="s">
        <v>7</v>
      </c>
      <c r="F168" t="s">
        <v>228</v>
      </c>
    </row>
    <row r="169" spans="1:11">
      <c r="A169">
        <v>5</v>
      </c>
      <c r="B169">
        <v>79</v>
      </c>
      <c r="C169" t="s">
        <v>18</v>
      </c>
      <c r="D169" t="s">
        <v>864</v>
      </c>
      <c r="E169" t="s">
        <v>7</v>
      </c>
      <c r="F169" t="s">
        <v>312</v>
      </c>
    </row>
    <row r="170" spans="1:11">
      <c r="A170">
        <v>7</v>
      </c>
      <c r="B170">
        <v>97</v>
      </c>
      <c r="C170" t="s">
        <v>613</v>
      </c>
      <c r="D170" t="s">
        <v>884</v>
      </c>
      <c r="E170" t="s">
        <v>7</v>
      </c>
      <c r="F170" t="s">
        <v>885</v>
      </c>
      <c r="G170">
        <v>6</v>
      </c>
      <c r="H170">
        <v>0</v>
      </c>
      <c r="I170">
        <v>0</v>
      </c>
      <c r="J170">
        <v>0</v>
      </c>
      <c r="K170">
        <v>6</v>
      </c>
    </row>
    <row r="171" spans="1:11">
      <c r="A171">
        <v>7</v>
      </c>
      <c r="B171">
        <v>99</v>
      </c>
      <c r="C171" t="s">
        <v>343</v>
      </c>
      <c r="D171" t="s">
        <v>888</v>
      </c>
      <c r="E171" t="s">
        <v>7</v>
      </c>
      <c r="F171" t="s">
        <v>889</v>
      </c>
    </row>
    <row r="172" spans="1:11">
      <c r="A172">
        <v>7</v>
      </c>
      <c r="B172">
        <v>100</v>
      </c>
      <c r="C172" t="s">
        <v>28</v>
      </c>
      <c r="D172" t="s">
        <v>890</v>
      </c>
      <c r="E172" t="s">
        <v>7</v>
      </c>
      <c r="F172" t="s">
        <v>887</v>
      </c>
    </row>
    <row r="173" spans="1:11">
      <c r="A173">
        <v>7</v>
      </c>
      <c r="B173">
        <v>102</v>
      </c>
      <c r="C173" t="s">
        <v>159</v>
      </c>
      <c r="D173" t="s">
        <v>892</v>
      </c>
      <c r="E173" t="s">
        <v>7</v>
      </c>
      <c r="F173" t="s">
        <v>130</v>
      </c>
    </row>
    <row r="174" spans="1:11">
      <c r="A174">
        <v>9</v>
      </c>
      <c r="B174">
        <v>142</v>
      </c>
      <c r="C174" t="s">
        <v>18</v>
      </c>
      <c r="D174" t="s">
        <v>934</v>
      </c>
      <c r="E174" t="s">
        <v>7</v>
      </c>
      <c r="F174" t="s">
        <v>241</v>
      </c>
      <c r="G174">
        <v>21</v>
      </c>
      <c r="H174">
        <v>0</v>
      </c>
      <c r="I174">
        <v>0</v>
      </c>
      <c r="J174">
        <v>0</v>
      </c>
      <c r="K174">
        <v>23</v>
      </c>
    </row>
    <row r="175" spans="1:11">
      <c r="A175">
        <v>10</v>
      </c>
      <c r="B175">
        <v>151</v>
      </c>
      <c r="C175" t="s">
        <v>15</v>
      </c>
      <c r="D175" t="s">
        <v>944</v>
      </c>
      <c r="E175" t="s">
        <v>7</v>
      </c>
      <c r="F175" t="s">
        <v>121</v>
      </c>
    </row>
    <row r="176" spans="1:11">
      <c r="A176">
        <v>10</v>
      </c>
      <c r="B176">
        <v>152</v>
      </c>
      <c r="C176" t="s">
        <v>167</v>
      </c>
      <c r="D176" t="s">
        <v>945</v>
      </c>
      <c r="E176" t="s">
        <v>7</v>
      </c>
      <c r="F176" t="s">
        <v>646</v>
      </c>
    </row>
    <row r="177" spans="1:6">
      <c r="A177">
        <v>12</v>
      </c>
      <c r="B177">
        <v>167</v>
      </c>
      <c r="C177" t="s">
        <v>11</v>
      </c>
      <c r="D177" t="s">
        <v>962</v>
      </c>
      <c r="E177" t="s">
        <v>7</v>
      </c>
      <c r="F177" t="s">
        <v>738</v>
      </c>
    </row>
  </sheetData>
  <autoFilter ref="A2:K158">
    <sortState ref="A3:K158">
      <sortCondition ref="B2:B158"/>
    </sortState>
  </autoFilter>
  <mergeCells count="2">
    <mergeCell ref="A1:K1"/>
    <mergeCell ref="A164:K164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5"/>
  <sheetViews>
    <sheetView topLeftCell="A219" workbookViewId="0">
      <selection activeCell="G228" sqref="G228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4.14062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964</v>
      </c>
      <c r="D3" t="s">
        <v>965</v>
      </c>
      <c r="E3" t="s">
        <v>49</v>
      </c>
      <c r="F3" t="s">
        <v>216</v>
      </c>
      <c r="G3">
        <v>365</v>
      </c>
      <c r="H3">
        <v>21</v>
      </c>
      <c r="I3">
        <v>76</v>
      </c>
      <c r="J3">
        <v>97</v>
      </c>
      <c r="K3">
        <v>250</v>
      </c>
    </row>
    <row r="4" spans="1:11">
      <c r="A4">
        <v>1</v>
      </c>
      <c r="B4">
        <v>2</v>
      </c>
      <c r="C4" t="s">
        <v>966</v>
      </c>
      <c r="D4" t="s">
        <v>967</v>
      </c>
      <c r="E4" t="s">
        <v>23</v>
      </c>
      <c r="F4" t="s">
        <v>241</v>
      </c>
      <c r="G4">
        <v>946</v>
      </c>
      <c r="H4">
        <v>356</v>
      </c>
      <c r="I4">
        <v>458</v>
      </c>
      <c r="J4">
        <v>814</v>
      </c>
      <c r="K4">
        <v>1757</v>
      </c>
    </row>
    <row r="5" spans="1:11">
      <c r="A5">
        <v>1</v>
      </c>
      <c r="B5">
        <v>3</v>
      </c>
      <c r="C5" t="s">
        <v>353</v>
      </c>
      <c r="D5" t="s">
        <v>968</v>
      </c>
      <c r="E5" t="s">
        <v>49</v>
      </c>
      <c r="F5" t="s">
        <v>241</v>
      </c>
      <c r="G5">
        <v>337</v>
      </c>
      <c r="H5">
        <v>59</v>
      </c>
      <c r="I5">
        <v>113</v>
      </c>
      <c r="J5">
        <v>172</v>
      </c>
      <c r="K5">
        <v>147</v>
      </c>
    </row>
    <row r="6" spans="1:11">
      <c r="A6">
        <v>1</v>
      </c>
      <c r="B6">
        <v>4</v>
      </c>
      <c r="C6" t="s">
        <v>613</v>
      </c>
      <c r="D6" t="s">
        <v>969</v>
      </c>
      <c r="E6" t="s">
        <v>232</v>
      </c>
      <c r="F6" t="s">
        <v>216</v>
      </c>
      <c r="G6">
        <v>958</v>
      </c>
      <c r="H6">
        <v>319</v>
      </c>
      <c r="I6">
        <v>378</v>
      </c>
      <c r="J6">
        <v>697</v>
      </c>
      <c r="K6">
        <v>1023</v>
      </c>
    </row>
    <row r="7" spans="1:11">
      <c r="A7">
        <v>1</v>
      </c>
      <c r="B7">
        <v>5</v>
      </c>
      <c r="C7" t="s">
        <v>11</v>
      </c>
      <c r="D7" t="s">
        <v>970</v>
      </c>
      <c r="E7" t="s">
        <v>23</v>
      </c>
      <c r="F7" t="s">
        <v>207</v>
      </c>
      <c r="G7">
        <v>89</v>
      </c>
      <c r="H7">
        <v>9</v>
      </c>
      <c r="I7">
        <v>22</v>
      </c>
      <c r="J7">
        <v>31</v>
      </c>
      <c r="K7">
        <v>256</v>
      </c>
    </row>
    <row r="8" spans="1:11">
      <c r="A8">
        <v>1</v>
      </c>
      <c r="B8">
        <v>6</v>
      </c>
      <c r="C8" t="s">
        <v>167</v>
      </c>
      <c r="D8" t="s">
        <v>971</v>
      </c>
      <c r="E8" t="s">
        <v>49</v>
      </c>
      <c r="F8" t="s">
        <v>207</v>
      </c>
      <c r="G8">
        <v>561</v>
      </c>
      <c r="H8">
        <v>37</v>
      </c>
      <c r="I8">
        <v>131</v>
      </c>
      <c r="J8">
        <v>168</v>
      </c>
      <c r="K8">
        <v>442</v>
      </c>
    </row>
    <row r="9" spans="1:11">
      <c r="A9">
        <v>1</v>
      </c>
      <c r="B9">
        <v>7</v>
      </c>
      <c r="C9" t="s">
        <v>11</v>
      </c>
      <c r="D9" t="s">
        <v>972</v>
      </c>
      <c r="E9" t="s">
        <v>232</v>
      </c>
      <c r="F9" t="s">
        <v>142</v>
      </c>
      <c r="G9">
        <v>740</v>
      </c>
      <c r="H9">
        <v>185</v>
      </c>
      <c r="I9">
        <v>286</v>
      </c>
      <c r="J9">
        <v>471</v>
      </c>
      <c r="K9">
        <v>1542</v>
      </c>
    </row>
    <row r="10" spans="1:11">
      <c r="A10">
        <v>1</v>
      </c>
      <c r="B10">
        <v>8</v>
      </c>
      <c r="C10" t="s">
        <v>115</v>
      </c>
      <c r="D10" t="s">
        <v>973</v>
      </c>
      <c r="E10" t="s">
        <v>232</v>
      </c>
      <c r="F10" t="s">
        <v>425</v>
      </c>
      <c r="G10">
        <v>812</v>
      </c>
      <c r="H10">
        <v>395</v>
      </c>
      <c r="I10">
        <v>427</v>
      </c>
      <c r="J10">
        <v>822</v>
      </c>
      <c r="K10">
        <v>237</v>
      </c>
    </row>
    <row r="11" spans="1:11">
      <c r="A11">
        <v>1</v>
      </c>
      <c r="B11">
        <v>9</v>
      </c>
      <c r="C11" t="s">
        <v>15</v>
      </c>
      <c r="D11" t="s">
        <v>974</v>
      </c>
      <c r="E11" t="s">
        <v>232</v>
      </c>
      <c r="F11" t="s">
        <v>134</v>
      </c>
      <c r="G11">
        <v>330</v>
      </c>
      <c r="H11">
        <v>69</v>
      </c>
      <c r="I11">
        <v>62</v>
      </c>
      <c r="J11">
        <v>131</v>
      </c>
      <c r="K11">
        <v>180</v>
      </c>
    </row>
    <row r="12" spans="1:11">
      <c r="A12">
        <v>1</v>
      </c>
      <c r="B12">
        <v>10</v>
      </c>
      <c r="C12" t="s">
        <v>11</v>
      </c>
      <c r="D12" t="s">
        <v>975</v>
      </c>
      <c r="E12" t="s">
        <v>49</v>
      </c>
      <c r="F12" t="s">
        <v>142</v>
      </c>
      <c r="G12">
        <v>420</v>
      </c>
      <c r="H12">
        <v>28</v>
      </c>
      <c r="I12">
        <v>65</v>
      </c>
      <c r="J12">
        <v>93</v>
      </c>
      <c r="K12">
        <v>399</v>
      </c>
    </row>
    <row r="13" spans="1:11">
      <c r="A13">
        <v>1</v>
      </c>
      <c r="B13">
        <v>11</v>
      </c>
      <c r="C13" t="s">
        <v>341</v>
      </c>
      <c r="D13" t="s">
        <v>976</v>
      </c>
      <c r="E13" t="s">
        <v>49</v>
      </c>
      <c r="F13" t="s">
        <v>134</v>
      </c>
      <c r="G13">
        <v>924</v>
      </c>
      <c r="H13">
        <v>44</v>
      </c>
      <c r="I13">
        <v>195</v>
      </c>
      <c r="J13">
        <v>239</v>
      </c>
      <c r="K13">
        <v>1318</v>
      </c>
    </row>
    <row r="14" spans="1:11">
      <c r="A14">
        <v>1</v>
      </c>
      <c r="B14">
        <v>12</v>
      </c>
      <c r="C14" t="s">
        <v>11</v>
      </c>
      <c r="D14" t="s">
        <v>977</v>
      </c>
      <c r="E14" t="s">
        <v>232</v>
      </c>
      <c r="F14" t="s">
        <v>833</v>
      </c>
      <c r="G14">
        <v>852</v>
      </c>
      <c r="H14">
        <v>258</v>
      </c>
      <c r="I14">
        <v>326</v>
      </c>
      <c r="J14">
        <v>584</v>
      </c>
      <c r="K14">
        <v>1043</v>
      </c>
    </row>
    <row r="15" spans="1:11">
      <c r="A15">
        <v>1</v>
      </c>
      <c r="B15">
        <v>13</v>
      </c>
      <c r="C15" t="s">
        <v>28</v>
      </c>
      <c r="D15" t="s">
        <v>978</v>
      </c>
      <c r="E15" t="s">
        <v>13</v>
      </c>
      <c r="F15" t="s">
        <v>829</v>
      </c>
      <c r="G15">
        <v>350</v>
      </c>
      <c r="H15">
        <v>84</v>
      </c>
      <c r="I15">
        <v>134</v>
      </c>
      <c r="J15">
        <v>218</v>
      </c>
      <c r="K15">
        <v>79</v>
      </c>
    </row>
    <row r="16" spans="1:11">
      <c r="A16">
        <v>1</v>
      </c>
      <c r="B16">
        <v>14</v>
      </c>
      <c r="C16" t="s">
        <v>21</v>
      </c>
      <c r="D16" t="s">
        <v>979</v>
      </c>
      <c r="E16" t="s">
        <v>49</v>
      </c>
      <c r="F16" t="s">
        <v>142</v>
      </c>
      <c r="G16">
        <v>657</v>
      </c>
      <c r="H16">
        <v>71</v>
      </c>
      <c r="I16">
        <v>246</v>
      </c>
      <c r="J16">
        <v>317</v>
      </c>
      <c r="K16">
        <v>1154</v>
      </c>
    </row>
    <row r="17" spans="1:11">
      <c r="A17">
        <v>1</v>
      </c>
      <c r="B17">
        <v>15</v>
      </c>
      <c r="C17" t="s">
        <v>11</v>
      </c>
      <c r="D17" t="s">
        <v>980</v>
      </c>
      <c r="E17" t="s">
        <v>232</v>
      </c>
      <c r="F17" t="s">
        <v>794</v>
      </c>
      <c r="G17">
        <v>11</v>
      </c>
      <c r="H17">
        <v>1</v>
      </c>
      <c r="I17">
        <v>3</v>
      </c>
      <c r="J17">
        <v>4</v>
      </c>
      <c r="K17">
        <v>2</v>
      </c>
    </row>
    <row r="18" spans="1:11">
      <c r="A18">
        <v>1</v>
      </c>
      <c r="B18">
        <v>16</v>
      </c>
      <c r="C18" t="s">
        <v>25</v>
      </c>
      <c r="D18" t="s">
        <v>981</v>
      </c>
      <c r="E18" t="s">
        <v>232</v>
      </c>
      <c r="F18" t="s">
        <v>292</v>
      </c>
      <c r="G18">
        <v>586</v>
      </c>
      <c r="H18">
        <v>149</v>
      </c>
      <c r="I18">
        <v>135</v>
      </c>
      <c r="J18">
        <v>284</v>
      </c>
      <c r="K18">
        <v>816</v>
      </c>
    </row>
    <row r="19" spans="1:11">
      <c r="A19">
        <v>1</v>
      </c>
      <c r="B19">
        <v>17</v>
      </c>
      <c r="C19" t="s">
        <v>353</v>
      </c>
      <c r="D19" t="s">
        <v>982</v>
      </c>
      <c r="E19" t="s">
        <v>13</v>
      </c>
      <c r="F19" t="s">
        <v>360</v>
      </c>
      <c r="G19">
        <v>83</v>
      </c>
      <c r="H19">
        <v>22</v>
      </c>
      <c r="I19">
        <v>24</v>
      </c>
      <c r="J19">
        <v>46</v>
      </c>
      <c r="K19">
        <v>34</v>
      </c>
    </row>
    <row r="20" spans="1:11">
      <c r="A20">
        <v>1</v>
      </c>
      <c r="B20">
        <v>18</v>
      </c>
      <c r="C20" t="s">
        <v>18</v>
      </c>
      <c r="D20" t="s">
        <v>983</v>
      </c>
      <c r="E20" t="s">
        <v>23</v>
      </c>
      <c r="F20" t="s">
        <v>302</v>
      </c>
    </row>
    <row r="21" spans="1:11">
      <c r="A21">
        <v>2</v>
      </c>
      <c r="B21">
        <v>19</v>
      </c>
      <c r="C21" t="s">
        <v>964</v>
      </c>
      <c r="D21" t="s">
        <v>984</v>
      </c>
      <c r="E21" t="s">
        <v>232</v>
      </c>
      <c r="F21" t="s">
        <v>794</v>
      </c>
      <c r="G21">
        <v>196</v>
      </c>
      <c r="H21">
        <v>24</v>
      </c>
      <c r="I21">
        <v>24</v>
      </c>
      <c r="J21">
        <v>48</v>
      </c>
      <c r="K21">
        <v>233</v>
      </c>
    </row>
    <row r="22" spans="1:11">
      <c r="A22">
        <v>2</v>
      </c>
      <c r="B22">
        <v>20</v>
      </c>
      <c r="C22" t="s">
        <v>966</v>
      </c>
      <c r="D22" t="s">
        <v>985</v>
      </c>
      <c r="E22" t="s">
        <v>49</v>
      </c>
      <c r="F22" t="s">
        <v>216</v>
      </c>
      <c r="G22">
        <v>11</v>
      </c>
      <c r="H22">
        <v>0</v>
      </c>
      <c r="I22">
        <v>2</v>
      </c>
      <c r="J22">
        <v>2</v>
      </c>
      <c r="K22">
        <v>0</v>
      </c>
    </row>
    <row r="23" spans="1:11">
      <c r="A23">
        <v>2</v>
      </c>
      <c r="B23">
        <v>21</v>
      </c>
      <c r="C23" t="s">
        <v>353</v>
      </c>
      <c r="D23" t="s">
        <v>986</v>
      </c>
      <c r="E23" t="s">
        <v>49</v>
      </c>
      <c r="F23" t="s">
        <v>320</v>
      </c>
      <c r="G23">
        <v>280</v>
      </c>
      <c r="H23">
        <v>14</v>
      </c>
      <c r="I23">
        <v>66</v>
      </c>
      <c r="J23">
        <v>80</v>
      </c>
      <c r="K23">
        <v>86</v>
      </c>
    </row>
    <row r="24" spans="1:11">
      <c r="A24">
        <v>2</v>
      </c>
      <c r="B24">
        <v>22</v>
      </c>
      <c r="C24" t="s">
        <v>613</v>
      </c>
      <c r="D24" t="s">
        <v>987</v>
      </c>
      <c r="E24" t="s">
        <v>232</v>
      </c>
      <c r="F24" t="s">
        <v>302</v>
      </c>
      <c r="G24">
        <v>1279</v>
      </c>
      <c r="H24">
        <v>524</v>
      </c>
      <c r="I24">
        <v>901</v>
      </c>
      <c r="J24">
        <v>1425</v>
      </c>
      <c r="K24">
        <v>912</v>
      </c>
    </row>
    <row r="25" spans="1:11">
      <c r="A25">
        <v>2</v>
      </c>
      <c r="B25">
        <v>23</v>
      </c>
      <c r="C25" t="s">
        <v>343</v>
      </c>
      <c r="D25" t="s">
        <v>988</v>
      </c>
      <c r="E25" t="s">
        <v>17</v>
      </c>
      <c r="F25" t="s">
        <v>142</v>
      </c>
      <c r="G25">
        <v>430</v>
      </c>
      <c r="H25">
        <v>143</v>
      </c>
      <c r="I25">
        <v>86</v>
      </c>
      <c r="J25">
        <v>229</v>
      </c>
      <c r="K25">
        <v>210</v>
      </c>
    </row>
    <row r="26" spans="1:11">
      <c r="A26">
        <v>2</v>
      </c>
      <c r="B26">
        <v>24</v>
      </c>
      <c r="C26" t="s">
        <v>167</v>
      </c>
      <c r="D26" t="s">
        <v>989</v>
      </c>
      <c r="E26" t="s">
        <v>17</v>
      </c>
      <c r="F26" t="s">
        <v>452</v>
      </c>
      <c r="G26">
        <v>63</v>
      </c>
      <c r="H26">
        <v>5</v>
      </c>
      <c r="I26">
        <v>4</v>
      </c>
      <c r="J26">
        <v>9</v>
      </c>
      <c r="K26">
        <v>79</v>
      </c>
    </row>
    <row r="27" spans="1:11">
      <c r="A27">
        <v>2</v>
      </c>
      <c r="B27">
        <v>25</v>
      </c>
      <c r="C27" t="s">
        <v>18</v>
      </c>
      <c r="D27" t="s">
        <v>990</v>
      </c>
      <c r="E27" t="s">
        <v>49</v>
      </c>
      <c r="F27" t="s">
        <v>991</v>
      </c>
      <c r="G27">
        <v>929</v>
      </c>
      <c r="H27">
        <v>197</v>
      </c>
      <c r="I27">
        <v>545</v>
      </c>
      <c r="J27">
        <v>742</v>
      </c>
      <c r="K27">
        <v>455</v>
      </c>
    </row>
    <row r="28" spans="1:11">
      <c r="A28">
        <v>2</v>
      </c>
      <c r="B28">
        <v>26</v>
      </c>
      <c r="C28" t="s">
        <v>203</v>
      </c>
      <c r="D28" t="s">
        <v>992</v>
      </c>
      <c r="E28" t="s">
        <v>49</v>
      </c>
      <c r="F28" t="s">
        <v>633</v>
      </c>
      <c r="G28">
        <v>329</v>
      </c>
      <c r="H28">
        <v>27</v>
      </c>
      <c r="I28">
        <v>95</v>
      </c>
      <c r="J28">
        <v>122</v>
      </c>
      <c r="K28">
        <v>178</v>
      </c>
    </row>
    <row r="29" spans="1:11">
      <c r="A29">
        <v>2</v>
      </c>
      <c r="B29">
        <v>27</v>
      </c>
      <c r="C29" t="s">
        <v>115</v>
      </c>
      <c r="D29" t="s">
        <v>993</v>
      </c>
      <c r="E29" t="s">
        <v>23</v>
      </c>
      <c r="F29" t="s">
        <v>425</v>
      </c>
      <c r="G29">
        <v>64</v>
      </c>
      <c r="H29">
        <v>8</v>
      </c>
      <c r="I29">
        <v>6</v>
      </c>
      <c r="J29">
        <v>14</v>
      </c>
      <c r="K29">
        <v>29</v>
      </c>
    </row>
    <row r="30" spans="1:11">
      <c r="A30">
        <v>2</v>
      </c>
      <c r="B30">
        <v>28</v>
      </c>
      <c r="C30" t="s">
        <v>615</v>
      </c>
      <c r="D30" t="s">
        <v>994</v>
      </c>
      <c r="E30" t="s">
        <v>232</v>
      </c>
      <c r="F30" t="s">
        <v>452</v>
      </c>
      <c r="G30">
        <v>578</v>
      </c>
      <c r="H30">
        <v>205</v>
      </c>
      <c r="I30">
        <v>370</v>
      </c>
      <c r="J30">
        <v>575</v>
      </c>
      <c r="K30">
        <v>120</v>
      </c>
    </row>
    <row r="31" spans="1:11">
      <c r="A31">
        <v>2</v>
      </c>
      <c r="B31">
        <v>29</v>
      </c>
      <c r="C31" t="s">
        <v>341</v>
      </c>
      <c r="D31" t="s">
        <v>995</v>
      </c>
      <c r="E31" t="s">
        <v>232</v>
      </c>
      <c r="F31" t="s">
        <v>292</v>
      </c>
      <c r="G31">
        <v>827</v>
      </c>
      <c r="H31">
        <v>354</v>
      </c>
      <c r="I31">
        <v>331</v>
      </c>
      <c r="J31">
        <v>685</v>
      </c>
      <c r="K31">
        <v>1285</v>
      </c>
    </row>
    <row r="32" spans="1:11">
      <c r="A32">
        <v>2</v>
      </c>
      <c r="B32">
        <v>30</v>
      </c>
      <c r="C32" t="s">
        <v>11</v>
      </c>
      <c r="D32" t="s">
        <v>996</v>
      </c>
      <c r="E32" t="s">
        <v>13</v>
      </c>
      <c r="F32" t="s">
        <v>412</v>
      </c>
    </row>
    <row r="33" spans="1:11">
      <c r="A33">
        <v>2</v>
      </c>
      <c r="B33">
        <v>31</v>
      </c>
      <c r="C33" t="s">
        <v>28</v>
      </c>
      <c r="D33" t="s">
        <v>997</v>
      </c>
      <c r="E33" t="s">
        <v>232</v>
      </c>
      <c r="F33" t="s">
        <v>302</v>
      </c>
      <c r="G33">
        <v>962</v>
      </c>
      <c r="H33">
        <v>241</v>
      </c>
      <c r="I33">
        <v>272</v>
      </c>
      <c r="J33">
        <v>513</v>
      </c>
      <c r="K33">
        <v>3966</v>
      </c>
    </row>
    <row r="34" spans="1:11">
      <c r="A34">
        <v>2</v>
      </c>
      <c r="B34">
        <v>32</v>
      </c>
      <c r="C34" t="s">
        <v>21</v>
      </c>
      <c r="D34" t="s">
        <v>998</v>
      </c>
      <c r="E34" t="s">
        <v>49</v>
      </c>
      <c r="F34" t="s">
        <v>633</v>
      </c>
      <c r="G34">
        <v>982</v>
      </c>
      <c r="H34">
        <v>179</v>
      </c>
      <c r="I34">
        <v>431</v>
      </c>
      <c r="J34">
        <v>610</v>
      </c>
      <c r="K34">
        <v>1226</v>
      </c>
    </row>
    <row r="35" spans="1:11">
      <c r="A35">
        <v>2</v>
      </c>
      <c r="B35">
        <v>33</v>
      </c>
      <c r="C35" t="s">
        <v>11</v>
      </c>
      <c r="D35" t="s">
        <v>999</v>
      </c>
      <c r="E35" t="s">
        <v>49</v>
      </c>
      <c r="F35" t="s">
        <v>833</v>
      </c>
      <c r="G35">
        <v>226</v>
      </c>
      <c r="H35">
        <v>5</v>
      </c>
      <c r="I35">
        <v>25</v>
      </c>
      <c r="J35">
        <v>30</v>
      </c>
      <c r="K35">
        <v>416</v>
      </c>
    </row>
    <row r="36" spans="1:11">
      <c r="A36">
        <v>2</v>
      </c>
      <c r="B36">
        <v>34</v>
      </c>
      <c r="C36" t="s">
        <v>25</v>
      </c>
      <c r="D36" t="s">
        <v>1000</v>
      </c>
      <c r="E36" t="s">
        <v>232</v>
      </c>
      <c r="F36" t="s">
        <v>418</v>
      </c>
      <c r="G36">
        <v>389</v>
      </c>
      <c r="H36">
        <v>56</v>
      </c>
      <c r="I36">
        <v>50</v>
      </c>
      <c r="J36">
        <v>106</v>
      </c>
      <c r="K36">
        <v>122</v>
      </c>
    </row>
    <row r="37" spans="1:11">
      <c r="A37">
        <v>2</v>
      </c>
      <c r="B37">
        <v>35</v>
      </c>
      <c r="C37" t="s">
        <v>170</v>
      </c>
      <c r="D37" t="s">
        <v>1001</v>
      </c>
      <c r="E37" t="s">
        <v>49</v>
      </c>
      <c r="F37" t="s">
        <v>794</v>
      </c>
      <c r="G37">
        <v>9</v>
      </c>
      <c r="H37">
        <v>0</v>
      </c>
      <c r="I37">
        <v>0</v>
      </c>
      <c r="J37">
        <v>0</v>
      </c>
      <c r="K37">
        <v>6</v>
      </c>
    </row>
    <row r="38" spans="1:11">
      <c r="A38">
        <v>2</v>
      </c>
      <c r="B38">
        <v>36</v>
      </c>
      <c r="C38" t="s">
        <v>18</v>
      </c>
      <c r="D38" t="s">
        <v>1002</v>
      </c>
      <c r="E38" t="s">
        <v>17</v>
      </c>
      <c r="F38" t="s">
        <v>142</v>
      </c>
      <c r="G38">
        <v>6</v>
      </c>
      <c r="H38">
        <v>0</v>
      </c>
      <c r="I38">
        <v>1</v>
      </c>
      <c r="J38">
        <v>1</v>
      </c>
      <c r="K38">
        <v>2</v>
      </c>
    </row>
    <row r="39" spans="1:11">
      <c r="A39">
        <v>3</v>
      </c>
      <c r="B39">
        <v>37</v>
      </c>
      <c r="C39" t="s">
        <v>964</v>
      </c>
      <c r="D39" t="s">
        <v>1003</v>
      </c>
      <c r="E39" t="s">
        <v>232</v>
      </c>
      <c r="F39" t="s">
        <v>360</v>
      </c>
      <c r="G39">
        <v>87</v>
      </c>
      <c r="H39">
        <v>8</v>
      </c>
      <c r="I39">
        <v>14</v>
      </c>
      <c r="J39">
        <v>22</v>
      </c>
      <c r="K39">
        <v>86</v>
      </c>
    </row>
    <row r="40" spans="1:11">
      <c r="A40">
        <v>3</v>
      </c>
      <c r="B40">
        <v>38</v>
      </c>
      <c r="C40" t="s">
        <v>966</v>
      </c>
      <c r="D40" t="s">
        <v>1004</v>
      </c>
      <c r="E40" t="s">
        <v>13</v>
      </c>
      <c r="F40" t="s">
        <v>228</v>
      </c>
      <c r="G40">
        <v>964</v>
      </c>
      <c r="H40">
        <v>258</v>
      </c>
      <c r="I40">
        <v>324</v>
      </c>
      <c r="J40">
        <v>582</v>
      </c>
      <c r="K40">
        <v>605</v>
      </c>
    </row>
    <row r="41" spans="1:11">
      <c r="A41">
        <v>3</v>
      </c>
      <c r="B41">
        <v>39</v>
      </c>
      <c r="C41" t="s">
        <v>353</v>
      </c>
      <c r="D41" t="s">
        <v>1005</v>
      </c>
      <c r="E41" t="s">
        <v>232</v>
      </c>
      <c r="F41" t="s">
        <v>829</v>
      </c>
      <c r="G41">
        <v>712</v>
      </c>
      <c r="H41">
        <v>342</v>
      </c>
      <c r="I41">
        <v>369</v>
      </c>
      <c r="J41">
        <v>711</v>
      </c>
      <c r="K41">
        <v>544</v>
      </c>
    </row>
    <row r="42" spans="1:11">
      <c r="A42">
        <v>3</v>
      </c>
      <c r="B42">
        <v>40</v>
      </c>
      <c r="C42" t="s">
        <v>613</v>
      </c>
      <c r="D42" t="s">
        <v>1006</v>
      </c>
      <c r="E42" t="s">
        <v>13</v>
      </c>
      <c r="F42" t="s">
        <v>694</v>
      </c>
    </row>
    <row r="43" spans="1:11">
      <c r="A43">
        <v>3</v>
      </c>
      <c r="B43">
        <v>41</v>
      </c>
      <c r="C43" t="s">
        <v>343</v>
      </c>
      <c r="D43" t="s">
        <v>1007</v>
      </c>
      <c r="E43" t="s">
        <v>49</v>
      </c>
      <c r="F43" t="s">
        <v>121</v>
      </c>
      <c r="G43">
        <v>70</v>
      </c>
      <c r="H43">
        <v>2</v>
      </c>
      <c r="I43">
        <v>14</v>
      </c>
      <c r="J43">
        <v>16</v>
      </c>
      <c r="K43">
        <v>211</v>
      </c>
    </row>
    <row r="44" spans="1:11">
      <c r="A44">
        <v>3</v>
      </c>
      <c r="B44">
        <v>43</v>
      </c>
      <c r="C44" t="s">
        <v>203</v>
      </c>
      <c r="D44" t="s">
        <v>1009</v>
      </c>
      <c r="E44" t="s">
        <v>49</v>
      </c>
      <c r="F44" t="s">
        <v>1010</v>
      </c>
      <c r="G44">
        <v>4</v>
      </c>
      <c r="H44">
        <v>0</v>
      </c>
      <c r="I44">
        <v>0</v>
      </c>
      <c r="J44">
        <v>0</v>
      </c>
      <c r="K44">
        <v>2</v>
      </c>
    </row>
    <row r="45" spans="1:11">
      <c r="A45">
        <v>3</v>
      </c>
      <c r="B45">
        <v>44</v>
      </c>
      <c r="C45" t="s">
        <v>15</v>
      </c>
      <c r="D45" t="s">
        <v>1011</v>
      </c>
      <c r="F45" t="s">
        <v>292</v>
      </c>
    </row>
    <row r="46" spans="1:11">
      <c r="A46">
        <v>3</v>
      </c>
      <c r="B46">
        <v>45</v>
      </c>
      <c r="C46" t="s">
        <v>15</v>
      </c>
      <c r="D46" t="s">
        <v>1012</v>
      </c>
      <c r="E46" t="s">
        <v>17</v>
      </c>
      <c r="F46" t="s">
        <v>132</v>
      </c>
    </row>
    <row r="47" spans="1:11">
      <c r="A47">
        <v>3</v>
      </c>
      <c r="B47">
        <v>46</v>
      </c>
      <c r="C47" t="s">
        <v>615</v>
      </c>
      <c r="D47" t="s">
        <v>1013</v>
      </c>
      <c r="F47" t="s">
        <v>305</v>
      </c>
    </row>
    <row r="48" spans="1:11">
      <c r="A48">
        <v>3</v>
      </c>
      <c r="B48">
        <v>47</v>
      </c>
      <c r="C48" t="s">
        <v>341</v>
      </c>
      <c r="D48" t="s">
        <v>1014</v>
      </c>
      <c r="E48" t="s">
        <v>17</v>
      </c>
      <c r="F48" t="s">
        <v>425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>
      <c r="A49">
        <v>3</v>
      </c>
      <c r="B49">
        <v>48</v>
      </c>
      <c r="C49" t="s">
        <v>159</v>
      </c>
      <c r="D49" t="s">
        <v>1015</v>
      </c>
      <c r="E49" t="s">
        <v>49</v>
      </c>
      <c r="F49" t="s">
        <v>1016</v>
      </c>
      <c r="G49">
        <v>402</v>
      </c>
      <c r="H49">
        <v>61</v>
      </c>
      <c r="I49">
        <v>161</v>
      </c>
      <c r="J49">
        <v>222</v>
      </c>
      <c r="K49">
        <v>273</v>
      </c>
    </row>
    <row r="50" spans="1:11">
      <c r="A50">
        <v>3</v>
      </c>
      <c r="B50">
        <v>49</v>
      </c>
      <c r="C50" t="s">
        <v>28</v>
      </c>
      <c r="D50" t="s">
        <v>1017</v>
      </c>
      <c r="E50" t="s">
        <v>232</v>
      </c>
      <c r="F50" t="s">
        <v>1018</v>
      </c>
    </row>
    <row r="51" spans="1:11">
      <c r="A51">
        <v>3</v>
      </c>
      <c r="B51">
        <v>50</v>
      </c>
      <c r="C51" t="s">
        <v>21</v>
      </c>
      <c r="D51" t="s">
        <v>1019</v>
      </c>
      <c r="E51" t="s">
        <v>17</v>
      </c>
      <c r="F51" t="s">
        <v>292</v>
      </c>
      <c r="G51">
        <v>37</v>
      </c>
      <c r="H51">
        <v>8</v>
      </c>
      <c r="I51">
        <v>4</v>
      </c>
      <c r="J51">
        <v>12</v>
      </c>
      <c r="K51">
        <v>6</v>
      </c>
    </row>
    <row r="52" spans="1:11">
      <c r="A52">
        <v>3</v>
      </c>
      <c r="B52">
        <v>51</v>
      </c>
      <c r="C52" t="s">
        <v>11</v>
      </c>
      <c r="D52" t="s">
        <v>1020</v>
      </c>
      <c r="E52" t="s">
        <v>49</v>
      </c>
      <c r="F52" t="s">
        <v>991</v>
      </c>
      <c r="G52">
        <v>197</v>
      </c>
      <c r="H52">
        <v>2</v>
      </c>
      <c r="I52">
        <v>29</v>
      </c>
      <c r="J52">
        <v>31</v>
      </c>
      <c r="K52">
        <v>99</v>
      </c>
    </row>
    <row r="53" spans="1:11">
      <c r="A53">
        <v>3</v>
      </c>
      <c r="B53">
        <v>52</v>
      </c>
      <c r="C53" t="s">
        <v>25</v>
      </c>
      <c r="D53" t="s">
        <v>1021</v>
      </c>
      <c r="E53" t="s">
        <v>49</v>
      </c>
      <c r="F53" t="s">
        <v>412</v>
      </c>
      <c r="G53">
        <v>1008</v>
      </c>
      <c r="H53">
        <v>132</v>
      </c>
      <c r="I53">
        <v>382</v>
      </c>
      <c r="J53">
        <v>514</v>
      </c>
      <c r="K53">
        <v>871</v>
      </c>
    </row>
    <row r="54" spans="1:11">
      <c r="A54">
        <v>3</v>
      </c>
      <c r="B54">
        <v>53</v>
      </c>
      <c r="C54" t="s">
        <v>170</v>
      </c>
      <c r="D54" t="s">
        <v>1022</v>
      </c>
      <c r="E54" t="s">
        <v>23</v>
      </c>
      <c r="F54" t="s">
        <v>833</v>
      </c>
      <c r="G54">
        <v>286</v>
      </c>
      <c r="H54">
        <v>92</v>
      </c>
      <c r="I54">
        <v>120</v>
      </c>
      <c r="J54">
        <v>212</v>
      </c>
      <c r="K54">
        <v>42</v>
      </c>
    </row>
    <row r="55" spans="1:11">
      <c r="A55">
        <v>3</v>
      </c>
      <c r="B55">
        <v>54</v>
      </c>
      <c r="C55" t="s">
        <v>18</v>
      </c>
      <c r="D55" t="s">
        <v>1023</v>
      </c>
      <c r="E55" t="s">
        <v>49</v>
      </c>
      <c r="F55" t="s">
        <v>1024</v>
      </c>
      <c r="G55">
        <v>158</v>
      </c>
      <c r="H55">
        <v>17</v>
      </c>
      <c r="I55">
        <v>70</v>
      </c>
      <c r="J55">
        <v>87</v>
      </c>
      <c r="K55">
        <v>67</v>
      </c>
    </row>
    <row r="56" spans="1:11">
      <c r="A56">
        <v>4</v>
      </c>
      <c r="B56">
        <v>55</v>
      </c>
      <c r="C56" t="s">
        <v>964</v>
      </c>
      <c r="D56" t="s">
        <v>1025</v>
      </c>
      <c r="E56" t="s">
        <v>17</v>
      </c>
      <c r="F56" t="s">
        <v>312</v>
      </c>
      <c r="G56">
        <v>62</v>
      </c>
      <c r="H56">
        <v>4</v>
      </c>
      <c r="I56">
        <v>8</v>
      </c>
      <c r="J56">
        <v>12</v>
      </c>
      <c r="K56">
        <v>18</v>
      </c>
    </row>
    <row r="57" spans="1:11">
      <c r="A57">
        <v>4</v>
      </c>
      <c r="B57">
        <v>56</v>
      </c>
      <c r="C57" t="s">
        <v>966</v>
      </c>
      <c r="D57" t="s">
        <v>1026</v>
      </c>
      <c r="E57" t="s">
        <v>49</v>
      </c>
      <c r="F57" t="s">
        <v>312</v>
      </c>
      <c r="G57">
        <v>36</v>
      </c>
      <c r="H57">
        <v>1</v>
      </c>
      <c r="I57">
        <v>2</v>
      </c>
      <c r="J57">
        <v>3</v>
      </c>
      <c r="K57">
        <v>27</v>
      </c>
    </row>
    <row r="58" spans="1:11">
      <c r="A58">
        <v>4</v>
      </c>
      <c r="B58">
        <v>57</v>
      </c>
      <c r="C58" t="s">
        <v>353</v>
      </c>
      <c r="D58" t="s">
        <v>1027</v>
      </c>
      <c r="E58" t="s">
        <v>49</v>
      </c>
      <c r="F58" t="s">
        <v>250</v>
      </c>
      <c r="G58">
        <v>29</v>
      </c>
      <c r="H58">
        <v>0</v>
      </c>
      <c r="I58">
        <v>2</v>
      </c>
      <c r="J58">
        <v>2</v>
      </c>
      <c r="K58">
        <v>12</v>
      </c>
    </row>
    <row r="59" spans="1:11">
      <c r="A59">
        <v>4</v>
      </c>
      <c r="B59">
        <v>58</v>
      </c>
      <c r="C59" t="s">
        <v>615</v>
      </c>
      <c r="D59" t="s">
        <v>1028</v>
      </c>
      <c r="E59" t="s">
        <v>49</v>
      </c>
      <c r="F59" t="s">
        <v>134</v>
      </c>
      <c r="G59">
        <v>349</v>
      </c>
      <c r="H59">
        <v>19</v>
      </c>
      <c r="I59">
        <v>60</v>
      </c>
      <c r="J59">
        <v>79</v>
      </c>
      <c r="K59">
        <v>365</v>
      </c>
    </row>
    <row r="60" spans="1:11">
      <c r="A60">
        <v>4</v>
      </c>
      <c r="B60">
        <v>59</v>
      </c>
      <c r="C60" t="s">
        <v>343</v>
      </c>
      <c r="D60" t="s">
        <v>1029</v>
      </c>
      <c r="E60" t="s">
        <v>49</v>
      </c>
      <c r="F60" t="s">
        <v>239</v>
      </c>
      <c r="G60">
        <v>1033</v>
      </c>
      <c r="H60">
        <v>38</v>
      </c>
      <c r="I60">
        <v>195</v>
      </c>
      <c r="J60">
        <v>233</v>
      </c>
      <c r="K60">
        <v>2009</v>
      </c>
    </row>
    <row r="61" spans="1:11">
      <c r="A61">
        <v>4</v>
      </c>
      <c r="B61">
        <v>60</v>
      </c>
      <c r="C61" t="s">
        <v>167</v>
      </c>
      <c r="D61" t="s">
        <v>1030</v>
      </c>
      <c r="E61" t="s">
        <v>49</v>
      </c>
      <c r="F61" t="s">
        <v>216</v>
      </c>
      <c r="G61">
        <v>1</v>
      </c>
      <c r="H61">
        <v>0</v>
      </c>
      <c r="I61">
        <v>0</v>
      </c>
      <c r="J61">
        <v>0</v>
      </c>
      <c r="K61">
        <v>0</v>
      </c>
    </row>
    <row r="62" spans="1:11">
      <c r="A62">
        <v>4</v>
      </c>
      <c r="B62">
        <v>61</v>
      </c>
      <c r="C62" t="s">
        <v>11</v>
      </c>
      <c r="D62" t="s">
        <v>1031</v>
      </c>
      <c r="E62" t="s">
        <v>49</v>
      </c>
      <c r="F62" t="s">
        <v>1032</v>
      </c>
      <c r="G62">
        <v>107</v>
      </c>
      <c r="H62">
        <v>1</v>
      </c>
      <c r="I62">
        <v>11</v>
      </c>
      <c r="J62">
        <v>12</v>
      </c>
      <c r="K62">
        <v>144</v>
      </c>
    </row>
    <row r="63" spans="1:11">
      <c r="A63">
        <v>4</v>
      </c>
      <c r="B63">
        <v>62</v>
      </c>
      <c r="C63" t="s">
        <v>115</v>
      </c>
      <c r="D63" t="s">
        <v>1033</v>
      </c>
      <c r="E63" t="s">
        <v>49</v>
      </c>
      <c r="F63" t="s">
        <v>1034</v>
      </c>
      <c r="G63">
        <v>231</v>
      </c>
      <c r="H63">
        <v>21</v>
      </c>
      <c r="I63">
        <v>90</v>
      </c>
      <c r="J63">
        <v>111</v>
      </c>
      <c r="K63">
        <v>222</v>
      </c>
    </row>
    <row r="64" spans="1:11">
      <c r="A64">
        <v>4</v>
      </c>
      <c r="B64">
        <v>63</v>
      </c>
      <c r="C64" t="s">
        <v>15</v>
      </c>
      <c r="D64" t="s">
        <v>1035</v>
      </c>
      <c r="E64" t="s">
        <v>23</v>
      </c>
      <c r="F64" t="s">
        <v>425</v>
      </c>
      <c r="G64">
        <v>229</v>
      </c>
      <c r="H64">
        <v>80</v>
      </c>
      <c r="I64">
        <v>58</v>
      </c>
      <c r="J64">
        <v>138</v>
      </c>
      <c r="K64">
        <v>165</v>
      </c>
    </row>
    <row r="65" spans="1:11">
      <c r="A65">
        <v>4</v>
      </c>
      <c r="B65">
        <v>64</v>
      </c>
      <c r="C65" t="s">
        <v>615</v>
      </c>
      <c r="D65" t="s">
        <v>1036</v>
      </c>
      <c r="E65" t="s">
        <v>23</v>
      </c>
      <c r="F65" t="s">
        <v>1037</v>
      </c>
      <c r="G65">
        <v>2</v>
      </c>
      <c r="H65">
        <v>0</v>
      </c>
      <c r="I65">
        <v>1</v>
      </c>
      <c r="J65">
        <v>1</v>
      </c>
      <c r="K65">
        <v>0</v>
      </c>
    </row>
    <row r="66" spans="1:11">
      <c r="A66">
        <v>4</v>
      </c>
      <c r="B66">
        <v>65</v>
      </c>
      <c r="C66" t="s">
        <v>341</v>
      </c>
      <c r="D66" t="s">
        <v>1038</v>
      </c>
      <c r="E66" t="s">
        <v>49</v>
      </c>
      <c r="F66" t="s">
        <v>132</v>
      </c>
      <c r="G66">
        <v>48</v>
      </c>
      <c r="H66">
        <v>0</v>
      </c>
      <c r="I66">
        <v>2</v>
      </c>
      <c r="J66">
        <v>2</v>
      </c>
      <c r="K66">
        <v>66</v>
      </c>
    </row>
    <row r="67" spans="1:11">
      <c r="A67">
        <v>4</v>
      </c>
      <c r="B67">
        <v>66</v>
      </c>
      <c r="C67" t="s">
        <v>159</v>
      </c>
      <c r="D67" t="s">
        <v>1039</v>
      </c>
      <c r="E67" t="s">
        <v>13</v>
      </c>
      <c r="F67" t="s">
        <v>121</v>
      </c>
    </row>
    <row r="68" spans="1:11">
      <c r="A68">
        <v>4</v>
      </c>
      <c r="B68">
        <v>67</v>
      </c>
      <c r="C68" t="s">
        <v>28</v>
      </c>
      <c r="D68" t="s">
        <v>1040</v>
      </c>
      <c r="E68" t="s">
        <v>17</v>
      </c>
      <c r="F68" t="s">
        <v>1010</v>
      </c>
      <c r="G68">
        <v>60</v>
      </c>
      <c r="H68">
        <v>3</v>
      </c>
      <c r="I68">
        <v>8</v>
      </c>
      <c r="J68">
        <v>11</v>
      </c>
      <c r="K68">
        <v>97</v>
      </c>
    </row>
    <row r="69" spans="1:11">
      <c r="A69">
        <v>4</v>
      </c>
      <c r="B69">
        <v>68</v>
      </c>
      <c r="C69" t="s">
        <v>21</v>
      </c>
      <c r="D69" t="s">
        <v>1041</v>
      </c>
      <c r="E69" t="s">
        <v>17</v>
      </c>
      <c r="F69" t="s">
        <v>646</v>
      </c>
    </row>
    <row r="70" spans="1:11">
      <c r="A70">
        <v>4</v>
      </c>
      <c r="B70">
        <v>69</v>
      </c>
      <c r="C70" t="s">
        <v>11</v>
      </c>
      <c r="D70" t="s">
        <v>1042</v>
      </c>
      <c r="E70" t="s">
        <v>232</v>
      </c>
      <c r="F70" t="s">
        <v>142</v>
      </c>
    </row>
    <row r="71" spans="1:11">
      <c r="A71">
        <v>4</v>
      </c>
      <c r="B71">
        <v>70</v>
      </c>
      <c r="C71" t="s">
        <v>25</v>
      </c>
      <c r="D71" t="s">
        <v>1043</v>
      </c>
      <c r="E71" t="s">
        <v>13</v>
      </c>
      <c r="F71" t="s">
        <v>302</v>
      </c>
      <c r="G71">
        <v>630</v>
      </c>
      <c r="H71">
        <v>113</v>
      </c>
      <c r="I71">
        <v>313</v>
      </c>
      <c r="J71">
        <v>426</v>
      </c>
      <c r="K71">
        <v>1356</v>
      </c>
    </row>
    <row r="72" spans="1:11">
      <c r="A72">
        <v>4</v>
      </c>
      <c r="B72">
        <v>71</v>
      </c>
      <c r="C72" t="s">
        <v>170</v>
      </c>
      <c r="D72" t="s">
        <v>1044</v>
      </c>
      <c r="E72" t="s">
        <v>13</v>
      </c>
      <c r="F72" t="s">
        <v>1045</v>
      </c>
    </row>
    <row r="73" spans="1:11">
      <c r="A73">
        <v>4</v>
      </c>
      <c r="B73">
        <v>72</v>
      </c>
      <c r="C73" t="s">
        <v>18</v>
      </c>
      <c r="D73" t="s">
        <v>1046</v>
      </c>
      <c r="E73" t="s">
        <v>49</v>
      </c>
      <c r="F73" t="s">
        <v>829</v>
      </c>
    </row>
    <row r="74" spans="1:11">
      <c r="A74">
        <v>5</v>
      </c>
      <c r="B74">
        <v>73</v>
      </c>
      <c r="C74" t="s">
        <v>964</v>
      </c>
      <c r="D74" t="s">
        <v>1047</v>
      </c>
      <c r="E74" t="s">
        <v>232</v>
      </c>
      <c r="F74" t="s">
        <v>1045</v>
      </c>
    </row>
    <row r="75" spans="1:11">
      <c r="A75">
        <v>5</v>
      </c>
      <c r="B75">
        <v>74</v>
      </c>
      <c r="C75" t="s">
        <v>966</v>
      </c>
      <c r="D75" t="s">
        <v>1048</v>
      </c>
      <c r="E75" t="s">
        <v>23</v>
      </c>
      <c r="F75" t="s">
        <v>694</v>
      </c>
    </row>
    <row r="76" spans="1:11">
      <c r="A76">
        <v>5</v>
      </c>
      <c r="B76">
        <v>76</v>
      </c>
      <c r="C76" t="s">
        <v>613</v>
      </c>
      <c r="D76" t="s">
        <v>1050</v>
      </c>
      <c r="E76" t="s">
        <v>49</v>
      </c>
      <c r="F76" t="s">
        <v>425</v>
      </c>
    </row>
    <row r="77" spans="1:11">
      <c r="A77">
        <v>5</v>
      </c>
      <c r="B77">
        <v>77</v>
      </c>
      <c r="C77" t="s">
        <v>343</v>
      </c>
      <c r="D77" t="s">
        <v>1051</v>
      </c>
      <c r="E77" t="s">
        <v>13</v>
      </c>
      <c r="F77" t="s">
        <v>292</v>
      </c>
      <c r="G77">
        <v>484</v>
      </c>
      <c r="H77">
        <v>202</v>
      </c>
      <c r="I77">
        <v>317</v>
      </c>
      <c r="J77">
        <v>519</v>
      </c>
      <c r="K77">
        <v>184</v>
      </c>
    </row>
    <row r="78" spans="1:11">
      <c r="A78">
        <v>5</v>
      </c>
      <c r="B78">
        <v>78</v>
      </c>
      <c r="C78" t="s">
        <v>167</v>
      </c>
      <c r="D78" t="s">
        <v>1052</v>
      </c>
      <c r="E78" t="s">
        <v>17</v>
      </c>
      <c r="F78" t="s">
        <v>228</v>
      </c>
    </row>
    <row r="79" spans="1:11">
      <c r="A79">
        <v>5</v>
      </c>
      <c r="B79">
        <v>79</v>
      </c>
      <c r="C79" t="s">
        <v>203</v>
      </c>
      <c r="D79" t="s">
        <v>1053</v>
      </c>
      <c r="E79" t="s">
        <v>13</v>
      </c>
      <c r="F79" t="s">
        <v>192</v>
      </c>
      <c r="G79">
        <v>455</v>
      </c>
      <c r="H79">
        <v>86</v>
      </c>
      <c r="I79">
        <v>196</v>
      </c>
      <c r="J79">
        <v>282</v>
      </c>
      <c r="K79">
        <v>220</v>
      </c>
    </row>
    <row r="80" spans="1:11">
      <c r="A80">
        <v>5</v>
      </c>
      <c r="B80">
        <v>81</v>
      </c>
      <c r="C80" t="s">
        <v>15</v>
      </c>
      <c r="D80" t="s">
        <v>1055</v>
      </c>
      <c r="E80" t="s">
        <v>49</v>
      </c>
      <c r="F80" t="s">
        <v>474</v>
      </c>
      <c r="G80">
        <v>15</v>
      </c>
      <c r="H80">
        <v>0</v>
      </c>
      <c r="I80">
        <v>2</v>
      </c>
      <c r="J80">
        <v>2</v>
      </c>
      <c r="K80">
        <v>4</v>
      </c>
    </row>
    <row r="81" spans="1:11">
      <c r="A81">
        <v>5</v>
      </c>
      <c r="B81">
        <v>82</v>
      </c>
      <c r="C81" t="s">
        <v>615</v>
      </c>
      <c r="D81" t="s">
        <v>1056</v>
      </c>
      <c r="E81" t="s">
        <v>49</v>
      </c>
      <c r="F81" t="s">
        <v>142</v>
      </c>
    </row>
    <row r="82" spans="1:11">
      <c r="A82">
        <v>5</v>
      </c>
      <c r="B82">
        <v>83</v>
      </c>
      <c r="C82" t="s">
        <v>341</v>
      </c>
      <c r="D82" t="s">
        <v>1057</v>
      </c>
      <c r="E82" t="s">
        <v>49</v>
      </c>
      <c r="F82" t="s">
        <v>241</v>
      </c>
      <c r="G82">
        <v>219</v>
      </c>
      <c r="H82">
        <v>6</v>
      </c>
      <c r="I82">
        <v>57</v>
      </c>
      <c r="J82">
        <v>63</v>
      </c>
      <c r="K82">
        <v>167</v>
      </c>
    </row>
    <row r="83" spans="1:11">
      <c r="A83">
        <v>5</v>
      </c>
      <c r="B83">
        <v>84</v>
      </c>
      <c r="C83" t="s">
        <v>159</v>
      </c>
      <c r="D83" t="s">
        <v>1058</v>
      </c>
      <c r="E83" t="s">
        <v>13</v>
      </c>
      <c r="F83" t="s">
        <v>142</v>
      </c>
      <c r="G83">
        <v>103</v>
      </c>
      <c r="H83">
        <v>14</v>
      </c>
      <c r="I83">
        <v>25</v>
      </c>
      <c r="J83">
        <v>39</v>
      </c>
      <c r="K83">
        <v>34</v>
      </c>
    </row>
    <row r="84" spans="1:11">
      <c r="A84">
        <v>5</v>
      </c>
      <c r="B84">
        <v>86</v>
      </c>
      <c r="C84" t="s">
        <v>21</v>
      </c>
      <c r="D84" t="s">
        <v>1060</v>
      </c>
      <c r="E84" t="s">
        <v>13</v>
      </c>
      <c r="F84" t="s">
        <v>474</v>
      </c>
    </row>
    <row r="85" spans="1:11">
      <c r="A85">
        <v>5</v>
      </c>
      <c r="B85">
        <v>87</v>
      </c>
      <c r="C85" t="s">
        <v>203</v>
      </c>
      <c r="D85" t="s">
        <v>1061</v>
      </c>
      <c r="E85" t="s">
        <v>49</v>
      </c>
      <c r="F85" t="s">
        <v>312</v>
      </c>
      <c r="G85">
        <v>2</v>
      </c>
      <c r="H85">
        <v>0</v>
      </c>
      <c r="I85">
        <v>0</v>
      </c>
      <c r="J85">
        <v>0</v>
      </c>
      <c r="K85">
        <v>0</v>
      </c>
    </row>
    <row r="86" spans="1:11">
      <c r="A86">
        <v>5</v>
      </c>
      <c r="B86">
        <v>88</v>
      </c>
      <c r="C86" t="s">
        <v>25</v>
      </c>
      <c r="D86" t="s">
        <v>1062</v>
      </c>
      <c r="E86" t="s">
        <v>49</v>
      </c>
      <c r="F86" t="s">
        <v>667</v>
      </c>
      <c r="G86">
        <v>218</v>
      </c>
      <c r="H86">
        <v>5</v>
      </c>
      <c r="I86">
        <v>29</v>
      </c>
      <c r="J86">
        <v>34</v>
      </c>
      <c r="K86">
        <v>470</v>
      </c>
    </row>
    <row r="87" spans="1:11">
      <c r="A87">
        <v>5</v>
      </c>
      <c r="B87">
        <v>89</v>
      </c>
      <c r="C87" t="s">
        <v>170</v>
      </c>
      <c r="D87" t="s">
        <v>1063</v>
      </c>
      <c r="E87" t="s">
        <v>13</v>
      </c>
      <c r="F87" t="s">
        <v>216</v>
      </c>
      <c r="G87">
        <v>35</v>
      </c>
      <c r="H87">
        <v>5</v>
      </c>
      <c r="I87">
        <v>6</v>
      </c>
      <c r="J87">
        <v>11</v>
      </c>
      <c r="K87">
        <v>2</v>
      </c>
    </row>
    <row r="88" spans="1:11">
      <c r="A88">
        <v>5</v>
      </c>
      <c r="B88">
        <v>90</v>
      </c>
      <c r="C88" t="s">
        <v>18</v>
      </c>
      <c r="D88" t="s">
        <v>1064</v>
      </c>
      <c r="E88" t="s">
        <v>232</v>
      </c>
      <c r="F88" t="s">
        <v>452</v>
      </c>
    </row>
    <row r="89" spans="1:11">
      <c r="A89">
        <v>6</v>
      </c>
      <c r="B89">
        <v>91</v>
      </c>
      <c r="C89" t="s">
        <v>964</v>
      </c>
      <c r="D89" t="s">
        <v>1065</v>
      </c>
      <c r="E89" t="s">
        <v>23</v>
      </c>
      <c r="F89" t="s">
        <v>134</v>
      </c>
      <c r="G89">
        <v>10</v>
      </c>
      <c r="H89">
        <v>0</v>
      </c>
      <c r="I89">
        <v>1</v>
      </c>
      <c r="J89">
        <v>1</v>
      </c>
      <c r="K89">
        <v>0</v>
      </c>
    </row>
    <row r="90" spans="1:11">
      <c r="A90">
        <v>6</v>
      </c>
      <c r="B90">
        <v>92</v>
      </c>
      <c r="C90" t="s">
        <v>966</v>
      </c>
      <c r="D90" t="s">
        <v>1066</v>
      </c>
      <c r="F90" t="s">
        <v>1067</v>
      </c>
    </row>
    <row r="91" spans="1:11">
      <c r="A91">
        <v>6</v>
      </c>
      <c r="B91">
        <v>93</v>
      </c>
      <c r="C91" t="s">
        <v>353</v>
      </c>
      <c r="D91" t="s">
        <v>1068</v>
      </c>
      <c r="E91" t="s">
        <v>232</v>
      </c>
      <c r="F91" t="s">
        <v>1067</v>
      </c>
    </row>
    <row r="92" spans="1:11">
      <c r="A92">
        <v>6</v>
      </c>
      <c r="B92">
        <v>94</v>
      </c>
      <c r="C92" t="s">
        <v>613</v>
      </c>
      <c r="D92" t="s">
        <v>1069</v>
      </c>
      <c r="E92" t="s">
        <v>17</v>
      </c>
      <c r="F92" t="s">
        <v>633</v>
      </c>
    </row>
    <row r="93" spans="1:11">
      <c r="A93">
        <v>6</v>
      </c>
      <c r="B93">
        <v>95</v>
      </c>
      <c r="C93" t="s">
        <v>343</v>
      </c>
      <c r="D93" t="s">
        <v>1070</v>
      </c>
      <c r="E93" t="s">
        <v>17</v>
      </c>
      <c r="F93" t="s">
        <v>312</v>
      </c>
      <c r="G93">
        <v>172</v>
      </c>
      <c r="H93">
        <v>31</v>
      </c>
      <c r="I93">
        <v>42</v>
      </c>
      <c r="J93">
        <v>73</v>
      </c>
      <c r="K93">
        <v>111</v>
      </c>
    </row>
    <row r="94" spans="1:11">
      <c r="A94">
        <v>6</v>
      </c>
      <c r="B94">
        <v>96</v>
      </c>
      <c r="C94" t="s">
        <v>167</v>
      </c>
      <c r="D94" t="s">
        <v>1071</v>
      </c>
      <c r="E94" t="s">
        <v>13</v>
      </c>
      <c r="F94" t="s">
        <v>305</v>
      </c>
    </row>
    <row r="95" spans="1:11">
      <c r="A95">
        <v>6</v>
      </c>
      <c r="B95">
        <v>97</v>
      </c>
      <c r="C95" t="s">
        <v>203</v>
      </c>
      <c r="D95" t="s">
        <v>1072</v>
      </c>
      <c r="E95" t="s">
        <v>49</v>
      </c>
      <c r="F95" t="s">
        <v>694</v>
      </c>
    </row>
    <row r="96" spans="1:11">
      <c r="A96">
        <v>6</v>
      </c>
      <c r="B96">
        <v>98</v>
      </c>
      <c r="C96" t="s">
        <v>115</v>
      </c>
      <c r="D96" t="s">
        <v>1073</v>
      </c>
      <c r="E96" t="s">
        <v>17</v>
      </c>
      <c r="F96" t="s">
        <v>305</v>
      </c>
    </row>
    <row r="97" spans="1:11">
      <c r="A97">
        <v>6</v>
      </c>
      <c r="B97">
        <v>99</v>
      </c>
      <c r="C97" t="s">
        <v>15</v>
      </c>
      <c r="D97" t="s">
        <v>1074</v>
      </c>
      <c r="E97" t="s">
        <v>232</v>
      </c>
      <c r="F97" t="s">
        <v>271</v>
      </c>
    </row>
    <row r="98" spans="1:11">
      <c r="A98">
        <v>6</v>
      </c>
      <c r="B98">
        <v>101</v>
      </c>
      <c r="C98" t="s">
        <v>341</v>
      </c>
      <c r="D98" t="s">
        <v>1076</v>
      </c>
      <c r="E98" t="s">
        <v>232</v>
      </c>
      <c r="F98" t="s">
        <v>220</v>
      </c>
    </row>
    <row r="99" spans="1:11">
      <c r="A99">
        <v>6</v>
      </c>
      <c r="B99">
        <v>102</v>
      </c>
      <c r="C99" t="s">
        <v>159</v>
      </c>
      <c r="D99" t="s">
        <v>1077</v>
      </c>
      <c r="F99" t="s">
        <v>207</v>
      </c>
    </row>
    <row r="100" spans="1:11">
      <c r="A100">
        <v>6</v>
      </c>
      <c r="B100">
        <v>103</v>
      </c>
      <c r="C100" t="s">
        <v>28</v>
      </c>
      <c r="D100" t="s">
        <v>1078</v>
      </c>
      <c r="F100" t="s">
        <v>1079</v>
      </c>
    </row>
    <row r="101" spans="1:11">
      <c r="A101">
        <v>6</v>
      </c>
      <c r="B101">
        <v>104</v>
      </c>
      <c r="C101" t="s">
        <v>21</v>
      </c>
      <c r="D101" t="s">
        <v>1080</v>
      </c>
      <c r="E101" t="s">
        <v>23</v>
      </c>
      <c r="F101" t="s">
        <v>646</v>
      </c>
      <c r="G101">
        <v>426</v>
      </c>
      <c r="H101">
        <v>122</v>
      </c>
      <c r="I101">
        <v>136</v>
      </c>
      <c r="J101">
        <v>258</v>
      </c>
      <c r="K101">
        <v>375</v>
      </c>
    </row>
    <row r="102" spans="1:11">
      <c r="A102">
        <v>6</v>
      </c>
      <c r="B102">
        <v>105</v>
      </c>
      <c r="C102" t="s">
        <v>11</v>
      </c>
      <c r="D102" t="s">
        <v>366</v>
      </c>
      <c r="E102" t="s">
        <v>13</v>
      </c>
      <c r="F102" t="s">
        <v>1081</v>
      </c>
      <c r="G102">
        <v>2</v>
      </c>
      <c r="H102">
        <v>0</v>
      </c>
      <c r="I102">
        <v>0</v>
      </c>
      <c r="J102">
        <v>0</v>
      </c>
      <c r="K102">
        <v>0</v>
      </c>
    </row>
    <row r="103" spans="1:11">
      <c r="A103">
        <v>6</v>
      </c>
      <c r="B103">
        <v>107</v>
      </c>
      <c r="C103" t="s">
        <v>170</v>
      </c>
      <c r="D103" t="s">
        <v>1083</v>
      </c>
      <c r="F103" t="s">
        <v>302</v>
      </c>
    </row>
    <row r="104" spans="1:11">
      <c r="A104">
        <v>6</v>
      </c>
      <c r="B104">
        <v>108</v>
      </c>
      <c r="C104" t="s">
        <v>18</v>
      </c>
      <c r="D104" t="s">
        <v>1084</v>
      </c>
      <c r="E104" t="s">
        <v>17</v>
      </c>
      <c r="F104" t="s">
        <v>794</v>
      </c>
    </row>
    <row r="105" spans="1:11">
      <c r="A105">
        <v>7</v>
      </c>
      <c r="B105">
        <v>110</v>
      </c>
      <c r="C105" t="s">
        <v>966</v>
      </c>
      <c r="D105" t="s">
        <v>1086</v>
      </c>
      <c r="E105" t="s">
        <v>49</v>
      </c>
      <c r="F105" t="s">
        <v>829</v>
      </c>
      <c r="G105">
        <v>23</v>
      </c>
      <c r="H105">
        <v>1</v>
      </c>
      <c r="I105">
        <v>2</v>
      </c>
      <c r="J105">
        <v>3</v>
      </c>
      <c r="K105">
        <v>29</v>
      </c>
    </row>
    <row r="106" spans="1:11">
      <c r="A106">
        <v>7</v>
      </c>
      <c r="B106">
        <v>111</v>
      </c>
      <c r="C106" t="s">
        <v>353</v>
      </c>
      <c r="D106" t="s">
        <v>1087</v>
      </c>
      <c r="F106" t="s">
        <v>1067</v>
      </c>
    </row>
    <row r="107" spans="1:11">
      <c r="A107">
        <v>7</v>
      </c>
      <c r="B107">
        <v>112</v>
      </c>
      <c r="C107" t="s">
        <v>613</v>
      </c>
      <c r="D107" t="s">
        <v>1088</v>
      </c>
      <c r="E107" t="s">
        <v>49</v>
      </c>
      <c r="F107" t="s">
        <v>370</v>
      </c>
      <c r="G107">
        <v>513</v>
      </c>
      <c r="H107">
        <v>12</v>
      </c>
      <c r="I107">
        <v>107</v>
      </c>
      <c r="J107">
        <v>119</v>
      </c>
      <c r="K107">
        <v>530</v>
      </c>
    </row>
    <row r="108" spans="1:11">
      <c r="A108">
        <v>7</v>
      </c>
      <c r="B108">
        <v>113</v>
      </c>
      <c r="C108" t="s">
        <v>343</v>
      </c>
      <c r="D108" t="s">
        <v>1089</v>
      </c>
      <c r="E108" t="s">
        <v>49</v>
      </c>
      <c r="F108" t="s">
        <v>121</v>
      </c>
    </row>
    <row r="109" spans="1:11">
      <c r="A109">
        <v>7</v>
      </c>
      <c r="B109">
        <v>115</v>
      </c>
      <c r="C109" t="s">
        <v>203</v>
      </c>
      <c r="D109" t="s">
        <v>1091</v>
      </c>
      <c r="E109" t="s">
        <v>23</v>
      </c>
      <c r="F109" t="s">
        <v>241</v>
      </c>
    </row>
    <row r="110" spans="1:11">
      <c r="A110">
        <v>7</v>
      </c>
      <c r="B110">
        <v>116</v>
      </c>
      <c r="C110" t="s">
        <v>115</v>
      </c>
      <c r="D110" t="s">
        <v>1092</v>
      </c>
      <c r="E110" t="s">
        <v>17</v>
      </c>
      <c r="F110" t="s">
        <v>216</v>
      </c>
      <c r="G110">
        <v>1</v>
      </c>
      <c r="H110">
        <v>0</v>
      </c>
      <c r="I110">
        <v>0</v>
      </c>
      <c r="J110">
        <v>0</v>
      </c>
      <c r="K110">
        <v>0</v>
      </c>
    </row>
    <row r="111" spans="1:11">
      <c r="A111">
        <v>7</v>
      </c>
      <c r="B111">
        <v>117</v>
      </c>
      <c r="C111" t="s">
        <v>15</v>
      </c>
      <c r="D111" t="s">
        <v>1093</v>
      </c>
      <c r="E111" t="s">
        <v>232</v>
      </c>
      <c r="F111" t="s">
        <v>1094</v>
      </c>
      <c r="G111">
        <v>236</v>
      </c>
      <c r="H111">
        <v>30</v>
      </c>
      <c r="I111">
        <v>15</v>
      </c>
      <c r="J111">
        <v>45</v>
      </c>
      <c r="K111">
        <v>417</v>
      </c>
    </row>
    <row r="112" spans="1:11">
      <c r="A112">
        <v>7</v>
      </c>
      <c r="B112">
        <v>118</v>
      </c>
      <c r="C112" t="s">
        <v>615</v>
      </c>
      <c r="D112" t="s">
        <v>1095</v>
      </c>
      <c r="E112" t="s">
        <v>49</v>
      </c>
      <c r="F112" t="s">
        <v>402</v>
      </c>
    </row>
    <row r="113" spans="1:11">
      <c r="A113">
        <v>7</v>
      </c>
      <c r="B113">
        <v>119</v>
      </c>
      <c r="C113" t="s">
        <v>341</v>
      </c>
      <c r="D113" t="s">
        <v>1096</v>
      </c>
      <c r="E113" t="s">
        <v>232</v>
      </c>
      <c r="F113" t="s">
        <v>667</v>
      </c>
    </row>
    <row r="114" spans="1:11">
      <c r="A114">
        <v>7</v>
      </c>
      <c r="B114">
        <v>121</v>
      </c>
      <c r="C114" t="s">
        <v>28</v>
      </c>
      <c r="D114" t="s">
        <v>1098</v>
      </c>
      <c r="E114" t="s">
        <v>17</v>
      </c>
      <c r="F114" t="s">
        <v>121</v>
      </c>
      <c r="G114">
        <v>2</v>
      </c>
      <c r="H114">
        <v>0</v>
      </c>
      <c r="I114">
        <v>1</v>
      </c>
      <c r="J114">
        <v>1</v>
      </c>
      <c r="K114">
        <v>8</v>
      </c>
    </row>
    <row r="115" spans="1:11">
      <c r="A115">
        <v>7</v>
      </c>
      <c r="B115">
        <v>123</v>
      </c>
      <c r="C115" t="s">
        <v>11</v>
      </c>
      <c r="D115" t="s">
        <v>1100</v>
      </c>
      <c r="E115" t="s">
        <v>49</v>
      </c>
      <c r="F115" t="s">
        <v>305</v>
      </c>
      <c r="G115">
        <v>158</v>
      </c>
      <c r="H115">
        <v>11</v>
      </c>
      <c r="I115">
        <v>60</v>
      </c>
      <c r="J115">
        <v>71</v>
      </c>
      <c r="K115">
        <v>114</v>
      </c>
    </row>
    <row r="116" spans="1:11">
      <c r="A116">
        <v>7</v>
      </c>
      <c r="B116">
        <v>126</v>
      </c>
      <c r="C116" t="s">
        <v>18</v>
      </c>
      <c r="D116" t="s">
        <v>1103</v>
      </c>
      <c r="E116" t="s">
        <v>49</v>
      </c>
      <c r="F116" t="s">
        <v>207</v>
      </c>
      <c r="G116">
        <v>25</v>
      </c>
      <c r="H116">
        <v>2</v>
      </c>
      <c r="I116">
        <v>3</v>
      </c>
      <c r="J116">
        <v>5</v>
      </c>
      <c r="K116">
        <v>6</v>
      </c>
    </row>
    <row r="117" spans="1:11">
      <c r="A117">
        <v>8</v>
      </c>
      <c r="B117">
        <v>127</v>
      </c>
      <c r="C117" t="s">
        <v>964</v>
      </c>
      <c r="D117" t="s">
        <v>1104</v>
      </c>
      <c r="F117" t="s">
        <v>1105</v>
      </c>
    </row>
    <row r="118" spans="1:11">
      <c r="A118">
        <v>8</v>
      </c>
      <c r="B118">
        <v>128</v>
      </c>
      <c r="C118" t="s">
        <v>353</v>
      </c>
      <c r="D118" t="s">
        <v>1106</v>
      </c>
      <c r="E118" t="s">
        <v>13</v>
      </c>
      <c r="F118" t="s">
        <v>1107</v>
      </c>
    </row>
    <row r="119" spans="1:11">
      <c r="A119">
        <v>8</v>
      </c>
      <c r="B119">
        <v>129</v>
      </c>
      <c r="C119" t="s">
        <v>613</v>
      </c>
      <c r="D119" t="s">
        <v>1108</v>
      </c>
      <c r="E119" t="s">
        <v>49</v>
      </c>
      <c r="F119" t="s">
        <v>239</v>
      </c>
    </row>
    <row r="120" spans="1:11">
      <c r="A120">
        <v>8</v>
      </c>
      <c r="B120">
        <v>130</v>
      </c>
      <c r="C120" t="s">
        <v>343</v>
      </c>
      <c r="D120" t="s">
        <v>1109</v>
      </c>
      <c r="E120" t="s">
        <v>232</v>
      </c>
      <c r="F120" t="s">
        <v>207</v>
      </c>
    </row>
    <row r="121" spans="1:11">
      <c r="A121">
        <v>8</v>
      </c>
      <c r="B121">
        <v>131</v>
      </c>
      <c r="C121" t="s">
        <v>167</v>
      </c>
      <c r="D121" t="s">
        <v>1110</v>
      </c>
      <c r="E121" t="s">
        <v>13</v>
      </c>
      <c r="F121" t="s">
        <v>1111</v>
      </c>
      <c r="G121">
        <v>193</v>
      </c>
      <c r="H121">
        <v>48</v>
      </c>
      <c r="I121">
        <v>95</v>
      </c>
      <c r="J121">
        <v>143</v>
      </c>
      <c r="K121">
        <v>26</v>
      </c>
    </row>
    <row r="122" spans="1:11">
      <c r="A122">
        <v>8</v>
      </c>
      <c r="B122">
        <v>132</v>
      </c>
      <c r="C122" t="s">
        <v>203</v>
      </c>
      <c r="D122" t="s">
        <v>1112</v>
      </c>
      <c r="E122" t="s">
        <v>49</v>
      </c>
      <c r="F122" t="s">
        <v>302</v>
      </c>
    </row>
    <row r="123" spans="1:11">
      <c r="A123">
        <v>8</v>
      </c>
      <c r="B123">
        <v>133</v>
      </c>
      <c r="C123" t="s">
        <v>115</v>
      </c>
      <c r="D123" t="s">
        <v>1113</v>
      </c>
      <c r="E123" t="s">
        <v>49</v>
      </c>
      <c r="F123" t="s">
        <v>241</v>
      </c>
    </row>
    <row r="124" spans="1:11">
      <c r="A124">
        <v>8</v>
      </c>
      <c r="B124">
        <v>134</v>
      </c>
      <c r="C124" t="s">
        <v>15</v>
      </c>
      <c r="D124" t="s">
        <v>1114</v>
      </c>
      <c r="E124" t="s">
        <v>49</v>
      </c>
      <c r="F124" t="s">
        <v>292</v>
      </c>
    </row>
    <row r="125" spans="1:11">
      <c r="A125">
        <v>8</v>
      </c>
      <c r="B125">
        <v>135</v>
      </c>
      <c r="C125" t="s">
        <v>615</v>
      </c>
      <c r="D125" t="s">
        <v>1115</v>
      </c>
      <c r="E125" t="s">
        <v>49</v>
      </c>
      <c r="F125" t="s">
        <v>271</v>
      </c>
    </row>
    <row r="126" spans="1:11">
      <c r="A126">
        <v>8</v>
      </c>
      <c r="B126">
        <v>136</v>
      </c>
      <c r="C126" t="s">
        <v>341</v>
      </c>
      <c r="D126" t="s">
        <v>1116</v>
      </c>
      <c r="E126" t="s">
        <v>17</v>
      </c>
      <c r="F126" t="s">
        <v>452</v>
      </c>
    </row>
    <row r="127" spans="1:11">
      <c r="A127">
        <v>8</v>
      </c>
      <c r="B127">
        <v>137</v>
      </c>
      <c r="C127" t="s">
        <v>159</v>
      </c>
      <c r="D127" t="s">
        <v>1117</v>
      </c>
      <c r="E127" t="s">
        <v>49</v>
      </c>
      <c r="F127" t="s">
        <v>312</v>
      </c>
    </row>
    <row r="128" spans="1:11">
      <c r="A128">
        <v>8</v>
      </c>
      <c r="B128">
        <v>138</v>
      </c>
      <c r="C128" t="s">
        <v>28</v>
      </c>
      <c r="D128" t="s">
        <v>1118</v>
      </c>
      <c r="E128" t="s">
        <v>49</v>
      </c>
      <c r="F128" t="s">
        <v>250</v>
      </c>
      <c r="G128">
        <v>3</v>
      </c>
      <c r="H128">
        <v>0</v>
      </c>
      <c r="I128">
        <v>0</v>
      </c>
      <c r="J128">
        <v>0</v>
      </c>
      <c r="K128">
        <v>4</v>
      </c>
    </row>
    <row r="129" spans="1:11">
      <c r="A129">
        <v>8</v>
      </c>
      <c r="B129">
        <v>139</v>
      </c>
      <c r="C129" t="s">
        <v>21</v>
      </c>
      <c r="D129" t="s">
        <v>1119</v>
      </c>
      <c r="E129" t="s">
        <v>13</v>
      </c>
      <c r="F129" t="s">
        <v>1010</v>
      </c>
      <c r="G129">
        <v>11</v>
      </c>
      <c r="H129">
        <v>0</v>
      </c>
      <c r="I129">
        <v>0</v>
      </c>
      <c r="J129">
        <v>0</v>
      </c>
      <c r="K129">
        <v>0</v>
      </c>
    </row>
    <row r="130" spans="1:11">
      <c r="A130">
        <v>8</v>
      </c>
      <c r="B130">
        <v>140</v>
      </c>
      <c r="C130" t="s">
        <v>11</v>
      </c>
      <c r="D130" t="s">
        <v>1120</v>
      </c>
      <c r="E130" t="s">
        <v>232</v>
      </c>
      <c r="F130" t="s">
        <v>738</v>
      </c>
      <c r="G130">
        <v>345</v>
      </c>
      <c r="H130">
        <v>75</v>
      </c>
      <c r="I130">
        <v>103</v>
      </c>
      <c r="J130">
        <v>178</v>
      </c>
      <c r="K130">
        <v>86</v>
      </c>
    </row>
    <row r="131" spans="1:11">
      <c r="A131">
        <v>8</v>
      </c>
      <c r="B131">
        <v>141</v>
      </c>
      <c r="C131" t="s">
        <v>25</v>
      </c>
      <c r="D131" t="s">
        <v>1121</v>
      </c>
      <c r="E131" t="s">
        <v>49</v>
      </c>
      <c r="F131" t="s">
        <v>142</v>
      </c>
    </row>
    <row r="132" spans="1:11">
      <c r="A132">
        <v>8</v>
      </c>
      <c r="B132">
        <v>142</v>
      </c>
      <c r="C132" t="s">
        <v>170</v>
      </c>
      <c r="D132" t="s">
        <v>1122</v>
      </c>
      <c r="F132" t="s">
        <v>1123</v>
      </c>
      <c r="G132">
        <v>6</v>
      </c>
      <c r="H132">
        <v>0</v>
      </c>
      <c r="I132">
        <v>0</v>
      </c>
      <c r="J132">
        <v>0</v>
      </c>
      <c r="K132">
        <v>2</v>
      </c>
    </row>
    <row r="133" spans="1:11">
      <c r="A133">
        <v>8</v>
      </c>
      <c r="B133">
        <v>143</v>
      </c>
      <c r="C133" t="s">
        <v>18</v>
      </c>
      <c r="D133" t="s">
        <v>1124</v>
      </c>
      <c r="E133" t="s">
        <v>17</v>
      </c>
      <c r="F133" t="s">
        <v>209</v>
      </c>
    </row>
    <row r="134" spans="1:11">
      <c r="A134">
        <v>9</v>
      </c>
      <c r="B134">
        <v>145</v>
      </c>
      <c r="C134" t="s">
        <v>966</v>
      </c>
      <c r="D134" t="s">
        <v>1126</v>
      </c>
      <c r="F134" t="s">
        <v>1127</v>
      </c>
    </row>
    <row r="135" spans="1:11">
      <c r="A135">
        <v>9</v>
      </c>
      <c r="B135">
        <v>147</v>
      </c>
      <c r="C135" t="s">
        <v>343</v>
      </c>
      <c r="D135" t="s">
        <v>1129</v>
      </c>
      <c r="E135" t="s">
        <v>49</v>
      </c>
      <c r="F135" t="s">
        <v>854</v>
      </c>
    </row>
    <row r="136" spans="1:11">
      <c r="A136">
        <v>9</v>
      </c>
      <c r="B136">
        <v>148</v>
      </c>
      <c r="C136" t="s">
        <v>167</v>
      </c>
      <c r="D136" t="s">
        <v>1130</v>
      </c>
      <c r="E136" t="s">
        <v>232</v>
      </c>
      <c r="F136" t="s">
        <v>250</v>
      </c>
    </row>
    <row r="137" spans="1:11">
      <c r="A137">
        <v>9</v>
      </c>
      <c r="B137">
        <v>150</v>
      </c>
      <c r="C137" t="s">
        <v>115</v>
      </c>
      <c r="D137" t="s">
        <v>1133</v>
      </c>
      <c r="F137" t="s">
        <v>360</v>
      </c>
    </row>
    <row r="138" spans="1:11">
      <c r="A138">
        <v>9</v>
      </c>
      <c r="B138">
        <v>151</v>
      </c>
      <c r="C138" t="s">
        <v>15</v>
      </c>
      <c r="D138" t="s">
        <v>1134</v>
      </c>
      <c r="E138" t="s">
        <v>49</v>
      </c>
      <c r="F138" t="s">
        <v>794</v>
      </c>
    </row>
    <row r="139" spans="1:11">
      <c r="A139">
        <v>9</v>
      </c>
      <c r="B139">
        <v>152</v>
      </c>
      <c r="C139" t="s">
        <v>615</v>
      </c>
      <c r="D139" t="s">
        <v>1135</v>
      </c>
      <c r="E139" t="s">
        <v>17</v>
      </c>
      <c r="F139" t="s">
        <v>1136</v>
      </c>
      <c r="G139">
        <v>60</v>
      </c>
      <c r="H139">
        <v>13</v>
      </c>
      <c r="I139">
        <v>16</v>
      </c>
      <c r="J139">
        <v>29</v>
      </c>
      <c r="K139">
        <v>26</v>
      </c>
    </row>
    <row r="140" spans="1:11">
      <c r="A140">
        <v>9</v>
      </c>
      <c r="B140">
        <v>153</v>
      </c>
      <c r="C140" t="s">
        <v>341</v>
      </c>
      <c r="D140" t="s">
        <v>1137</v>
      </c>
      <c r="E140" t="s">
        <v>17</v>
      </c>
      <c r="F140" t="s">
        <v>130</v>
      </c>
      <c r="G140">
        <v>70</v>
      </c>
      <c r="H140">
        <v>2</v>
      </c>
      <c r="I140">
        <v>8</v>
      </c>
      <c r="J140">
        <v>10</v>
      </c>
      <c r="K140">
        <v>71</v>
      </c>
    </row>
    <row r="141" spans="1:11">
      <c r="A141">
        <v>9</v>
      </c>
      <c r="B141">
        <v>155</v>
      </c>
      <c r="C141" t="s">
        <v>28</v>
      </c>
      <c r="D141" t="s">
        <v>1139</v>
      </c>
      <c r="E141" t="s">
        <v>49</v>
      </c>
      <c r="F141" t="s">
        <v>241</v>
      </c>
    </row>
    <row r="142" spans="1:11">
      <c r="A142">
        <v>9</v>
      </c>
      <c r="B142">
        <v>156</v>
      </c>
      <c r="C142" t="s">
        <v>21</v>
      </c>
      <c r="D142" t="s">
        <v>1140</v>
      </c>
      <c r="E142" t="s">
        <v>13</v>
      </c>
      <c r="F142" t="s">
        <v>1132</v>
      </c>
    </row>
    <row r="143" spans="1:11">
      <c r="A143">
        <v>9</v>
      </c>
      <c r="B143">
        <v>157</v>
      </c>
      <c r="C143" t="s">
        <v>11</v>
      </c>
      <c r="D143" t="s">
        <v>1141</v>
      </c>
      <c r="E143" t="s">
        <v>232</v>
      </c>
      <c r="F143" t="s">
        <v>1045</v>
      </c>
    </row>
    <row r="144" spans="1:11">
      <c r="A144">
        <v>9</v>
      </c>
      <c r="B144">
        <v>158</v>
      </c>
      <c r="C144" t="s">
        <v>25</v>
      </c>
      <c r="D144" t="s">
        <v>1142</v>
      </c>
      <c r="F144" t="s">
        <v>592</v>
      </c>
    </row>
    <row r="145" spans="1:11">
      <c r="A145">
        <v>9</v>
      </c>
      <c r="B145">
        <v>159</v>
      </c>
      <c r="C145" t="s">
        <v>170</v>
      </c>
      <c r="D145" t="s">
        <v>1143</v>
      </c>
      <c r="F145" t="s">
        <v>477</v>
      </c>
    </row>
    <row r="146" spans="1:11">
      <c r="A146">
        <v>9</v>
      </c>
      <c r="B146">
        <v>160</v>
      </c>
      <c r="C146" t="s">
        <v>18</v>
      </c>
      <c r="D146" t="s">
        <v>1144</v>
      </c>
      <c r="F146" t="s">
        <v>1145</v>
      </c>
    </row>
    <row r="147" spans="1:11">
      <c r="A147">
        <v>10</v>
      </c>
      <c r="B147">
        <v>161</v>
      </c>
      <c r="C147" t="s">
        <v>964</v>
      </c>
      <c r="D147" t="s">
        <v>1146</v>
      </c>
      <c r="E147" t="s">
        <v>232</v>
      </c>
      <c r="F147" t="s">
        <v>142</v>
      </c>
      <c r="G147">
        <v>164</v>
      </c>
      <c r="H147">
        <v>37</v>
      </c>
      <c r="I147">
        <v>28</v>
      </c>
      <c r="J147">
        <v>65</v>
      </c>
      <c r="K147">
        <v>104</v>
      </c>
    </row>
    <row r="148" spans="1:11">
      <c r="A148">
        <v>10</v>
      </c>
      <c r="B148">
        <v>162</v>
      </c>
      <c r="C148" t="s">
        <v>966</v>
      </c>
      <c r="D148" t="s">
        <v>1147</v>
      </c>
      <c r="E148" t="s">
        <v>17</v>
      </c>
      <c r="F148" t="s">
        <v>425</v>
      </c>
    </row>
    <row r="149" spans="1:11">
      <c r="A149">
        <v>10</v>
      </c>
      <c r="B149">
        <v>163</v>
      </c>
      <c r="C149" t="s">
        <v>613</v>
      </c>
      <c r="D149" t="s">
        <v>1148</v>
      </c>
      <c r="E149" t="s">
        <v>13</v>
      </c>
      <c r="F149" t="s">
        <v>412</v>
      </c>
    </row>
    <row r="150" spans="1:11">
      <c r="A150">
        <v>10</v>
      </c>
      <c r="B150">
        <v>164</v>
      </c>
      <c r="C150" t="s">
        <v>167</v>
      </c>
      <c r="D150" t="s">
        <v>1149</v>
      </c>
      <c r="E150" t="s">
        <v>49</v>
      </c>
      <c r="F150" t="s">
        <v>633</v>
      </c>
    </row>
    <row r="151" spans="1:11">
      <c r="A151">
        <v>10</v>
      </c>
      <c r="B151">
        <v>165</v>
      </c>
      <c r="C151" t="s">
        <v>203</v>
      </c>
      <c r="D151" t="s">
        <v>1150</v>
      </c>
      <c r="F151" t="s">
        <v>220</v>
      </c>
    </row>
    <row r="152" spans="1:11">
      <c r="A152">
        <v>10</v>
      </c>
      <c r="B152">
        <v>166</v>
      </c>
      <c r="C152" t="s">
        <v>115</v>
      </c>
      <c r="D152" t="s">
        <v>1151</v>
      </c>
      <c r="E152" t="s">
        <v>23</v>
      </c>
      <c r="F152" t="s">
        <v>216</v>
      </c>
    </row>
    <row r="153" spans="1:11">
      <c r="A153">
        <v>10</v>
      </c>
      <c r="B153">
        <v>167</v>
      </c>
      <c r="C153" t="s">
        <v>615</v>
      </c>
      <c r="D153" t="s">
        <v>1152</v>
      </c>
      <c r="E153" t="s">
        <v>232</v>
      </c>
      <c r="F153" t="s">
        <v>1132</v>
      </c>
    </row>
    <row r="154" spans="1:11">
      <c r="A154">
        <v>10</v>
      </c>
      <c r="B154">
        <v>168</v>
      </c>
      <c r="C154" t="s">
        <v>341</v>
      </c>
      <c r="D154" t="s">
        <v>1153</v>
      </c>
      <c r="E154" t="s">
        <v>232</v>
      </c>
      <c r="F154" t="s">
        <v>250</v>
      </c>
      <c r="G154">
        <v>335</v>
      </c>
      <c r="H154">
        <v>78</v>
      </c>
      <c r="I154">
        <v>116</v>
      </c>
      <c r="J154">
        <v>194</v>
      </c>
      <c r="K154">
        <v>60</v>
      </c>
    </row>
    <row r="155" spans="1:11">
      <c r="A155">
        <v>10</v>
      </c>
      <c r="B155">
        <v>169</v>
      </c>
      <c r="C155" t="s">
        <v>159</v>
      </c>
      <c r="D155" t="s">
        <v>1154</v>
      </c>
      <c r="F155" t="s">
        <v>833</v>
      </c>
    </row>
    <row r="156" spans="1:11">
      <c r="A156">
        <v>10</v>
      </c>
      <c r="B156">
        <v>171</v>
      </c>
      <c r="C156" t="s">
        <v>21</v>
      </c>
      <c r="D156" t="s">
        <v>1157</v>
      </c>
      <c r="F156" t="s">
        <v>633</v>
      </c>
    </row>
    <row r="157" spans="1:11">
      <c r="A157">
        <v>10</v>
      </c>
      <c r="B157">
        <v>172</v>
      </c>
      <c r="C157" t="s">
        <v>11</v>
      </c>
      <c r="D157" t="s">
        <v>1158</v>
      </c>
      <c r="E157" t="s">
        <v>49</v>
      </c>
      <c r="F157" t="s">
        <v>142</v>
      </c>
      <c r="G157">
        <v>8</v>
      </c>
      <c r="H157">
        <v>0</v>
      </c>
      <c r="I157">
        <v>1</v>
      </c>
      <c r="J157">
        <v>1</v>
      </c>
      <c r="K157">
        <v>4</v>
      </c>
    </row>
    <row r="158" spans="1:11">
      <c r="A158">
        <v>10</v>
      </c>
      <c r="B158">
        <v>173</v>
      </c>
      <c r="C158" t="s">
        <v>25</v>
      </c>
      <c r="D158" t="s">
        <v>1159</v>
      </c>
      <c r="E158" t="s">
        <v>49</v>
      </c>
      <c r="F158" t="s">
        <v>134</v>
      </c>
    </row>
    <row r="159" spans="1:11">
      <c r="A159">
        <v>10</v>
      </c>
      <c r="B159">
        <v>174</v>
      </c>
      <c r="C159" t="s">
        <v>170</v>
      </c>
      <c r="D159" t="s">
        <v>1160</v>
      </c>
      <c r="E159" t="s">
        <v>13</v>
      </c>
      <c r="F159" t="s">
        <v>1132</v>
      </c>
    </row>
    <row r="160" spans="1:11">
      <c r="A160">
        <v>11</v>
      </c>
      <c r="B160">
        <v>176</v>
      </c>
      <c r="C160" t="s">
        <v>964</v>
      </c>
      <c r="D160" t="s">
        <v>1162</v>
      </c>
      <c r="E160" t="s">
        <v>49</v>
      </c>
      <c r="F160" t="s">
        <v>360</v>
      </c>
    </row>
    <row r="161" spans="1:11">
      <c r="A161">
        <v>11</v>
      </c>
      <c r="B161">
        <v>177</v>
      </c>
      <c r="C161" t="s">
        <v>966</v>
      </c>
      <c r="D161" t="s">
        <v>1163</v>
      </c>
      <c r="F161" t="s">
        <v>1164</v>
      </c>
    </row>
    <row r="162" spans="1:11">
      <c r="A162">
        <v>11</v>
      </c>
      <c r="B162">
        <v>178</v>
      </c>
      <c r="C162" t="s">
        <v>613</v>
      </c>
      <c r="D162" t="s">
        <v>1165</v>
      </c>
      <c r="E162" t="s">
        <v>49</v>
      </c>
      <c r="F162" t="s">
        <v>119</v>
      </c>
    </row>
    <row r="163" spans="1:11">
      <c r="A163">
        <v>11</v>
      </c>
      <c r="B163">
        <v>179</v>
      </c>
      <c r="C163" t="s">
        <v>167</v>
      </c>
      <c r="D163" t="s">
        <v>1166</v>
      </c>
      <c r="E163" t="s">
        <v>49</v>
      </c>
      <c r="F163" t="s">
        <v>207</v>
      </c>
    </row>
    <row r="164" spans="1:11">
      <c r="A164">
        <v>11</v>
      </c>
      <c r="B164">
        <v>180</v>
      </c>
      <c r="C164" t="s">
        <v>203</v>
      </c>
      <c r="D164" t="s">
        <v>1167</v>
      </c>
      <c r="E164" t="s">
        <v>232</v>
      </c>
      <c r="F164" t="s">
        <v>1127</v>
      </c>
      <c r="G164">
        <v>8</v>
      </c>
      <c r="H164">
        <v>0</v>
      </c>
      <c r="I164">
        <v>0</v>
      </c>
      <c r="J164">
        <v>0</v>
      </c>
      <c r="K164">
        <v>0</v>
      </c>
    </row>
    <row r="165" spans="1:11">
      <c r="A165">
        <v>11</v>
      </c>
      <c r="B165">
        <v>181</v>
      </c>
      <c r="C165" t="s">
        <v>115</v>
      </c>
      <c r="D165" t="s">
        <v>1168</v>
      </c>
      <c r="E165" t="s">
        <v>23</v>
      </c>
      <c r="F165" t="s">
        <v>425</v>
      </c>
    </row>
    <row r="166" spans="1:11">
      <c r="A166">
        <v>11</v>
      </c>
      <c r="B166">
        <v>182</v>
      </c>
      <c r="C166" t="s">
        <v>615</v>
      </c>
      <c r="D166" t="s">
        <v>1169</v>
      </c>
      <c r="E166" t="s">
        <v>17</v>
      </c>
      <c r="F166" t="s">
        <v>1107</v>
      </c>
    </row>
    <row r="167" spans="1:11">
      <c r="A167">
        <v>11</v>
      </c>
      <c r="B167">
        <v>183</v>
      </c>
      <c r="C167" t="s">
        <v>159</v>
      </c>
      <c r="D167" t="s">
        <v>1170</v>
      </c>
      <c r="E167" t="s">
        <v>13</v>
      </c>
      <c r="F167" t="s">
        <v>452</v>
      </c>
    </row>
    <row r="168" spans="1:11">
      <c r="A168">
        <v>11</v>
      </c>
      <c r="B168">
        <v>184</v>
      </c>
      <c r="C168" t="s">
        <v>28</v>
      </c>
      <c r="D168" t="s">
        <v>1171</v>
      </c>
      <c r="E168" t="s">
        <v>49</v>
      </c>
      <c r="F168" t="s">
        <v>228</v>
      </c>
    </row>
    <row r="169" spans="1:11">
      <c r="A169">
        <v>11</v>
      </c>
      <c r="B169">
        <v>185</v>
      </c>
      <c r="C169" t="s">
        <v>21</v>
      </c>
      <c r="D169" t="s">
        <v>1172</v>
      </c>
      <c r="E169" t="s">
        <v>49</v>
      </c>
      <c r="F169" t="s">
        <v>360</v>
      </c>
    </row>
    <row r="170" spans="1:11">
      <c r="A170">
        <v>11</v>
      </c>
      <c r="B170">
        <v>186</v>
      </c>
      <c r="C170" t="s">
        <v>11</v>
      </c>
      <c r="D170" t="s">
        <v>1173</v>
      </c>
      <c r="E170" t="s">
        <v>232</v>
      </c>
      <c r="F170" t="s">
        <v>738</v>
      </c>
    </row>
    <row r="171" spans="1:11">
      <c r="A171">
        <v>11</v>
      </c>
      <c r="B171">
        <v>187</v>
      </c>
      <c r="C171" t="s">
        <v>25</v>
      </c>
      <c r="D171" t="s">
        <v>1174</v>
      </c>
      <c r="E171" t="s">
        <v>49</v>
      </c>
      <c r="F171" t="s">
        <v>1132</v>
      </c>
    </row>
    <row r="172" spans="1:11">
      <c r="A172">
        <v>11</v>
      </c>
      <c r="B172">
        <v>188</v>
      </c>
      <c r="C172" t="s">
        <v>170</v>
      </c>
      <c r="D172" t="s">
        <v>1175</v>
      </c>
      <c r="E172" t="s">
        <v>23</v>
      </c>
      <c r="F172" t="s">
        <v>192</v>
      </c>
    </row>
    <row r="173" spans="1:11">
      <c r="A173">
        <v>12</v>
      </c>
      <c r="B173">
        <v>189</v>
      </c>
      <c r="C173" t="s">
        <v>964</v>
      </c>
      <c r="D173" t="s">
        <v>1176</v>
      </c>
      <c r="F173" t="s">
        <v>134</v>
      </c>
    </row>
    <row r="174" spans="1:11">
      <c r="A174">
        <v>12</v>
      </c>
      <c r="B174">
        <v>190</v>
      </c>
      <c r="C174" t="s">
        <v>966</v>
      </c>
      <c r="D174" t="s">
        <v>1177</v>
      </c>
      <c r="F174" t="s">
        <v>1178</v>
      </c>
    </row>
    <row r="175" spans="1:11">
      <c r="A175">
        <v>12</v>
      </c>
      <c r="B175">
        <v>191</v>
      </c>
      <c r="C175" t="s">
        <v>613</v>
      </c>
      <c r="D175" t="s">
        <v>1179</v>
      </c>
      <c r="F175" t="s">
        <v>412</v>
      </c>
    </row>
    <row r="176" spans="1:11">
      <c r="A176">
        <v>12</v>
      </c>
      <c r="B176">
        <v>192</v>
      </c>
      <c r="C176" t="s">
        <v>167</v>
      </c>
      <c r="D176" t="s">
        <v>1180</v>
      </c>
      <c r="E176" t="s">
        <v>23</v>
      </c>
      <c r="F176" t="s">
        <v>633</v>
      </c>
    </row>
    <row r="177" spans="1:11">
      <c r="A177">
        <v>12</v>
      </c>
      <c r="B177">
        <v>194</v>
      </c>
      <c r="C177" t="s">
        <v>115</v>
      </c>
      <c r="D177" t="s">
        <v>1182</v>
      </c>
      <c r="E177" t="s">
        <v>49</v>
      </c>
      <c r="F177" t="s">
        <v>452</v>
      </c>
    </row>
    <row r="178" spans="1:11">
      <c r="A178">
        <v>12</v>
      </c>
      <c r="B178">
        <v>195</v>
      </c>
      <c r="C178" t="s">
        <v>341</v>
      </c>
      <c r="D178" t="s">
        <v>1183</v>
      </c>
      <c r="E178" t="s">
        <v>17</v>
      </c>
      <c r="F178" t="s">
        <v>412</v>
      </c>
    </row>
    <row r="179" spans="1:11">
      <c r="A179">
        <v>12</v>
      </c>
      <c r="B179">
        <v>196</v>
      </c>
      <c r="C179" t="s">
        <v>159</v>
      </c>
      <c r="D179" t="s">
        <v>1184</v>
      </c>
      <c r="F179" t="s">
        <v>320</v>
      </c>
    </row>
    <row r="180" spans="1:11">
      <c r="A180">
        <v>12</v>
      </c>
      <c r="B180">
        <v>197</v>
      </c>
      <c r="C180" t="s">
        <v>21</v>
      </c>
      <c r="D180" t="s">
        <v>1185</v>
      </c>
      <c r="E180" t="s">
        <v>23</v>
      </c>
      <c r="F180" t="s">
        <v>250</v>
      </c>
    </row>
    <row r="181" spans="1:11">
      <c r="A181">
        <v>12</v>
      </c>
      <c r="B181">
        <v>198</v>
      </c>
      <c r="C181" t="s">
        <v>11</v>
      </c>
      <c r="D181" t="s">
        <v>1186</v>
      </c>
      <c r="E181" t="s">
        <v>232</v>
      </c>
      <c r="F181" t="s">
        <v>738</v>
      </c>
      <c r="G181">
        <v>437</v>
      </c>
      <c r="H181">
        <v>98</v>
      </c>
      <c r="I181">
        <v>160</v>
      </c>
      <c r="J181">
        <v>258</v>
      </c>
      <c r="K181">
        <v>680</v>
      </c>
    </row>
    <row r="182" spans="1:11">
      <c r="A182">
        <v>12</v>
      </c>
      <c r="B182">
        <v>199</v>
      </c>
      <c r="C182" t="s">
        <v>25</v>
      </c>
      <c r="D182" t="s">
        <v>1187</v>
      </c>
      <c r="E182" t="s">
        <v>232</v>
      </c>
      <c r="F182" t="s">
        <v>578</v>
      </c>
    </row>
    <row r="183" spans="1:11">
      <c r="A183">
        <v>13</v>
      </c>
      <c r="B183">
        <v>201</v>
      </c>
      <c r="C183" t="s">
        <v>964</v>
      </c>
      <c r="D183" t="s">
        <v>1190</v>
      </c>
      <c r="E183" t="s">
        <v>49</v>
      </c>
      <c r="F183" t="s">
        <v>829</v>
      </c>
    </row>
    <row r="184" spans="1:11">
      <c r="A184">
        <v>13</v>
      </c>
      <c r="B184">
        <v>202</v>
      </c>
      <c r="C184" t="s">
        <v>966</v>
      </c>
      <c r="D184" t="s">
        <v>1191</v>
      </c>
      <c r="E184" t="s">
        <v>23</v>
      </c>
      <c r="F184" t="s">
        <v>132</v>
      </c>
    </row>
    <row r="185" spans="1:11">
      <c r="A185">
        <v>13</v>
      </c>
      <c r="B185">
        <v>203</v>
      </c>
      <c r="C185" t="s">
        <v>613</v>
      </c>
      <c r="D185" t="s">
        <v>1192</v>
      </c>
      <c r="E185" t="s">
        <v>49</v>
      </c>
      <c r="F185" t="s">
        <v>1193</v>
      </c>
    </row>
    <row r="186" spans="1:11">
      <c r="A186">
        <v>13</v>
      </c>
      <c r="B186">
        <v>205</v>
      </c>
      <c r="C186" t="s">
        <v>115</v>
      </c>
      <c r="D186" t="s">
        <v>1195</v>
      </c>
      <c r="E186" t="s">
        <v>232</v>
      </c>
      <c r="F186" s="8" t="s">
        <v>1196</v>
      </c>
      <c r="G186" s="2"/>
      <c r="H186" s="2"/>
      <c r="I186" s="2"/>
      <c r="J186" s="2"/>
      <c r="K186" s="2"/>
    </row>
    <row r="187" spans="1:11">
      <c r="A187">
        <v>13</v>
      </c>
      <c r="B187">
        <v>206</v>
      </c>
      <c r="C187" t="s">
        <v>159</v>
      </c>
      <c r="D187" t="s">
        <v>1197</v>
      </c>
      <c r="F187" s="8" t="s">
        <v>961</v>
      </c>
      <c r="G187" s="2"/>
      <c r="H187" s="2"/>
      <c r="I187" s="2"/>
      <c r="J187" s="2"/>
      <c r="K187" s="2"/>
    </row>
    <row r="188" spans="1:11">
      <c r="A188">
        <v>13</v>
      </c>
      <c r="B188">
        <v>207</v>
      </c>
      <c r="C188" t="s">
        <v>21</v>
      </c>
      <c r="D188" t="s">
        <v>1198</v>
      </c>
      <c r="F188" t="s">
        <v>132</v>
      </c>
    </row>
    <row r="189" spans="1:11">
      <c r="A189">
        <v>13</v>
      </c>
      <c r="B189">
        <v>208</v>
      </c>
      <c r="C189" t="s">
        <v>11</v>
      </c>
      <c r="D189" t="s">
        <v>1199</v>
      </c>
      <c r="E189" t="s">
        <v>232</v>
      </c>
      <c r="F189" t="s">
        <v>130</v>
      </c>
    </row>
    <row r="190" spans="1:11">
      <c r="A190">
        <v>13</v>
      </c>
      <c r="B190">
        <v>209</v>
      </c>
      <c r="C190" t="s">
        <v>25</v>
      </c>
      <c r="D190" t="s">
        <v>1200</v>
      </c>
      <c r="E190" t="s">
        <v>13</v>
      </c>
      <c r="F190" t="s">
        <v>694</v>
      </c>
    </row>
    <row r="191" spans="1:11">
      <c r="A191">
        <v>13</v>
      </c>
      <c r="B191">
        <v>210</v>
      </c>
      <c r="C191" t="s">
        <v>170</v>
      </c>
      <c r="D191" t="s">
        <v>1201</v>
      </c>
      <c r="F191" t="s">
        <v>305</v>
      </c>
    </row>
    <row r="192" spans="1:11">
      <c r="A192">
        <v>14</v>
      </c>
      <c r="B192">
        <v>211</v>
      </c>
      <c r="C192" t="s">
        <v>964</v>
      </c>
      <c r="D192" t="s">
        <v>1202</v>
      </c>
      <c r="F192" t="s">
        <v>418</v>
      </c>
    </row>
    <row r="193" spans="1:11">
      <c r="A193">
        <v>14</v>
      </c>
      <c r="B193">
        <v>212</v>
      </c>
      <c r="C193" t="s">
        <v>966</v>
      </c>
      <c r="D193" t="s">
        <v>1203</v>
      </c>
      <c r="F193" t="s">
        <v>130</v>
      </c>
    </row>
    <row r="194" spans="1:11">
      <c r="A194">
        <v>14</v>
      </c>
      <c r="B194">
        <v>213</v>
      </c>
      <c r="C194" t="s">
        <v>613</v>
      </c>
      <c r="D194" t="s">
        <v>1204</v>
      </c>
      <c r="E194" t="s">
        <v>49</v>
      </c>
      <c r="F194" t="s">
        <v>1205</v>
      </c>
      <c r="G194">
        <v>622</v>
      </c>
      <c r="H194">
        <v>52</v>
      </c>
      <c r="I194">
        <v>317</v>
      </c>
      <c r="J194">
        <v>369</v>
      </c>
      <c r="K194">
        <v>574</v>
      </c>
    </row>
    <row r="195" spans="1:11">
      <c r="A195">
        <v>14</v>
      </c>
      <c r="B195">
        <v>214</v>
      </c>
      <c r="C195" t="s">
        <v>167</v>
      </c>
      <c r="D195" t="s">
        <v>1206</v>
      </c>
      <c r="F195" t="s">
        <v>360</v>
      </c>
    </row>
    <row r="196" spans="1:11">
      <c r="A196">
        <v>14</v>
      </c>
      <c r="B196">
        <v>215</v>
      </c>
      <c r="C196" t="s">
        <v>115</v>
      </c>
      <c r="D196" t="s">
        <v>1207</v>
      </c>
      <c r="F196" t="s">
        <v>1208</v>
      </c>
    </row>
    <row r="197" spans="1:11">
      <c r="A197">
        <v>14</v>
      </c>
      <c r="B197">
        <v>216</v>
      </c>
      <c r="C197" t="s">
        <v>159</v>
      </c>
      <c r="D197" t="s">
        <v>1209</v>
      </c>
      <c r="F197" t="s">
        <v>961</v>
      </c>
    </row>
    <row r="198" spans="1:11">
      <c r="A198">
        <v>14</v>
      </c>
      <c r="B198">
        <v>217</v>
      </c>
      <c r="C198" t="s">
        <v>21</v>
      </c>
      <c r="D198" t="s">
        <v>1210</v>
      </c>
      <c r="F198" t="s">
        <v>1010</v>
      </c>
    </row>
    <row r="199" spans="1:11">
      <c r="A199">
        <v>14</v>
      </c>
      <c r="B199">
        <v>218</v>
      </c>
      <c r="C199" t="s">
        <v>170</v>
      </c>
      <c r="D199" t="s">
        <v>1211</v>
      </c>
      <c r="E199" t="s">
        <v>17</v>
      </c>
      <c r="F199" t="s">
        <v>370</v>
      </c>
    </row>
    <row r="200" spans="1:11">
      <c r="A200">
        <v>15</v>
      </c>
      <c r="B200">
        <v>219</v>
      </c>
      <c r="C200" t="s">
        <v>964</v>
      </c>
      <c r="D200" t="s">
        <v>1212</v>
      </c>
      <c r="F200" t="s">
        <v>376</v>
      </c>
    </row>
    <row r="201" spans="1:11">
      <c r="A201">
        <v>15</v>
      </c>
      <c r="B201">
        <v>220</v>
      </c>
      <c r="C201" t="s">
        <v>613</v>
      </c>
      <c r="D201" t="s">
        <v>1213</v>
      </c>
      <c r="F201" t="s">
        <v>474</v>
      </c>
    </row>
    <row r="202" spans="1:11">
      <c r="A202">
        <v>15</v>
      </c>
      <c r="B202">
        <v>221</v>
      </c>
      <c r="C202" t="s">
        <v>167</v>
      </c>
      <c r="D202" t="s">
        <v>1214</v>
      </c>
      <c r="E202" t="s">
        <v>49</v>
      </c>
      <c r="F202" t="s">
        <v>1145</v>
      </c>
    </row>
    <row r="203" spans="1:11">
      <c r="A203">
        <v>15</v>
      </c>
      <c r="B203">
        <v>222</v>
      </c>
      <c r="C203" t="s">
        <v>115</v>
      </c>
      <c r="D203" t="s">
        <v>1215</v>
      </c>
      <c r="F203" t="s">
        <v>1216</v>
      </c>
    </row>
    <row r="204" spans="1:11">
      <c r="A204">
        <v>15</v>
      </c>
      <c r="B204">
        <v>223</v>
      </c>
      <c r="C204" t="s">
        <v>21</v>
      </c>
      <c r="D204" t="s">
        <v>1217</v>
      </c>
      <c r="F204" t="s">
        <v>1032</v>
      </c>
    </row>
    <row r="205" spans="1:11">
      <c r="A205">
        <v>16</v>
      </c>
      <c r="B205">
        <v>224</v>
      </c>
      <c r="C205" t="s">
        <v>964</v>
      </c>
      <c r="D205" t="s">
        <v>1218</v>
      </c>
      <c r="E205" t="s">
        <v>49</v>
      </c>
      <c r="F205" t="s">
        <v>216</v>
      </c>
    </row>
    <row r="206" spans="1:11">
      <c r="A206">
        <v>16</v>
      </c>
      <c r="B206">
        <v>225</v>
      </c>
      <c r="C206" t="s">
        <v>613</v>
      </c>
      <c r="D206" t="s">
        <v>1219</v>
      </c>
      <c r="F206" t="s">
        <v>192</v>
      </c>
    </row>
    <row r="207" spans="1:11">
      <c r="A207">
        <v>17</v>
      </c>
      <c r="B207">
        <v>229</v>
      </c>
      <c r="C207" t="s">
        <v>21</v>
      </c>
      <c r="D207" t="s">
        <v>1223</v>
      </c>
      <c r="E207" t="s">
        <v>23</v>
      </c>
      <c r="F207" t="s">
        <v>412</v>
      </c>
    </row>
    <row r="208" spans="1:11">
      <c r="A208">
        <v>18</v>
      </c>
      <c r="B208">
        <v>230</v>
      </c>
      <c r="C208" t="s">
        <v>964</v>
      </c>
      <c r="D208" t="s">
        <v>1224</v>
      </c>
      <c r="F208" t="s">
        <v>887</v>
      </c>
    </row>
    <row r="209" spans="1:11">
      <c r="A209">
        <v>18</v>
      </c>
      <c r="B209">
        <v>231</v>
      </c>
      <c r="C209" t="s">
        <v>613</v>
      </c>
      <c r="D209" t="s">
        <v>1225</v>
      </c>
      <c r="E209" t="s">
        <v>13</v>
      </c>
      <c r="F209" t="s">
        <v>142</v>
      </c>
    </row>
    <row r="210" spans="1:11">
      <c r="A210">
        <v>18</v>
      </c>
      <c r="B210">
        <v>232</v>
      </c>
      <c r="C210" t="s">
        <v>21</v>
      </c>
      <c r="D210" t="s">
        <v>1226</v>
      </c>
      <c r="E210" t="s">
        <v>13</v>
      </c>
      <c r="F210" t="s">
        <v>646</v>
      </c>
    </row>
    <row r="211" spans="1:11">
      <c r="A211">
        <v>19</v>
      </c>
      <c r="B211">
        <v>233</v>
      </c>
      <c r="C211" t="s">
        <v>964</v>
      </c>
      <c r="D211" t="s">
        <v>1227</v>
      </c>
      <c r="E211" t="s">
        <v>49</v>
      </c>
      <c r="F211" t="s">
        <v>425</v>
      </c>
    </row>
    <row r="212" spans="1:11">
      <c r="A212">
        <v>19</v>
      </c>
      <c r="B212">
        <v>234</v>
      </c>
      <c r="C212" t="s">
        <v>613</v>
      </c>
      <c r="D212" t="s">
        <v>1228</v>
      </c>
      <c r="F212" t="s">
        <v>1229</v>
      </c>
    </row>
    <row r="213" spans="1:11">
      <c r="A213">
        <v>19</v>
      </c>
      <c r="B213">
        <v>235</v>
      </c>
      <c r="C213" t="s">
        <v>21</v>
      </c>
      <c r="D213" t="s">
        <v>1230</v>
      </c>
      <c r="F213" t="s">
        <v>646</v>
      </c>
    </row>
    <row r="214" spans="1:11">
      <c r="A214">
        <v>20</v>
      </c>
      <c r="B214">
        <v>236</v>
      </c>
      <c r="C214" t="s">
        <v>964</v>
      </c>
      <c r="D214" t="s">
        <v>1231</v>
      </c>
      <c r="F214" t="s">
        <v>936</v>
      </c>
    </row>
    <row r="215" spans="1:11">
      <c r="A215">
        <v>20</v>
      </c>
      <c r="B215">
        <v>237</v>
      </c>
      <c r="C215" t="s">
        <v>613</v>
      </c>
      <c r="D215" t="s">
        <v>1232</v>
      </c>
      <c r="F215" t="s">
        <v>241</v>
      </c>
    </row>
    <row r="216" spans="1:11">
      <c r="A216">
        <v>20</v>
      </c>
      <c r="B216">
        <v>238</v>
      </c>
      <c r="C216" t="s">
        <v>21</v>
      </c>
      <c r="D216" t="s">
        <v>1233</v>
      </c>
      <c r="E216" t="s">
        <v>232</v>
      </c>
      <c r="F216" t="s">
        <v>192</v>
      </c>
      <c r="G216">
        <v>4</v>
      </c>
      <c r="H216">
        <v>0</v>
      </c>
      <c r="I216">
        <v>0</v>
      </c>
      <c r="J216">
        <v>0</v>
      </c>
      <c r="K216">
        <v>0</v>
      </c>
    </row>
    <row r="217" spans="1:11">
      <c r="A217">
        <v>21</v>
      </c>
      <c r="B217">
        <v>239</v>
      </c>
      <c r="C217" t="s">
        <v>964</v>
      </c>
      <c r="D217" t="s">
        <v>1234</v>
      </c>
      <c r="F217" t="s">
        <v>360</v>
      </c>
    </row>
    <row r="218" spans="1:11">
      <c r="A218">
        <v>21</v>
      </c>
      <c r="B218">
        <v>240</v>
      </c>
      <c r="C218" t="s">
        <v>21</v>
      </c>
      <c r="D218" t="s">
        <v>1235</v>
      </c>
      <c r="E218" t="s">
        <v>232</v>
      </c>
      <c r="F218" t="s">
        <v>305</v>
      </c>
      <c r="G218">
        <v>262</v>
      </c>
      <c r="H218">
        <v>40</v>
      </c>
      <c r="I218">
        <v>50</v>
      </c>
      <c r="J218">
        <v>90</v>
      </c>
      <c r="K218">
        <v>137</v>
      </c>
    </row>
    <row r="219" spans="1:11">
      <c r="A219">
        <v>22</v>
      </c>
      <c r="B219">
        <v>241</v>
      </c>
      <c r="C219" t="s">
        <v>964</v>
      </c>
      <c r="D219" t="s">
        <v>1236</v>
      </c>
      <c r="F219" t="s">
        <v>130</v>
      </c>
    </row>
    <row r="220" spans="1:11">
      <c r="A220">
        <v>22</v>
      </c>
      <c r="B220">
        <v>242</v>
      </c>
      <c r="C220" t="s">
        <v>21</v>
      </c>
      <c r="D220" t="s">
        <v>1237</v>
      </c>
      <c r="F220" t="s">
        <v>684</v>
      </c>
    </row>
    <row r="221" spans="1:11">
      <c r="A221">
        <v>23</v>
      </c>
      <c r="B221">
        <v>243</v>
      </c>
      <c r="C221" t="s">
        <v>964</v>
      </c>
      <c r="D221" t="s">
        <v>1238</v>
      </c>
      <c r="F221" t="s">
        <v>412</v>
      </c>
    </row>
    <row r="222" spans="1:11">
      <c r="A222">
        <v>23</v>
      </c>
      <c r="B222">
        <v>244</v>
      </c>
      <c r="C222" t="s">
        <v>21</v>
      </c>
      <c r="D222" t="s">
        <v>1239</v>
      </c>
      <c r="E222" t="s">
        <v>23</v>
      </c>
      <c r="F222" t="s">
        <v>1123</v>
      </c>
      <c r="G222">
        <v>32</v>
      </c>
      <c r="H222">
        <v>0</v>
      </c>
      <c r="I222">
        <v>3</v>
      </c>
      <c r="J222">
        <v>3</v>
      </c>
      <c r="K222">
        <v>10</v>
      </c>
    </row>
    <row r="223" spans="1:11">
      <c r="A223">
        <v>24</v>
      </c>
      <c r="B223">
        <v>245</v>
      </c>
      <c r="C223" t="s">
        <v>964</v>
      </c>
      <c r="D223" t="s">
        <v>1240</v>
      </c>
      <c r="F223" t="s">
        <v>109</v>
      </c>
    </row>
    <row r="224" spans="1:11">
      <c r="A224">
        <v>25</v>
      </c>
      <c r="B224">
        <v>246</v>
      </c>
      <c r="C224" t="s">
        <v>964</v>
      </c>
      <c r="D224" t="s">
        <v>1241</v>
      </c>
      <c r="F224" t="s">
        <v>1045</v>
      </c>
    </row>
    <row r="226" spans="1:11">
      <c r="F226" s="3" t="s">
        <v>57</v>
      </c>
      <c r="G226">
        <f>SUM(G3:G224)</f>
        <v>28982</v>
      </c>
      <c r="H226">
        <f t="shared" ref="H226:K226" si="0">SUM(H3:H224)</f>
        <v>6261</v>
      </c>
      <c r="I226">
        <f t="shared" si="0"/>
        <v>10423</v>
      </c>
      <c r="J226">
        <f t="shared" si="0"/>
        <v>16684</v>
      </c>
      <c r="K226">
        <f t="shared" si="0"/>
        <v>31746</v>
      </c>
    </row>
    <row r="227" spans="1:11">
      <c r="F227" s="3" t="s">
        <v>58</v>
      </c>
      <c r="G227" s="2"/>
      <c r="H227" s="7">
        <f>H226/$G$226</f>
        <v>0.2160306397074046</v>
      </c>
      <c r="I227" s="7">
        <f t="shared" ref="I227:K227" si="1">I226/$G$226</f>
        <v>0.35963701607894555</v>
      </c>
      <c r="J227" s="7">
        <f t="shared" si="1"/>
        <v>0.57566765578635015</v>
      </c>
      <c r="K227" s="7">
        <f t="shared" si="1"/>
        <v>1.0953695397143055</v>
      </c>
    </row>
    <row r="228" spans="1:11">
      <c r="F228" s="3" t="s">
        <v>2709</v>
      </c>
      <c r="G228" s="2">
        <f>G226/222</f>
        <v>130.54954954954954</v>
      </c>
      <c r="H228" s="2">
        <f t="shared" ref="H228:K228" si="2">H226/222</f>
        <v>28.202702702702702</v>
      </c>
      <c r="I228" s="2">
        <f t="shared" si="2"/>
        <v>46.950450450450454</v>
      </c>
      <c r="J228" s="2">
        <f t="shared" si="2"/>
        <v>75.153153153153156</v>
      </c>
      <c r="K228" s="2">
        <f t="shared" si="2"/>
        <v>143</v>
      </c>
    </row>
    <row r="230" spans="1:11" ht="18.75">
      <c r="A230" s="11" t="s">
        <v>10713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>
      <c r="A231" s="1" t="s">
        <v>0</v>
      </c>
      <c r="B231" s="1" t="s">
        <v>1</v>
      </c>
      <c r="C231" s="1" t="s">
        <v>2</v>
      </c>
      <c r="D231" s="1" t="s">
        <v>3</v>
      </c>
      <c r="E231" s="1" t="s">
        <v>4</v>
      </c>
      <c r="F231" s="1" t="s">
        <v>5</v>
      </c>
      <c r="G231" s="1" t="s">
        <v>6</v>
      </c>
      <c r="H231" s="1" t="s">
        <v>7</v>
      </c>
      <c r="I231" s="1" t="s">
        <v>8</v>
      </c>
      <c r="J231" s="1" t="s">
        <v>9</v>
      </c>
      <c r="K231" s="1" t="s">
        <v>10</v>
      </c>
    </row>
    <row r="232" spans="1:11">
      <c r="A232">
        <v>3</v>
      </c>
      <c r="B232">
        <v>42</v>
      </c>
      <c r="C232" t="s">
        <v>167</v>
      </c>
      <c r="D232" t="s">
        <v>1008</v>
      </c>
      <c r="E232" t="s">
        <v>7</v>
      </c>
      <c r="F232" t="s">
        <v>320</v>
      </c>
      <c r="G232">
        <v>175</v>
      </c>
      <c r="H232">
        <v>0</v>
      </c>
      <c r="I232">
        <v>3</v>
      </c>
      <c r="J232">
        <v>3</v>
      </c>
      <c r="K232">
        <v>6</v>
      </c>
    </row>
    <row r="233" spans="1:11">
      <c r="A233">
        <v>5</v>
      </c>
      <c r="B233">
        <v>75</v>
      </c>
      <c r="C233" t="s">
        <v>353</v>
      </c>
      <c r="D233" t="s">
        <v>1049</v>
      </c>
      <c r="E233" t="s">
        <v>7</v>
      </c>
      <c r="F233" t="s">
        <v>192</v>
      </c>
    </row>
    <row r="234" spans="1:11">
      <c r="A234">
        <v>5</v>
      </c>
      <c r="B234">
        <v>80</v>
      </c>
      <c r="C234" t="s">
        <v>115</v>
      </c>
      <c r="D234" t="s">
        <v>1054</v>
      </c>
      <c r="E234" t="s">
        <v>7</v>
      </c>
      <c r="F234" t="s">
        <v>312</v>
      </c>
    </row>
    <row r="235" spans="1:11">
      <c r="A235">
        <v>5</v>
      </c>
      <c r="B235">
        <v>85</v>
      </c>
      <c r="C235" t="s">
        <v>28</v>
      </c>
      <c r="D235" t="s">
        <v>1059</v>
      </c>
      <c r="E235" t="s">
        <v>7</v>
      </c>
      <c r="F235" t="s">
        <v>121</v>
      </c>
      <c r="G235">
        <v>356</v>
      </c>
      <c r="H235">
        <v>0</v>
      </c>
      <c r="I235">
        <v>25</v>
      </c>
      <c r="J235">
        <v>25</v>
      </c>
      <c r="K235">
        <v>118</v>
      </c>
    </row>
    <row r="236" spans="1:11">
      <c r="A236">
        <v>6</v>
      </c>
      <c r="B236">
        <v>100</v>
      </c>
      <c r="C236" t="s">
        <v>615</v>
      </c>
      <c r="D236" t="s">
        <v>1075</v>
      </c>
      <c r="E236" t="s">
        <v>7</v>
      </c>
      <c r="F236" t="s">
        <v>305</v>
      </c>
    </row>
    <row r="237" spans="1:11">
      <c r="A237">
        <v>6</v>
      </c>
      <c r="B237">
        <v>106</v>
      </c>
      <c r="C237" t="s">
        <v>25</v>
      </c>
      <c r="D237" t="s">
        <v>1082</v>
      </c>
      <c r="E237" t="s">
        <v>7</v>
      </c>
      <c r="F237" t="s">
        <v>794</v>
      </c>
    </row>
    <row r="238" spans="1:11">
      <c r="A238">
        <v>7</v>
      </c>
      <c r="B238">
        <v>109</v>
      </c>
      <c r="C238" t="s">
        <v>964</v>
      </c>
      <c r="D238" t="s">
        <v>1085</v>
      </c>
      <c r="E238" t="s">
        <v>7</v>
      </c>
      <c r="F238" t="s">
        <v>292</v>
      </c>
    </row>
    <row r="239" spans="1:11">
      <c r="A239">
        <v>7</v>
      </c>
      <c r="B239">
        <v>114</v>
      </c>
      <c r="C239" t="s">
        <v>167</v>
      </c>
      <c r="D239" t="s">
        <v>1090</v>
      </c>
      <c r="E239" t="s">
        <v>7</v>
      </c>
      <c r="F239" t="s">
        <v>1016</v>
      </c>
    </row>
    <row r="240" spans="1:11">
      <c r="A240">
        <v>7</v>
      </c>
      <c r="B240">
        <v>120</v>
      </c>
      <c r="C240" t="s">
        <v>159</v>
      </c>
      <c r="D240" t="s">
        <v>1097</v>
      </c>
      <c r="E240" t="s">
        <v>7</v>
      </c>
      <c r="F240" t="s">
        <v>207</v>
      </c>
    </row>
    <row r="241" spans="1:11">
      <c r="A241">
        <v>7</v>
      </c>
      <c r="B241">
        <v>122</v>
      </c>
      <c r="C241" t="s">
        <v>21</v>
      </c>
      <c r="D241" t="s">
        <v>1099</v>
      </c>
      <c r="E241" t="s">
        <v>7</v>
      </c>
      <c r="F241" t="s">
        <v>1032</v>
      </c>
    </row>
    <row r="242" spans="1:11">
      <c r="A242">
        <v>7</v>
      </c>
      <c r="B242">
        <v>124</v>
      </c>
      <c r="C242" t="s">
        <v>25</v>
      </c>
      <c r="D242" t="s">
        <v>1101</v>
      </c>
      <c r="E242" t="s">
        <v>7</v>
      </c>
      <c r="F242" t="s">
        <v>323</v>
      </c>
      <c r="G242">
        <v>192</v>
      </c>
      <c r="H242">
        <v>0</v>
      </c>
      <c r="I242">
        <v>11</v>
      </c>
      <c r="J242">
        <v>11</v>
      </c>
      <c r="K242">
        <v>47</v>
      </c>
    </row>
    <row r="243" spans="1:11">
      <c r="A243">
        <v>7</v>
      </c>
      <c r="B243">
        <v>125</v>
      </c>
      <c r="C243" t="s">
        <v>170</v>
      </c>
      <c r="D243" t="s">
        <v>1102</v>
      </c>
      <c r="E243" t="s">
        <v>7</v>
      </c>
      <c r="F243" t="s">
        <v>578</v>
      </c>
      <c r="G243">
        <v>507</v>
      </c>
      <c r="H243">
        <v>0</v>
      </c>
      <c r="I243">
        <v>16</v>
      </c>
      <c r="J243">
        <v>16</v>
      </c>
      <c r="K243">
        <v>109</v>
      </c>
    </row>
    <row r="244" spans="1:11">
      <c r="A244">
        <v>9</v>
      </c>
      <c r="B244">
        <v>144</v>
      </c>
      <c r="C244" t="s">
        <v>964</v>
      </c>
      <c r="D244" t="s">
        <v>1125</v>
      </c>
      <c r="E244" t="s">
        <v>7</v>
      </c>
      <c r="F244" t="s">
        <v>292</v>
      </c>
    </row>
    <row r="245" spans="1:11">
      <c r="A245">
        <v>9</v>
      </c>
      <c r="B245">
        <v>146</v>
      </c>
      <c r="C245" t="s">
        <v>613</v>
      </c>
      <c r="D245" t="s">
        <v>1128</v>
      </c>
      <c r="E245" t="s">
        <v>7</v>
      </c>
      <c r="F245" t="s">
        <v>694</v>
      </c>
    </row>
    <row r="246" spans="1:11">
      <c r="A246">
        <v>9</v>
      </c>
      <c r="B246">
        <v>149</v>
      </c>
      <c r="C246" t="s">
        <v>203</v>
      </c>
      <c r="D246" t="s">
        <v>1131</v>
      </c>
      <c r="E246" t="s">
        <v>7</v>
      </c>
      <c r="F246" t="s">
        <v>1132</v>
      </c>
    </row>
    <row r="247" spans="1:11">
      <c r="A247">
        <v>9</v>
      </c>
      <c r="B247">
        <v>154</v>
      </c>
      <c r="C247" t="s">
        <v>159</v>
      </c>
      <c r="D247" t="s">
        <v>1138</v>
      </c>
      <c r="E247" t="s">
        <v>7</v>
      </c>
      <c r="F247" t="s">
        <v>578</v>
      </c>
      <c r="G247">
        <v>240</v>
      </c>
      <c r="H247">
        <v>0</v>
      </c>
      <c r="I247">
        <v>6</v>
      </c>
      <c r="J247">
        <v>6</v>
      </c>
      <c r="K247">
        <v>30</v>
      </c>
    </row>
    <row r="248" spans="1:11">
      <c r="A248">
        <v>10</v>
      </c>
      <c r="B248">
        <v>170</v>
      </c>
      <c r="C248" t="s">
        <v>28</v>
      </c>
      <c r="D248" t="s">
        <v>1155</v>
      </c>
      <c r="E248" t="s">
        <v>7</v>
      </c>
      <c r="F248" t="s">
        <v>1156</v>
      </c>
    </row>
    <row r="249" spans="1:11">
      <c r="A249">
        <v>10</v>
      </c>
      <c r="B249">
        <v>175</v>
      </c>
      <c r="C249" t="s">
        <v>18</v>
      </c>
      <c r="D249" t="s">
        <v>1161</v>
      </c>
      <c r="E249" t="s">
        <v>7</v>
      </c>
      <c r="F249" t="s">
        <v>209</v>
      </c>
    </row>
    <row r="250" spans="1:11">
      <c r="A250">
        <v>12</v>
      </c>
      <c r="B250">
        <v>193</v>
      </c>
      <c r="C250" t="s">
        <v>203</v>
      </c>
      <c r="D250" t="s">
        <v>1181</v>
      </c>
      <c r="E250" t="s">
        <v>7</v>
      </c>
      <c r="F250" t="s">
        <v>633</v>
      </c>
    </row>
    <row r="251" spans="1:11">
      <c r="A251">
        <v>12</v>
      </c>
      <c r="B251">
        <v>200</v>
      </c>
      <c r="C251" t="s">
        <v>170</v>
      </c>
      <c r="D251" t="s">
        <v>1188</v>
      </c>
      <c r="E251" t="s">
        <v>7</v>
      </c>
      <c r="F251" t="s">
        <v>1189</v>
      </c>
    </row>
    <row r="252" spans="1:11">
      <c r="A252">
        <v>13</v>
      </c>
      <c r="B252">
        <v>204</v>
      </c>
      <c r="C252" t="s">
        <v>167</v>
      </c>
      <c r="D252" t="s">
        <v>1194</v>
      </c>
      <c r="E252" t="s">
        <v>7</v>
      </c>
      <c r="F252" s="8" t="s">
        <v>228</v>
      </c>
    </row>
    <row r="253" spans="1:11">
      <c r="A253">
        <v>16</v>
      </c>
      <c r="B253">
        <v>226</v>
      </c>
      <c r="C253" t="s">
        <v>21</v>
      </c>
      <c r="D253" t="s">
        <v>1220</v>
      </c>
      <c r="E253" t="s">
        <v>7</v>
      </c>
      <c r="F253" t="s">
        <v>1032</v>
      </c>
    </row>
    <row r="254" spans="1:11">
      <c r="A254">
        <v>17</v>
      </c>
      <c r="B254">
        <v>227</v>
      </c>
      <c r="C254" t="s">
        <v>964</v>
      </c>
      <c r="D254" t="s">
        <v>1221</v>
      </c>
      <c r="E254" t="s">
        <v>7</v>
      </c>
      <c r="F254" t="s">
        <v>142</v>
      </c>
    </row>
    <row r="255" spans="1:11">
      <c r="A255">
        <v>17</v>
      </c>
      <c r="B255">
        <v>228</v>
      </c>
      <c r="C255" t="s">
        <v>613</v>
      </c>
      <c r="D255" t="s">
        <v>1222</v>
      </c>
      <c r="E255" t="s">
        <v>7</v>
      </c>
      <c r="F255" t="s">
        <v>474</v>
      </c>
    </row>
  </sheetData>
  <autoFilter ref="A2:K224">
    <sortState ref="A3:K224">
      <sortCondition ref="B2:B224"/>
    </sortState>
  </autoFilter>
  <mergeCells count="2">
    <mergeCell ref="A1:K1"/>
    <mergeCell ref="A230:K23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5"/>
  <sheetViews>
    <sheetView topLeftCell="A186" workbookViewId="0">
      <selection activeCell="J195" sqref="J195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9.14062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170</v>
      </c>
      <c r="D3" t="s">
        <v>1242</v>
      </c>
      <c r="E3" t="s">
        <v>13</v>
      </c>
      <c r="F3" t="s">
        <v>694</v>
      </c>
      <c r="G3">
        <v>977</v>
      </c>
      <c r="H3">
        <v>252</v>
      </c>
      <c r="I3">
        <v>449</v>
      </c>
      <c r="J3">
        <v>701</v>
      </c>
      <c r="K3">
        <v>1625</v>
      </c>
    </row>
    <row r="4" spans="1:11">
      <c r="A4">
        <v>1</v>
      </c>
      <c r="B4">
        <v>2</v>
      </c>
      <c r="C4" t="s">
        <v>966</v>
      </c>
      <c r="D4" t="s">
        <v>1243</v>
      </c>
      <c r="E4" t="s">
        <v>17</v>
      </c>
      <c r="F4" t="s">
        <v>646</v>
      </c>
      <c r="G4">
        <v>165</v>
      </c>
      <c r="H4">
        <v>25</v>
      </c>
      <c r="I4">
        <v>56</v>
      </c>
      <c r="J4">
        <v>81</v>
      </c>
      <c r="K4">
        <v>146</v>
      </c>
    </row>
    <row r="5" spans="1:11">
      <c r="A5">
        <v>1</v>
      </c>
      <c r="B5">
        <v>3</v>
      </c>
      <c r="C5" t="s">
        <v>353</v>
      </c>
      <c r="D5" t="s">
        <v>1244</v>
      </c>
      <c r="E5" t="s">
        <v>232</v>
      </c>
      <c r="F5" t="s">
        <v>228</v>
      </c>
      <c r="G5">
        <v>497</v>
      </c>
      <c r="H5">
        <v>52</v>
      </c>
      <c r="I5">
        <v>93</v>
      </c>
      <c r="J5">
        <v>145</v>
      </c>
      <c r="K5">
        <v>120</v>
      </c>
    </row>
    <row r="6" spans="1:11">
      <c r="A6">
        <v>1</v>
      </c>
      <c r="B6">
        <v>4</v>
      </c>
      <c r="C6" t="s">
        <v>167</v>
      </c>
      <c r="D6" t="s">
        <v>1245</v>
      </c>
      <c r="E6" t="s">
        <v>49</v>
      </c>
      <c r="F6" t="s">
        <v>646</v>
      </c>
      <c r="G6">
        <v>331</v>
      </c>
      <c r="H6">
        <v>18</v>
      </c>
      <c r="I6">
        <v>77</v>
      </c>
      <c r="J6">
        <v>95</v>
      </c>
      <c r="K6">
        <v>745</v>
      </c>
    </row>
    <row r="7" spans="1:11">
      <c r="A7">
        <v>1</v>
      </c>
      <c r="B7">
        <v>5</v>
      </c>
      <c r="C7" t="s">
        <v>15</v>
      </c>
      <c r="D7" t="s">
        <v>1246</v>
      </c>
      <c r="E7" t="s">
        <v>49</v>
      </c>
      <c r="F7" t="s">
        <v>694</v>
      </c>
      <c r="G7">
        <v>664</v>
      </c>
      <c r="H7">
        <v>44</v>
      </c>
      <c r="I7">
        <v>176</v>
      </c>
      <c r="J7">
        <v>220</v>
      </c>
      <c r="K7">
        <v>831</v>
      </c>
    </row>
    <row r="8" spans="1:11">
      <c r="A8">
        <v>1</v>
      </c>
      <c r="B8">
        <v>6</v>
      </c>
      <c r="C8" t="s">
        <v>28</v>
      </c>
      <c r="D8" t="s">
        <v>1247</v>
      </c>
      <c r="E8" t="s">
        <v>13</v>
      </c>
      <c r="F8" t="s">
        <v>292</v>
      </c>
      <c r="G8">
        <v>188</v>
      </c>
      <c r="H8">
        <v>40</v>
      </c>
      <c r="I8">
        <v>56</v>
      </c>
      <c r="J8">
        <v>96</v>
      </c>
      <c r="K8">
        <v>40</v>
      </c>
    </row>
    <row r="9" spans="1:11">
      <c r="A9">
        <v>1</v>
      </c>
      <c r="B9">
        <v>7</v>
      </c>
      <c r="C9" t="s">
        <v>25</v>
      </c>
      <c r="D9" t="s">
        <v>1248</v>
      </c>
      <c r="E9" t="s">
        <v>232</v>
      </c>
      <c r="F9" t="s">
        <v>646</v>
      </c>
      <c r="G9">
        <v>5</v>
      </c>
      <c r="H9">
        <v>0</v>
      </c>
      <c r="I9">
        <v>0</v>
      </c>
      <c r="J9">
        <v>0</v>
      </c>
      <c r="K9">
        <v>0</v>
      </c>
    </row>
    <row r="10" spans="1:11">
      <c r="A10">
        <v>1</v>
      </c>
      <c r="B10">
        <v>8</v>
      </c>
      <c r="C10" t="s">
        <v>615</v>
      </c>
      <c r="D10" t="s">
        <v>1249</v>
      </c>
      <c r="E10" t="s">
        <v>49</v>
      </c>
      <c r="F10" t="s">
        <v>578</v>
      </c>
      <c r="G10">
        <v>303</v>
      </c>
      <c r="H10">
        <v>27</v>
      </c>
      <c r="I10">
        <v>93</v>
      </c>
      <c r="J10">
        <v>120</v>
      </c>
      <c r="K10">
        <v>217</v>
      </c>
    </row>
    <row r="11" spans="1:11">
      <c r="A11">
        <v>1</v>
      </c>
      <c r="B11">
        <v>9</v>
      </c>
      <c r="C11" t="s">
        <v>11</v>
      </c>
      <c r="D11" t="s">
        <v>1250</v>
      </c>
      <c r="E11" t="s">
        <v>49</v>
      </c>
      <c r="F11" t="s">
        <v>239</v>
      </c>
    </row>
    <row r="12" spans="1:11">
      <c r="A12">
        <v>1</v>
      </c>
      <c r="B12">
        <v>10</v>
      </c>
      <c r="C12" t="s">
        <v>343</v>
      </c>
      <c r="D12" t="s">
        <v>1251</v>
      </c>
      <c r="E12" t="s">
        <v>23</v>
      </c>
      <c r="F12" t="s">
        <v>360</v>
      </c>
      <c r="G12">
        <v>326</v>
      </c>
      <c r="H12">
        <v>96</v>
      </c>
      <c r="I12">
        <v>125</v>
      </c>
      <c r="J12">
        <v>221</v>
      </c>
      <c r="K12">
        <v>170</v>
      </c>
    </row>
    <row r="13" spans="1:11">
      <c r="A13">
        <v>1</v>
      </c>
      <c r="B13">
        <v>11</v>
      </c>
      <c r="C13" t="s">
        <v>613</v>
      </c>
      <c r="D13" t="s">
        <v>1252</v>
      </c>
      <c r="E13" t="s">
        <v>49</v>
      </c>
      <c r="F13" t="s">
        <v>1253</v>
      </c>
      <c r="G13">
        <v>726</v>
      </c>
      <c r="H13">
        <v>43</v>
      </c>
      <c r="I13">
        <v>218</v>
      </c>
      <c r="J13">
        <v>261</v>
      </c>
      <c r="K13">
        <v>1456</v>
      </c>
    </row>
    <row r="14" spans="1:11">
      <c r="A14">
        <v>1</v>
      </c>
      <c r="B14">
        <v>12</v>
      </c>
      <c r="C14" t="s">
        <v>21</v>
      </c>
      <c r="D14" t="s">
        <v>1254</v>
      </c>
      <c r="E14" t="s">
        <v>13</v>
      </c>
      <c r="F14" t="s">
        <v>1255</v>
      </c>
      <c r="G14">
        <v>229</v>
      </c>
      <c r="H14">
        <v>43</v>
      </c>
      <c r="I14">
        <v>66</v>
      </c>
      <c r="J14">
        <v>109</v>
      </c>
      <c r="K14">
        <v>60</v>
      </c>
    </row>
    <row r="15" spans="1:11">
      <c r="A15">
        <v>1</v>
      </c>
      <c r="B15">
        <v>14</v>
      </c>
      <c r="C15" t="s">
        <v>18</v>
      </c>
      <c r="D15" t="s">
        <v>1257</v>
      </c>
      <c r="E15" t="s">
        <v>49</v>
      </c>
      <c r="F15" t="s">
        <v>132</v>
      </c>
      <c r="G15">
        <v>663</v>
      </c>
      <c r="H15">
        <v>69</v>
      </c>
      <c r="I15">
        <v>224</v>
      </c>
      <c r="J15">
        <v>293</v>
      </c>
      <c r="K15">
        <v>774</v>
      </c>
    </row>
    <row r="16" spans="1:11">
      <c r="A16">
        <v>1</v>
      </c>
      <c r="B16">
        <v>15</v>
      </c>
      <c r="C16" t="s">
        <v>11</v>
      </c>
      <c r="D16" t="s">
        <v>1258</v>
      </c>
      <c r="E16" t="s">
        <v>232</v>
      </c>
      <c r="F16" t="s">
        <v>833</v>
      </c>
      <c r="G16">
        <v>548</v>
      </c>
      <c r="H16">
        <v>194</v>
      </c>
      <c r="I16">
        <v>262</v>
      </c>
      <c r="J16">
        <v>456</v>
      </c>
      <c r="K16">
        <v>179</v>
      </c>
    </row>
    <row r="17" spans="1:11">
      <c r="A17">
        <v>1</v>
      </c>
      <c r="B17">
        <v>16</v>
      </c>
      <c r="C17" t="s">
        <v>159</v>
      </c>
      <c r="D17" t="s">
        <v>1259</v>
      </c>
      <c r="E17" t="s">
        <v>232</v>
      </c>
      <c r="F17" t="s">
        <v>250</v>
      </c>
      <c r="G17">
        <v>628</v>
      </c>
      <c r="H17">
        <v>195</v>
      </c>
      <c r="I17">
        <v>341</v>
      </c>
      <c r="J17">
        <v>536</v>
      </c>
      <c r="K17">
        <v>438</v>
      </c>
    </row>
    <row r="18" spans="1:11">
      <c r="A18">
        <v>1</v>
      </c>
      <c r="B18">
        <v>18</v>
      </c>
      <c r="C18" t="s">
        <v>964</v>
      </c>
      <c r="D18" t="s">
        <v>1261</v>
      </c>
      <c r="E18" t="s">
        <v>232</v>
      </c>
      <c r="F18" t="s">
        <v>1010</v>
      </c>
      <c r="G18">
        <v>1</v>
      </c>
      <c r="H18">
        <v>0</v>
      </c>
      <c r="I18">
        <v>0</v>
      </c>
      <c r="J18">
        <v>0</v>
      </c>
      <c r="K18">
        <v>0</v>
      </c>
    </row>
    <row r="19" spans="1:11">
      <c r="A19">
        <v>2</v>
      </c>
      <c r="B19">
        <v>19</v>
      </c>
      <c r="C19" t="s">
        <v>964</v>
      </c>
      <c r="D19" t="s">
        <v>1262</v>
      </c>
      <c r="E19" t="s">
        <v>49</v>
      </c>
      <c r="F19" t="s">
        <v>132</v>
      </c>
      <c r="G19">
        <v>132</v>
      </c>
      <c r="H19">
        <v>8</v>
      </c>
      <c r="I19">
        <v>25</v>
      </c>
      <c r="J19">
        <v>33</v>
      </c>
      <c r="K19">
        <v>59</v>
      </c>
    </row>
    <row r="20" spans="1:11">
      <c r="A20">
        <v>2</v>
      </c>
      <c r="B20">
        <v>20</v>
      </c>
      <c r="C20" t="s">
        <v>966</v>
      </c>
      <c r="D20" t="s">
        <v>1263</v>
      </c>
      <c r="E20" t="s">
        <v>17</v>
      </c>
      <c r="F20" t="s">
        <v>694</v>
      </c>
      <c r="G20">
        <v>9</v>
      </c>
      <c r="H20">
        <v>0</v>
      </c>
      <c r="I20">
        <v>1</v>
      </c>
      <c r="J20">
        <v>1</v>
      </c>
      <c r="K20">
        <v>2</v>
      </c>
    </row>
    <row r="21" spans="1:11">
      <c r="A21">
        <v>2</v>
      </c>
      <c r="B21">
        <v>21</v>
      </c>
      <c r="C21" t="s">
        <v>353</v>
      </c>
      <c r="D21" t="s">
        <v>1264</v>
      </c>
      <c r="E21" t="s">
        <v>232</v>
      </c>
      <c r="F21" t="s">
        <v>312</v>
      </c>
      <c r="G21">
        <v>888</v>
      </c>
      <c r="H21">
        <v>356</v>
      </c>
      <c r="I21">
        <v>522</v>
      </c>
      <c r="J21">
        <v>878</v>
      </c>
      <c r="K21">
        <v>761</v>
      </c>
    </row>
    <row r="22" spans="1:11">
      <c r="A22">
        <v>2</v>
      </c>
      <c r="B22">
        <v>22</v>
      </c>
      <c r="C22" t="s">
        <v>11</v>
      </c>
      <c r="D22" t="s">
        <v>1265</v>
      </c>
      <c r="E22" t="s">
        <v>49</v>
      </c>
      <c r="F22" t="s">
        <v>474</v>
      </c>
      <c r="G22">
        <v>659</v>
      </c>
      <c r="H22">
        <v>29</v>
      </c>
      <c r="I22">
        <v>177</v>
      </c>
      <c r="J22">
        <v>206</v>
      </c>
      <c r="K22">
        <v>599</v>
      </c>
    </row>
    <row r="23" spans="1:11">
      <c r="A23">
        <v>2</v>
      </c>
      <c r="B23">
        <v>23</v>
      </c>
      <c r="C23" t="s">
        <v>15</v>
      </c>
      <c r="D23" t="s">
        <v>1266</v>
      </c>
      <c r="E23" t="s">
        <v>49</v>
      </c>
      <c r="F23" t="s">
        <v>1032</v>
      </c>
    </row>
    <row r="24" spans="1:11">
      <c r="A24">
        <v>2</v>
      </c>
      <c r="B24">
        <v>24</v>
      </c>
      <c r="C24" t="s">
        <v>28</v>
      </c>
      <c r="D24" t="s">
        <v>1267</v>
      </c>
      <c r="E24" t="s">
        <v>13</v>
      </c>
      <c r="F24" t="s">
        <v>132</v>
      </c>
      <c r="G24">
        <v>964</v>
      </c>
      <c r="H24">
        <v>139</v>
      </c>
      <c r="I24">
        <v>264</v>
      </c>
      <c r="J24">
        <v>403</v>
      </c>
      <c r="K24">
        <v>263</v>
      </c>
    </row>
    <row r="25" spans="1:11">
      <c r="A25">
        <v>2</v>
      </c>
      <c r="B25">
        <v>25</v>
      </c>
      <c r="C25" t="s">
        <v>25</v>
      </c>
      <c r="D25" t="s">
        <v>1268</v>
      </c>
      <c r="E25" t="s">
        <v>17</v>
      </c>
      <c r="F25" t="s">
        <v>228</v>
      </c>
    </row>
    <row r="26" spans="1:11">
      <c r="A26">
        <v>2</v>
      </c>
      <c r="B26">
        <v>26</v>
      </c>
      <c r="C26" t="s">
        <v>615</v>
      </c>
      <c r="D26" t="s">
        <v>1269</v>
      </c>
      <c r="E26" t="s">
        <v>13</v>
      </c>
      <c r="F26" t="s">
        <v>833</v>
      </c>
      <c r="G26">
        <v>173</v>
      </c>
      <c r="H26">
        <v>18</v>
      </c>
      <c r="I26">
        <v>37</v>
      </c>
      <c r="J26">
        <v>55</v>
      </c>
      <c r="K26">
        <v>191</v>
      </c>
    </row>
    <row r="27" spans="1:11">
      <c r="A27">
        <v>2</v>
      </c>
      <c r="B27">
        <v>28</v>
      </c>
      <c r="C27" t="s">
        <v>343</v>
      </c>
      <c r="D27" t="s">
        <v>1271</v>
      </c>
      <c r="E27" t="s">
        <v>17</v>
      </c>
      <c r="F27" t="s">
        <v>1045</v>
      </c>
      <c r="G27">
        <v>122</v>
      </c>
      <c r="H27">
        <v>19</v>
      </c>
      <c r="I27">
        <v>17</v>
      </c>
      <c r="J27">
        <v>36</v>
      </c>
      <c r="K27">
        <v>163</v>
      </c>
    </row>
    <row r="28" spans="1:11">
      <c r="A28">
        <v>2</v>
      </c>
      <c r="B28">
        <v>29</v>
      </c>
      <c r="C28" t="s">
        <v>613</v>
      </c>
      <c r="D28" t="s">
        <v>1272</v>
      </c>
      <c r="E28" t="s">
        <v>17</v>
      </c>
      <c r="F28" t="s">
        <v>241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2</v>
      </c>
      <c r="B29">
        <v>31</v>
      </c>
      <c r="C29" t="s">
        <v>115</v>
      </c>
      <c r="D29" t="s">
        <v>1274</v>
      </c>
      <c r="E29" t="s">
        <v>49</v>
      </c>
      <c r="F29" t="s">
        <v>305</v>
      </c>
      <c r="G29">
        <v>519</v>
      </c>
      <c r="H29">
        <v>22</v>
      </c>
      <c r="I29">
        <v>99</v>
      </c>
      <c r="J29">
        <v>121</v>
      </c>
      <c r="K29">
        <v>1086</v>
      </c>
    </row>
    <row r="30" spans="1:11">
      <c r="A30">
        <v>2</v>
      </c>
      <c r="B30">
        <v>32</v>
      </c>
      <c r="C30" t="s">
        <v>18</v>
      </c>
      <c r="D30" t="s">
        <v>1275</v>
      </c>
      <c r="E30" t="s">
        <v>13</v>
      </c>
      <c r="F30" t="s">
        <v>633</v>
      </c>
      <c r="G30">
        <v>114</v>
      </c>
      <c r="H30">
        <v>7</v>
      </c>
      <c r="I30">
        <v>7</v>
      </c>
      <c r="J30">
        <v>14</v>
      </c>
      <c r="K30">
        <v>10</v>
      </c>
    </row>
    <row r="31" spans="1:11">
      <c r="A31">
        <v>2</v>
      </c>
      <c r="B31">
        <v>33</v>
      </c>
      <c r="C31" t="s">
        <v>159</v>
      </c>
      <c r="D31" t="s">
        <v>1276</v>
      </c>
      <c r="E31" t="s">
        <v>23</v>
      </c>
      <c r="F31" t="s">
        <v>1277</v>
      </c>
    </row>
    <row r="32" spans="1:11">
      <c r="A32">
        <v>2</v>
      </c>
      <c r="B32">
        <v>34</v>
      </c>
      <c r="C32" t="s">
        <v>11</v>
      </c>
      <c r="D32" t="s">
        <v>1278</v>
      </c>
      <c r="E32" t="s">
        <v>23</v>
      </c>
      <c r="F32" t="s">
        <v>1032</v>
      </c>
    </row>
    <row r="33" spans="1:11">
      <c r="A33">
        <v>2</v>
      </c>
      <c r="B33">
        <v>35</v>
      </c>
      <c r="C33" t="s">
        <v>341</v>
      </c>
      <c r="D33" t="s">
        <v>1279</v>
      </c>
      <c r="E33" t="s">
        <v>49</v>
      </c>
      <c r="F33" t="s">
        <v>241</v>
      </c>
      <c r="G33">
        <v>68</v>
      </c>
      <c r="H33">
        <v>1</v>
      </c>
      <c r="I33">
        <v>13</v>
      </c>
      <c r="J33">
        <v>14</v>
      </c>
      <c r="K33">
        <v>49</v>
      </c>
    </row>
    <row r="34" spans="1:11">
      <c r="A34">
        <v>2</v>
      </c>
      <c r="B34">
        <v>36</v>
      </c>
      <c r="C34" t="s">
        <v>203</v>
      </c>
      <c r="D34" t="s">
        <v>1280</v>
      </c>
      <c r="E34" t="s">
        <v>49</v>
      </c>
      <c r="F34" t="s">
        <v>250</v>
      </c>
      <c r="G34">
        <v>33</v>
      </c>
      <c r="H34">
        <v>1</v>
      </c>
      <c r="I34">
        <v>13</v>
      </c>
      <c r="J34">
        <v>14</v>
      </c>
      <c r="K34">
        <v>2</v>
      </c>
    </row>
    <row r="35" spans="1:11">
      <c r="A35">
        <v>3</v>
      </c>
      <c r="B35">
        <v>37</v>
      </c>
      <c r="C35" t="s">
        <v>15</v>
      </c>
      <c r="D35" t="s">
        <v>1281</v>
      </c>
      <c r="E35" t="s">
        <v>49</v>
      </c>
      <c r="F35" t="s">
        <v>633</v>
      </c>
      <c r="G35">
        <v>282</v>
      </c>
      <c r="H35">
        <v>11</v>
      </c>
      <c r="I35">
        <v>44</v>
      </c>
      <c r="J35">
        <v>55</v>
      </c>
      <c r="K35">
        <v>356</v>
      </c>
    </row>
    <row r="36" spans="1:11">
      <c r="A36">
        <v>3</v>
      </c>
      <c r="B36">
        <v>38</v>
      </c>
      <c r="C36" t="s">
        <v>966</v>
      </c>
      <c r="D36" t="s">
        <v>1282</v>
      </c>
      <c r="E36" t="s">
        <v>23</v>
      </c>
      <c r="F36" t="s">
        <v>1045</v>
      </c>
    </row>
    <row r="37" spans="1:11">
      <c r="A37">
        <v>3</v>
      </c>
      <c r="B37">
        <v>39</v>
      </c>
      <c r="C37" t="s">
        <v>353</v>
      </c>
      <c r="D37" t="s">
        <v>1283</v>
      </c>
      <c r="E37" t="s">
        <v>232</v>
      </c>
      <c r="F37" t="s">
        <v>854</v>
      </c>
    </row>
    <row r="38" spans="1:11">
      <c r="A38">
        <v>3</v>
      </c>
      <c r="B38">
        <v>41</v>
      </c>
      <c r="C38" t="s">
        <v>167</v>
      </c>
      <c r="D38" t="s">
        <v>1285</v>
      </c>
      <c r="E38" t="s">
        <v>13</v>
      </c>
      <c r="F38" t="s">
        <v>561</v>
      </c>
      <c r="G38">
        <v>159</v>
      </c>
      <c r="H38">
        <v>30</v>
      </c>
      <c r="I38">
        <v>28</v>
      </c>
      <c r="J38">
        <v>58</v>
      </c>
      <c r="K38">
        <v>94</v>
      </c>
    </row>
    <row r="39" spans="1:11">
      <c r="A39">
        <v>3</v>
      </c>
      <c r="B39">
        <v>42</v>
      </c>
      <c r="C39" t="s">
        <v>28</v>
      </c>
      <c r="D39" t="s">
        <v>1286</v>
      </c>
      <c r="E39" t="s">
        <v>13</v>
      </c>
      <c r="F39" t="s">
        <v>121</v>
      </c>
      <c r="G39">
        <v>141</v>
      </c>
      <c r="H39">
        <v>28</v>
      </c>
      <c r="I39">
        <v>42</v>
      </c>
      <c r="J39">
        <v>70</v>
      </c>
      <c r="K39">
        <v>46</v>
      </c>
    </row>
    <row r="40" spans="1:11">
      <c r="A40">
        <v>3</v>
      </c>
      <c r="B40">
        <v>43</v>
      </c>
      <c r="C40" t="s">
        <v>25</v>
      </c>
      <c r="D40" t="s">
        <v>1287</v>
      </c>
      <c r="E40" t="s">
        <v>49</v>
      </c>
      <c r="F40" t="s">
        <v>1010</v>
      </c>
      <c r="G40">
        <v>860</v>
      </c>
      <c r="H40">
        <v>105</v>
      </c>
      <c r="I40">
        <v>335</v>
      </c>
      <c r="J40">
        <v>440</v>
      </c>
      <c r="K40">
        <v>605</v>
      </c>
    </row>
    <row r="41" spans="1:11">
      <c r="A41">
        <v>3</v>
      </c>
      <c r="B41">
        <v>44</v>
      </c>
      <c r="C41" t="s">
        <v>341</v>
      </c>
      <c r="D41" t="s">
        <v>1288</v>
      </c>
      <c r="E41" t="s">
        <v>232</v>
      </c>
      <c r="F41" t="s">
        <v>312</v>
      </c>
      <c r="G41">
        <v>479</v>
      </c>
      <c r="H41">
        <v>104</v>
      </c>
      <c r="I41">
        <v>101</v>
      </c>
      <c r="J41">
        <v>205</v>
      </c>
      <c r="K41">
        <v>202</v>
      </c>
    </row>
    <row r="42" spans="1:11">
      <c r="A42">
        <v>3</v>
      </c>
      <c r="B42">
        <v>45</v>
      </c>
      <c r="C42" t="s">
        <v>15</v>
      </c>
      <c r="D42" t="s">
        <v>1289</v>
      </c>
      <c r="E42" t="s">
        <v>49</v>
      </c>
      <c r="F42" t="s">
        <v>207</v>
      </c>
    </row>
    <row r="43" spans="1:11">
      <c r="A43">
        <v>3</v>
      </c>
      <c r="B43">
        <v>47</v>
      </c>
      <c r="C43" t="s">
        <v>613</v>
      </c>
      <c r="D43" t="s">
        <v>1292</v>
      </c>
      <c r="E43" t="s">
        <v>17</v>
      </c>
      <c r="F43" t="s">
        <v>142</v>
      </c>
    </row>
    <row r="44" spans="1:11">
      <c r="A44">
        <v>3</v>
      </c>
      <c r="B44">
        <v>48</v>
      </c>
      <c r="C44" t="s">
        <v>21</v>
      </c>
      <c r="D44" t="s">
        <v>1293</v>
      </c>
      <c r="E44" t="s">
        <v>17</v>
      </c>
      <c r="F44" t="s">
        <v>1294</v>
      </c>
      <c r="G44">
        <v>1</v>
      </c>
      <c r="H44">
        <v>0</v>
      </c>
      <c r="I44">
        <v>0</v>
      </c>
      <c r="J44">
        <v>0</v>
      </c>
      <c r="K44">
        <v>0</v>
      </c>
    </row>
    <row r="45" spans="1:11">
      <c r="A45">
        <v>3</v>
      </c>
      <c r="B45">
        <v>49</v>
      </c>
      <c r="C45" t="s">
        <v>115</v>
      </c>
      <c r="D45" t="s">
        <v>1295</v>
      </c>
      <c r="E45" t="s">
        <v>49</v>
      </c>
      <c r="F45" t="s">
        <v>1024</v>
      </c>
      <c r="G45">
        <v>472</v>
      </c>
      <c r="H45">
        <v>48</v>
      </c>
      <c r="I45">
        <v>121</v>
      </c>
      <c r="J45">
        <v>169</v>
      </c>
      <c r="K45">
        <v>1564</v>
      </c>
    </row>
    <row r="46" spans="1:11">
      <c r="A46">
        <v>3</v>
      </c>
      <c r="B46">
        <v>50</v>
      </c>
      <c r="C46" t="s">
        <v>15</v>
      </c>
      <c r="D46" t="s">
        <v>1296</v>
      </c>
      <c r="E46" t="s">
        <v>13</v>
      </c>
      <c r="F46" t="s">
        <v>561</v>
      </c>
    </row>
    <row r="47" spans="1:11">
      <c r="A47">
        <v>3</v>
      </c>
      <c r="B47">
        <v>51</v>
      </c>
      <c r="C47" t="s">
        <v>11</v>
      </c>
      <c r="D47" t="s">
        <v>1297</v>
      </c>
      <c r="E47" t="s">
        <v>232</v>
      </c>
      <c r="F47" t="s">
        <v>829</v>
      </c>
      <c r="G47">
        <v>501</v>
      </c>
      <c r="H47">
        <v>72</v>
      </c>
      <c r="I47">
        <v>124</v>
      </c>
      <c r="J47">
        <v>196</v>
      </c>
      <c r="K47">
        <v>276</v>
      </c>
    </row>
    <row r="48" spans="1:11">
      <c r="A48">
        <v>3</v>
      </c>
      <c r="B48">
        <v>52</v>
      </c>
      <c r="C48" t="s">
        <v>11</v>
      </c>
      <c r="D48" t="s">
        <v>1298</v>
      </c>
      <c r="E48" t="s">
        <v>232</v>
      </c>
      <c r="F48" t="s">
        <v>271</v>
      </c>
      <c r="G48">
        <v>573</v>
      </c>
      <c r="H48">
        <v>130</v>
      </c>
      <c r="I48">
        <v>128</v>
      </c>
      <c r="J48">
        <v>258</v>
      </c>
      <c r="K48">
        <v>646</v>
      </c>
    </row>
    <row r="49" spans="1:11">
      <c r="A49">
        <v>3</v>
      </c>
      <c r="B49">
        <v>53</v>
      </c>
      <c r="C49" t="s">
        <v>341</v>
      </c>
      <c r="D49" t="s">
        <v>1299</v>
      </c>
      <c r="E49" t="s">
        <v>232</v>
      </c>
      <c r="F49" t="s">
        <v>241</v>
      </c>
      <c r="G49">
        <v>534</v>
      </c>
      <c r="H49">
        <v>96</v>
      </c>
      <c r="I49">
        <v>132</v>
      </c>
      <c r="J49">
        <v>228</v>
      </c>
      <c r="K49">
        <v>243</v>
      </c>
    </row>
    <row r="50" spans="1:11">
      <c r="A50">
        <v>3</v>
      </c>
      <c r="B50">
        <v>54</v>
      </c>
      <c r="C50" t="s">
        <v>170</v>
      </c>
      <c r="D50" t="s">
        <v>1300</v>
      </c>
      <c r="E50" t="s">
        <v>17</v>
      </c>
      <c r="F50" t="s">
        <v>425</v>
      </c>
      <c r="G50">
        <v>29</v>
      </c>
      <c r="H50">
        <v>8</v>
      </c>
      <c r="I50">
        <v>4</v>
      </c>
      <c r="J50">
        <v>12</v>
      </c>
      <c r="K50">
        <v>10</v>
      </c>
    </row>
    <row r="51" spans="1:11">
      <c r="A51">
        <v>4</v>
      </c>
      <c r="B51">
        <v>55</v>
      </c>
      <c r="C51" t="s">
        <v>964</v>
      </c>
      <c r="D51" t="s">
        <v>1301</v>
      </c>
      <c r="E51" t="s">
        <v>49</v>
      </c>
      <c r="F51" t="s">
        <v>833</v>
      </c>
      <c r="G51">
        <v>1</v>
      </c>
      <c r="H51">
        <v>0</v>
      </c>
      <c r="I51">
        <v>0</v>
      </c>
      <c r="J51">
        <v>0</v>
      </c>
      <c r="K51">
        <v>2</v>
      </c>
    </row>
    <row r="52" spans="1:11">
      <c r="A52">
        <v>4</v>
      </c>
      <c r="B52">
        <v>56</v>
      </c>
      <c r="C52" t="s">
        <v>966</v>
      </c>
      <c r="D52" t="s">
        <v>1302</v>
      </c>
      <c r="E52" t="s">
        <v>23</v>
      </c>
      <c r="F52" t="s">
        <v>1277</v>
      </c>
      <c r="G52">
        <v>524</v>
      </c>
      <c r="H52">
        <v>83</v>
      </c>
      <c r="I52">
        <v>83</v>
      </c>
      <c r="J52">
        <v>166</v>
      </c>
      <c r="K52">
        <v>667</v>
      </c>
    </row>
    <row r="53" spans="1:11">
      <c r="A53">
        <v>4</v>
      </c>
      <c r="B53">
        <v>57</v>
      </c>
      <c r="C53" t="s">
        <v>353</v>
      </c>
      <c r="D53" t="s">
        <v>1303</v>
      </c>
      <c r="E53" t="s">
        <v>49</v>
      </c>
      <c r="F53" t="s">
        <v>323</v>
      </c>
      <c r="G53">
        <v>829</v>
      </c>
      <c r="H53">
        <v>56</v>
      </c>
      <c r="I53">
        <v>232</v>
      </c>
      <c r="J53">
        <v>288</v>
      </c>
      <c r="K53">
        <v>1112</v>
      </c>
    </row>
    <row r="54" spans="1:11">
      <c r="A54">
        <v>4</v>
      </c>
      <c r="B54">
        <v>58</v>
      </c>
      <c r="C54" t="s">
        <v>167</v>
      </c>
      <c r="D54" t="s">
        <v>1304</v>
      </c>
      <c r="E54" t="s">
        <v>17</v>
      </c>
      <c r="F54" t="s">
        <v>192</v>
      </c>
      <c r="G54">
        <v>438</v>
      </c>
      <c r="H54">
        <v>113</v>
      </c>
      <c r="I54">
        <v>108</v>
      </c>
      <c r="J54">
        <v>221</v>
      </c>
      <c r="K54">
        <v>318</v>
      </c>
    </row>
    <row r="55" spans="1:11">
      <c r="A55">
        <v>4</v>
      </c>
      <c r="B55">
        <v>59</v>
      </c>
      <c r="C55" t="s">
        <v>15</v>
      </c>
      <c r="D55" t="s">
        <v>1305</v>
      </c>
      <c r="E55" t="s">
        <v>49</v>
      </c>
      <c r="F55" t="s">
        <v>216</v>
      </c>
    </row>
    <row r="56" spans="1:11">
      <c r="A56">
        <v>4</v>
      </c>
      <c r="B56">
        <v>60</v>
      </c>
      <c r="C56" t="s">
        <v>18</v>
      </c>
      <c r="D56" t="s">
        <v>1306</v>
      </c>
      <c r="E56" t="s">
        <v>13</v>
      </c>
      <c r="F56" t="s">
        <v>241</v>
      </c>
      <c r="G56">
        <v>4</v>
      </c>
      <c r="H56">
        <v>0</v>
      </c>
      <c r="I56">
        <v>0</v>
      </c>
      <c r="J56">
        <v>0</v>
      </c>
      <c r="K56">
        <v>2</v>
      </c>
    </row>
    <row r="57" spans="1:11">
      <c r="A57">
        <v>4</v>
      </c>
      <c r="B57">
        <v>61</v>
      </c>
      <c r="C57" t="s">
        <v>25</v>
      </c>
      <c r="D57" t="s">
        <v>1307</v>
      </c>
      <c r="E57" t="s">
        <v>17</v>
      </c>
      <c r="F57" t="s">
        <v>1308</v>
      </c>
      <c r="G57">
        <v>6</v>
      </c>
      <c r="H57">
        <v>1</v>
      </c>
      <c r="I57">
        <v>0</v>
      </c>
      <c r="J57">
        <v>1</v>
      </c>
      <c r="K57">
        <v>17</v>
      </c>
    </row>
    <row r="58" spans="1:11">
      <c r="A58">
        <v>4</v>
      </c>
      <c r="B58">
        <v>62</v>
      </c>
      <c r="C58" t="s">
        <v>615</v>
      </c>
      <c r="D58" t="s">
        <v>1309</v>
      </c>
      <c r="E58" t="s">
        <v>232</v>
      </c>
      <c r="F58" t="s">
        <v>250</v>
      </c>
    </row>
    <row r="59" spans="1:11">
      <c r="A59">
        <v>4</v>
      </c>
      <c r="B59">
        <v>63</v>
      </c>
      <c r="C59" t="s">
        <v>203</v>
      </c>
      <c r="D59" t="s">
        <v>1310</v>
      </c>
      <c r="E59" t="s">
        <v>23</v>
      </c>
      <c r="F59" t="s">
        <v>250</v>
      </c>
      <c r="G59">
        <v>71</v>
      </c>
      <c r="H59">
        <v>9</v>
      </c>
      <c r="I59">
        <v>15</v>
      </c>
      <c r="J59">
        <v>24</v>
      </c>
      <c r="K59">
        <v>29</v>
      </c>
    </row>
    <row r="60" spans="1:11">
      <c r="A60">
        <v>4</v>
      </c>
      <c r="B60">
        <v>64</v>
      </c>
      <c r="C60" t="s">
        <v>343</v>
      </c>
      <c r="D60" t="s">
        <v>1311</v>
      </c>
      <c r="E60" t="s">
        <v>17</v>
      </c>
      <c r="F60" t="s">
        <v>1294</v>
      </c>
      <c r="G60">
        <v>24</v>
      </c>
      <c r="H60">
        <v>3</v>
      </c>
      <c r="I60">
        <v>6</v>
      </c>
      <c r="J60">
        <v>9</v>
      </c>
      <c r="K60">
        <v>19</v>
      </c>
    </row>
    <row r="61" spans="1:11">
      <c r="A61">
        <v>4</v>
      </c>
      <c r="B61">
        <v>67</v>
      </c>
      <c r="C61" t="s">
        <v>115</v>
      </c>
      <c r="D61" t="s">
        <v>1314</v>
      </c>
      <c r="F61" t="s">
        <v>192</v>
      </c>
    </row>
    <row r="62" spans="1:11">
      <c r="A62">
        <v>4</v>
      </c>
      <c r="B62">
        <v>68</v>
      </c>
      <c r="C62" t="s">
        <v>18</v>
      </c>
      <c r="D62" t="s">
        <v>1315</v>
      </c>
      <c r="E62" t="s">
        <v>17</v>
      </c>
      <c r="F62" t="s">
        <v>833</v>
      </c>
    </row>
    <row r="63" spans="1:11">
      <c r="A63">
        <v>4</v>
      </c>
      <c r="B63">
        <v>69</v>
      </c>
      <c r="C63" t="s">
        <v>159</v>
      </c>
      <c r="D63" t="s">
        <v>1316</v>
      </c>
      <c r="E63" t="s">
        <v>49</v>
      </c>
      <c r="F63" t="s">
        <v>578</v>
      </c>
    </row>
    <row r="64" spans="1:11">
      <c r="A64">
        <v>4</v>
      </c>
      <c r="B64">
        <v>70</v>
      </c>
      <c r="C64" t="s">
        <v>11</v>
      </c>
      <c r="D64" t="s">
        <v>1317</v>
      </c>
      <c r="E64" t="s">
        <v>23</v>
      </c>
      <c r="F64" t="s">
        <v>1318</v>
      </c>
      <c r="G64">
        <v>3</v>
      </c>
      <c r="H64">
        <v>0</v>
      </c>
      <c r="I64">
        <v>0</v>
      </c>
      <c r="J64">
        <v>0</v>
      </c>
      <c r="K64">
        <v>0</v>
      </c>
    </row>
    <row r="65" spans="1:11">
      <c r="A65">
        <v>4</v>
      </c>
      <c r="B65">
        <v>71</v>
      </c>
      <c r="C65" t="s">
        <v>341</v>
      </c>
      <c r="D65" t="s">
        <v>1319</v>
      </c>
      <c r="E65" t="s">
        <v>49</v>
      </c>
      <c r="F65" t="s">
        <v>292</v>
      </c>
    </row>
    <row r="66" spans="1:11">
      <c r="A66">
        <v>5</v>
      </c>
      <c r="B66">
        <v>73</v>
      </c>
      <c r="C66" t="s">
        <v>964</v>
      </c>
      <c r="D66" t="s">
        <v>1321</v>
      </c>
      <c r="E66" t="s">
        <v>13</v>
      </c>
      <c r="F66" t="s">
        <v>121</v>
      </c>
    </row>
    <row r="67" spans="1:11">
      <c r="A67">
        <v>5</v>
      </c>
      <c r="B67">
        <v>74</v>
      </c>
      <c r="C67" t="s">
        <v>966</v>
      </c>
      <c r="D67" t="s">
        <v>1322</v>
      </c>
      <c r="E67" t="s">
        <v>49</v>
      </c>
      <c r="F67" t="s">
        <v>1045</v>
      </c>
      <c r="G67">
        <v>8</v>
      </c>
      <c r="H67">
        <v>0</v>
      </c>
      <c r="I67">
        <v>1</v>
      </c>
      <c r="J67">
        <v>1</v>
      </c>
      <c r="K67">
        <v>6</v>
      </c>
    </row>
    <row r="68" spans="1:11">
      <c r="A68">
        <v>5</v>
      </c>
      <c r="B68">
        <v>75</v>
      </c>
      <c r="C68" t="s">
        <v>353</v>
      </c>
      <c r="D68" t="s">
        <v>1323</v>
      </c>
      <c r="E68" t="s">
        <v>49</v>
      </c>
      <c r="F68" t="s">
        <v>192</v>
      </c>
    </row>
    <row r="69" spans="1:11">
      <c r="A69">
        <v>5</v>
      </c>
      <c r="B69">
        <v>76</v>
      </c>
      <c r="C69" t="s">
        <v>167</v>
      </c>
      <c r="D69" t="s">
        <v>1324</v>
      </c>
      <c r="E69" t="s">
        <v>17</v>
      </c>
      <c r="F69" t="s">
        <v>1294</v>
      </c>
    </row>
    <row r="70" spans="1:11">
      <c r="A70">
        <v>5</v>
      </c>
      <c r="B70">
        <v>77</v>
      </c>
      <c r="C70" t="s">
        <v>15</v>
      </c>
      <c r="D70" t="s">
        <v>1325</v>
      </c>
      <c r="E70" t="s">
        <v>13</v>
      </c>
      <c r="F70" t="s">
        <v>833</v>
      </c>
      <c r="G70">
        <v>22</v>
      </c>
      <c r="H70">
        <v>1</v>
      </c>
      <c r="I70">
        <v>1</v>
      </c>
      <c r="J70">
        <v>2</v>
      </c>
      <c r="K70">
        <v>12</v>
      </c>
    </row>
    <row r="71" spans="1:11">
      <c r="A71">
        <v>5</v>
      </c>
      <c r="B71">
        <v>78</v>
      </c>
      <c r="C71" t="s">
        <v>28</v>
      </c>
      <c r="D71" t="s">
        <v>1326</v>
      </c>
      <c r="E71" t="s">
        <v>17</v>
      </c>
      <c r="F71" t="s">
        <v>1294</v>
      </c>
    </row>
    <row r="72" spans="1:11">
      <c r="A72">
        <v>5</v>
      </c>
      <c r="B72">
        <v>79</v>
      </c>
      <c r="C72" t="s">
        <v>25</v>
      </c>
      <c r="D72" t="s">
        <v>1327</v>
      </c>
      <c r="E72" t="s">
        <v>49</v>
      </c>
      <c r="F72" t="s">
        <v>228</v>
      </c>
      <c r="G72">
        <v>198</v>
      </c>
      <c r="H72">
        <v>14</v>
      </c>
      <c r="I72">
        <v>52</v>
      </c>
      <c r="J72">
        <v>66</v>
      </c>
      <c r="K72">
        <v>325</v>
      </c>
    </row>
    <row r="73" spans="1:11">
      <c r="A73">
        <v>5</v>
      </c>
      <c r="B73">
        <v>80</v>
      </c>
      <c r="C73" t="s">
        <v>615</v>
      </c>
      <c r="D73" t="s">
        <v>1328</v>
      </c>
      <c r="E73" t="s">
        <v>232</v>
      </c>
      <c r="F73" t="s">
        <v>241</v>
      </c>
      <c r="G73">
        <v>834</v>
      </c>
      <c r="H73">
        <v>222</v>
      </c>
      <c r="I73">
        <v>215</v>
      </c>
      <c r="J73">
        <v>437</v>
      </c>
      <c r="K73">
        <v>2572</v>
      </c>
    </row>
    <row r="74" spans="1:11">
      <c r="A74">
        <v>5</v>
      </c>
      <c r="B74">
        <v>81</v>
      </c>
      <c r="C74" t="s">
        <v>203</v>
      </c>
      <c r="D74" t="s">
        <v>1329</v>
      </c>
      <c r="E74" t="s">
        <v>17</v>
      </c>
      <c r="F74" t="s">
        <v>694</v>
      </c>
    </row>
    <row r="75" spans="1:11">
      <c r="A75">
        <v>5</v>
      </c>
      <c r="B75">
        <v>82</v>
      </c>
      <c r="C75" t="s">
        <v>343</v>
      </c>
      <c r="D75" t="s">
        <v>1330</v>
      </c>
      <c r="F75" t="s">
        <v>360</v>
      </c>
    </row>
    <row r="76" spans="1:11">
      <c r="A76">
        <v>5</v>
      </c>
      <c r="B76">
        <v>83</v>
      </c>
      <c r="C76" t="s">
        <v>613</v>
      </c>
      <c r="D76" t="s">
        <v>1331</v>
      </c>
      <c r="E76" t="s">
        <v>17</v>
      </c>
      <c r="F76" t="s">
        <v>292</v>
      </c>
    </row>
    <row r="77" spans="1:11">
      <c r="A77">
        <v>5</v>
      </c>
      <c r="B77">
        <v>84</v>
      </c>
      <c r="C77" t="s">
        <v>21</v>
      </c>
      <c r="D77" t="s">
        <v>1332</v>
      </c>
      <c r="E77" t="s">
        <v>49</v>
      </c>
      <c r="F77" t="s">
        <v>142</v>
      </c>
      <c r="G77">
        <v>2</v>
      </c>
      <c r="H77">
        <v>0</v>
      </c>
      <c r="I77">
        <v>0</v>
      </c>
      <c r="J77">
        <v>0</v>
      </c>
      <c r="K77">
        <v>0</v>
      </c>
    </row>
    <row r="78" spans="1:11">
      <c r="A78">
        <v>5</v>
      </c>
      <c r="B78">
        <v>85</v>
      </c>
      <c r="C78" t="s">
        <v>115</v>
      </c>
      <c r="D78" t="s">
        <v>1333</v>
      </c>
      <c r="E78" t="s">
        <v>49</v>
      </c>
      <c r="F78" t="s">
        <v>694</v>
      </c>
      <c r="G78">
        <v>106</v>
      </c>
      <c r="H78">
        <v>0</v>
      </c>
      <c r="I78">
        <v>8</v>
      </c>
      <c r="J78">
        <v>8</v>
      </c>
      <c r="K78">
        <v>370</v>
      </c>
    </row>
    <row r="79" spans="1:11">
      <c r="A79">
        <v>5</v>
      </c>
      <c r="B79">
        <v>86</v>
      </c>
      <c r="C79" t="s">
        <v>18</v>
      </c>
      <c r="D79" t="s">
        <v>1334</v>
      </c>
      <c r="E79" t="s">
        <v>17</v>
      </c>
      <c r="F79" t="s">
        <v>132</v>
      </c>
      <c r="G79">
        <v>411</v>
      </c>
      <c r="H79">
        <v>91</v>
      </c>
      <c r="I79">
        <v>110</v>
      </c>
      <c r="J79">
        <v>201</v>
      </c>
      <c r="K79">
        <v>751</v>
      </c>
    </row>
    <row r="80" spans="1:11">
      <c r="A80">
        <v>5</v>
      </c>
      <c r="B80">
        <v>87</v>
      </c>
      <c r="C80" t="s">
        <v>159</v>
      </c>
      <c r="D80" t="s">
        <v>1335</v>
      </c>
      <c r="E80" t="s">
        <v>49</v>
      </c>
      <c r="F80" t="s">
        <v>1291</v>
      </c>
    </row>
    <row r="81" spans="1:11">
      <c r="A81">
        <v>5</v>
      </c>
      <c r="B81">
        <v>88</v>
      </c>
      <c r="C81" t="s">
        <v>11</v>
      </c>
      <c r="D81" t="s">
        <v>1336</v>
      </c>
      <c r="E81" t="s">
        <v>49</v>
      </c>
      <c r="F81" t="s">
        <v>1255</v>
      </c>
    </row>
    <row r="82" spans="1:11">
      <c r="A82">
        <v>5</v>
      </c>
      <c r="B82">
        <v>90</v>
      </c>
      <c r="C82" t="s">
        <v>170</v>
      </c>
      <c r="D82" t="s">
        <v>1338</v>
      </c>
      <c r="E82" t="s">
        <v>232</v>
      </c>
      <c r="F82" t="s">
        <v>271</v>
      </c>
      <c r="G82">
        <v>43</v>
      </c>
      <c r="H82">
        <v>1</v>
      </c>
      <c r="I82">
        <v>15</v>
      </c>
      <c r="J82">
        <v>16</v>
      </c>
      <c r="K82">
        <v>70</v>
      </c>
    </row>
    <row r="83" spans="1:11">
      <c r="A83">
        <v>6</v>
      </c>
      <c r="B83">
        <v>92</v>
      </c>
      <c r="C83" t="s">
        <v>966</v>
      </c>
      <c r="D83" t="s">
        <v>1340</v>
      </c>
      <c r="E83" t="s">
        <v>17</v>
      </c>
      <c r="F83" t="s">
        <v>694</v>
      </c>
    </row>
    <row r="84" spans="1:11">
      <c r="A84">
        <v>6</v>
      </c>
      <c r="B84">
        <v>94</v>
      </c>
      <c r="C84" t="s">
        <v>167</v>
      </c>
      <c r="D84" t="s">
        <v>1342</v>
      </c>
      <c r="E84" t="s">
        <v>23</v>
      </c>
      <c r="F84" t="s">
        <v>1294</v>
      </c>
    </row>
    <row r="85" spans="1:11">
      <c r="A85">
        <v>6</v>
      </c>
      <c r="B85">
        <v>95</v>
      </c>
      <c r="C85" t="s">
        <v>15</v>
      </c>
      <c r="D85" t="s">
        <v>1343</v>
      </c>
      <c r="E85" t="s">
        <v>49</v>
      </c>
      <c r="F85" t="s">
        <v>216</v>
      </c>
    </row>
    <row r="86" spans="1:11">
      <c r="A86">
        <v>6</v>
      </c>
      <c r="B86">
        <v>96</v>
      </c>
      <c r="C86" t="s">
        <v>28</v>
      </c>
      <c r="D86" t="s">
        <v>1344</v>
      </c>
      <c r="E86" t="s">
        <v>49</v>
      </c>
      <c r="F86" t="s">
        <v>1345</v>
      </c>
    </row>
    <row r="87" spans="1:11">
      <c r="A87">
        <v>6</v>
      </c>
      <c r="B87">
        <v>97</v>
      </c>
      <c r="C87" t="s">
        <v>25</v>
      </c>
      <c r="D87" t="s">
        <v>1346</v>
      </c>
      <c r="F87" t="s">
        <v>474</v>
      </c>
    </row>
    <row r="88" spans="1:11">
      <c r="A88">
        <v>6</v>
      </c>
      <c r="B88">
        <v>98</v>
      </c>
      <c r="C88" t="s">
        <v>615</v>
      </c>
      <c r="D88" t="s">
        <v>1347</v>
      </c>
      <c r="E88" t="s">
        <v>49</v>
      </c>
      <c r="F88" t="s">
        <v>134</v>
      </c>
    </row>
    <row r="89" spans="1:11">
      <c r="A89">
        <v>6</v>
      </c>
      <c r="B89">
        <v>99</v>
      </c>
      <c r="C89" t="s">
        <v>203</v>
      </c>
      <c r="D89" t="s">
        <v>1348</v>
      </c>
      <c r="E89" t="s">
        <v>49</v>
      </c>
      <c r="F89" t="s">
        <v>561</v>
      </c>
      <c r="G89">
        <v>494</v>
      </c>
      <c r="H89">
        <v>39</v>
      </c>
      <c r="I89">
        <v>162</v>
      </c>
      <c r="J89">
        <v>201</v>
      </c>
      <c r="K89">
        <v>151</v>
      </c>
    </row>
    <row r="90" spans="1:11">
      <c r="A90">
        <v>6</v>
      </c>
      <c r="B90">
        <v>100</v>
      </c>
      <c r="C90" t="s">
        <v>343</v>
      </c>
      <c r="D90" t="s">
        <v>1349</v>
      </c>
      <c r="E90" t="s">
        <v>23</v>
      </c>
      <c r="F90" t="s">
        <v>207</v>
      </c>
    </row>
    <row r="91" spans="1:11">
      <c r="A91">
        <v>6</v>
      </c>
      <c r="B91">
        <v>101</v>
      </c>
      <c r="C91" t="s">
        <v>613</v>
      </c>
      <c r="D91" t="s">
        <v>1350</v>
      </c>
      <c r="E91" t="s">
        <v>23</v>
      </c>
      <c r="F91" t="s">
        <v>633</v>
      </c>
    </row>
    <row r="92" spans="1:11">
      <c r="A92">
        <v>6</v>
      </c>
      <c r="B92">
        <v>102</v>
      </c>
      <c r="C92" t="s">
        <v>21</v>
      </c>
      <c r="D92" t="s">
        <v>1351</v>
      </c>
      <c r="E92" t="s">
        <v>232</v>
      </c>
      <c r="F92" t="s">
        <v>916</v>
      </c>
    </row>
    <row r="93" spans="1:11">
      <c r="A93">
        <v>6</v>
      </c>
      <c r="B93">
        <v>103</v>
      </c>
      <c r="C93" t="s">
        <v>115</v>
      </c>
      <c r="D93" t="s">
        <v>1352</v>
      </c>
      <c r="E93" t="s">
        <v>17</v>
      </c>
      <c r="F93" t="s">
        <v>694</v>
      </c>
    </row>
    <row r="94" spans="1:11">
      <c r="A94">
        <v>6</v>
      </c>
      <c r="B94">
        <v>104</v>
      </c>
      <c r="C94" t="s">
        <v>18</v>
      </c>
      <c r="D94" t="s">
        <v>1353</v>
      </c>
      <c r="E94" t="s">
        <v>13</v>
      </c>
      <c r="F94" t="s">
        <v>1354</v>
      </c>
      <c r="G94">
        <v>237</v>
      </c>
      <c r="H94">
        <v>56</v>
      </c>
      <c r="I94">
        <v>89</v>
      </c>
      <c r="J94">
        <v>145</v>
      </c>
      <c r="K94">
        <v>36</v>
      </c>
    </row>
    <row r="95" spans="1:11">
      <c r="A95">
        <v>6</v>
      </c>
      <c r="B95">
        <v>105</v>
      </c>
      <c r="C95" t="s">
        <v>159</v>
      </c>
      <c r="D95" t="s">
        <v>1355</v>
      </c>
      <c r="E95" t="s">
        <v>13</v>
      </c>
      <c r="F95" t="s">
        <v>794</v>
      </c>
    </row>
    <row r="96" spans="1:11">
      <c r="A96">
        <v>6</v>
      </c>
      <c r="B96">
        <v>106</v>
      </c>
      <c r="C96" t="s">
        <v>11</v>
      </c>
      <c r="D96" t="s">
        <v>1356</v>
      </c>
      <c r="E96" t="s">
        <v>49</v>
      </c>
      <c r="F96" t="s">
        <v>833</v>
      </c>
      <c r="G96">
        <v>21</v>
      </c>
      <c r="H96">
        <v>0</v>
      </c>
      <c r="I96">
        <v>4</v>
      </c>
      <c r="J96">
        <v>4</v>
      </c>
      <c r="K96">
        <v>22</v>
      </c>
    </row>
    <row r="97" spans="1:11">
      <c r="A97">
        <v>6</v>
      </c>
      <c r="B97">
        <v>107</v>
      </c>
      <c r="C97" t="s">
        <v>341</v>
      </c>
      <c r="D97" t="s">
        <v>1357</v>
      </c>
      <c r="E97" t="s">
        <v>13</v>
      </c>
      <c r="F97" t="s">
        <v>216</v>
      </c>
    </row>
    <row r="98" spans="1:11">
      <c r="A98">
        <v>6</v>
      </c>
      <c r="B98">
        <v>108</v>
      </c>
      <c r="C98" t="s">
        <v>170</v>
      </c>
      <c r="D98" t="s">
        <v>1358</v>
      </c>
      <c r="E98" t="s">
        <v>232</v>
      </c>
      <c r="F98" t="s">
        <v>305</v>
      </c>
      <c r="G98">
        <v>527</v>
      </c>
      <c r="H98">
        <v>144</v>
      </c>
      <c r="I98">
        <v>179</v>
      </c>
      <c r="J98">
        <v>323</v>
      </c>
      <c r="K98">
        <v>1684</v>
      </c>
    </row>
    <row r="99" spans="1:11">
      <c r="A99">
        <v>7</v>
      </c>
      <c r="B99">
        <v>109</v>
      </c>
      <c r="C99" t="s">
        <v>964</v>
      </c>
      <c r="D99" t="s">
        <v>1359</v>
      </c>
      <c r="E99" t="s">
        <v>232</v>
      </c>
      <c r="F99" t="s">
        <v>898</v>
      </c>
    </row>
    <row r="100" spans="1:11">
      <c r="A100">
        <v>7</v>
      </c>
      <c r="B100">
        <v>111</v>
      </c>
      <c r="C100" t="s">
        <v>353</v>
      </c>
      <c r="D100" t="s">
        <v>1361</v>
      </c>
      <c r="E100" t="s">
        <v>13</v>
      </c>
      <c r="F100" t="s">
        <v>633</v>
      </c>
      <c r="G100">
        <v>63</v>
      </c>
      <c r="H100">
        <v>5</v>
      </c>
      <c r="I100">
        <v>16</v>
      </c>
      <c r="J100">
        <v>21</v>
      </c>
      <c r="K100">
        <v>10</v>
      </c>
    </row>
    <row r="101" spans="1:11">
      <c r="A101">
        <v>7</v>
      </c>
      <c r="B101">
        <v>112</v>
      </c>
      <c r="C101" t="s">
        <v>167</v>
      </c>
      <c r="D101" t="s">
        <v>1362</v>
      </c>
      <c r="E101" t="s">
        <v>49</v>
      </c>
      <c r="F101" t="s">
        <v>578</v>
      </c>
    </row>
    <row r="102" spans="1:11">
      <c r="A102">
        <v>7</v>
      </c>
      <c r="B102">
        <v>113</v>
      </c>
      <c r="C102" t="s">
        <v>15</v>
      </c>
      <c r="D102" t="s">
        <v>1363</v>
      </c>
      <c r="E102" t="s">
        <v>13</v>
      </c>
      <c r="F102" t="s">
        <v>833</v>
      </c>
    </row>
    <row r="103" spans="1:11">
      <c r="A103">
        <v>7</v>
      </c>
      <c r="B103">
        <v>114</v>
      </c>
      <c r="C103" t="s">
        <v>28</v>
      </c>
      <c r="D103" t="s">
        <v>1364</v>
      </c>
      <c r="E103" t="s">
        <v>23</v>
      </c>
      <c r="F103" t="s">
        <v>1291</v>
      </c>
    </row>
    <row r="104" spans="1:11">
      <c r="A104">
        <v>7</v>
      </c>
      <c r="B104">
        <v>115</v>
      </c>
      <c r="C104" t="s">
        <v>25</v>
      </c>
      <c r="D104" t="s">
        <v>1365</v>
      </c>
      <c r="E104" t="s">
        <v>17</v>
      </c>
      <c r="F104" t="s">
        <v>1308</v>
      </c>
      <c r="G104">
        <v>414</v>
      </c>
      <c r="H104">
        <v>101</v>
      </c>
      <c r="I104">
        <v>113</v>
      </c>
      <c r="J104">
        <v>214</v>
      </c>
      <c r="K104">
        <v>704</v>
      </c>
    </row>
    <row r="105" spans="1:11">
      <c r="A105">
        <v>7</v>
      </c>
      <c r="B105">
        <v>116</v>
      </c>
      <c r="C105" t="s">
        <v>615</v>
      </c>
      <c r="D105" t="s">
        <v>1366</v>
      </c>
      <c r="E105" t="s">
        <v>17</v>
      </c>
      <c r="F105" t="s">
        <v>360</v>
      </c>
    </row>
    <row r="106" spans="1:11">
      <c r="A106">
        <v>7</v>
      </c>
      <c r="B106">
        <v>117</v>
      </c>
      <c r="C106" t="s">
        <v>203</v>
      </c>
      <c r="D106" t="s">
        <v>1367</v>
      </c>
      <c r="E106" t="s">
        <v>17</v>
      </c>
      <c r="F106" t="s">
        <v>271</v>
      </c>
    </row>
    <row r="107" spans="1:11">
      <c r="A107">
        <v>7</v>
      </c>
      <c r="B107">
        <v>118</v>
      </c>
      <c r="C107" t="s">
        <v>343</v>
      </c>
      <c r="D107" t="s">
        <v>1368</v>
      </c>
      <c r="E107" t="s">
        <v>13</v>
      </c>
      <c r="F107" t="s">
        <v>633</v>
      </c>
    </row>
    <row r="108" spans="1:11">
      <c r="A108">
        <v>7</v>
      </c>
      <c r="B108">
        <v>119</v>
      </c>
      <c r="C108" t="s">
        <v>613</v>
      </c>
      <c r="D108" t="s">
        <v>1369</v>
      </c>
      <c r="E108" t="s">
        <v>13</v>
      </c>
      <c r="F108" t="s">
        <v>794</v>
      </c>
      <c r="G108">
        <v>20</v>
      </c>
      <c r="H108">
        <v>2</v>
      </c>
      <c r="I108">
        <v>8</v>
      </c>
      <c r="J108">
        <v>10</v>
      </c>
      <c r="K108">
        <v>4</v>
      </c>
    </row>
    <row r="109" spans="1:11">
      <c r="A109">
        <v>7</v>
      </c>
      <c r="B109">
        <v>120</v>
      </c>
      <c r="C109" t="s">
        <v>21</v>
      </c>
      <c r="D109" t="s">
        <v>1370</v>
      </c>
      <c r="E109" t="s">
        <v>17</v>
      </c>
      <c r="F109" t="s">
        <v>578</v>
      </c>
      <c r="G109">
        <v>25</v>
      </c>
      <c r="H109">
        <v>4</v>
      </c>
      <c r="I109">
        <v>7</v>
      </c>
      <c r="J109">
        <v>11</v>
      </c>
      <c r="K109">
        <v>2</v>
      </c>
    </row>
    <row r="110" spans="1:11">
      <c r="A110">
        <v>7</v>
      </c>
      <c r="B110">
        <v>121</v>
      </c>
      <c r="C110" t="s">
        <v>115</v>
      </c>
      <c r="D110" t="s">
        <v>1371</v>
      </c>
      <c r="E110" t="s">
        <v>13</v>
      </c>
      <c r="F110" t="s">
        <v>239</v>
      </c>
    </row>
    <row r="111" spans="1:11">
      <c r="A111">
        <v>7</v>
      </c>
      <c r="B111">
        <v>123</v>
      </c>
      <c r="C111" t="s">
        <v>159</v>
      </c>
      <c r="D111" t="s">
        <v>1373</v>
      </c>
      <c r="E111" t="s">
        <v>13</v>
      </c>
      <c r="F111" t="s">
        <v>216</v>
      </c>
    </row>
    <row r="112" spans="1:11">
      <c r="A112">
        <v>7</v>
      </c>
      <c r="B112">
        <v>124</v>
      </c>
      <c r="C112" t="s">
        <v>11</v>
      </c>
      <c r="D112" t="s">
        <v>1374</v>
      </c>
      <c r="E112" t="s">
        <v>49</v>
      </c>
      <c r="F112" t="s">
        <v>738</v>
      </c>
    </row>
    <row r="113" spans="1:11">
      <c r="A113">
        <v>7</v>
      </c>
      <c r="B113">
        <v>125</v>
      </c>
      <c r="C113" t="s">
        <v>341</v>
      </c>
      <c r="D113" t="s">
        <v>1375</v>
      </c>
      <c r="E113" t="s">
        <v>49</v>
      </c>
      <c r="F113" t="s">
        <v>250</v>
      </c>
    </row>
    <row r="114" spans="1:11">
      <c r="A114">
        <v>7</v>
      </c>
      <c r="B114">
        <v>126</v>
      </c>
      <c r="C114" t="s">
        <v>170</v>
      </c>
      <c r="D114" t="s">
        <v>1376</v>
      </c>
      <c r="E114" t="s">
        <v>17</v>
      </c>
      <c r="F114" t="s">
        <v>192</v>
      </c>
    </row>
    <row r="115" spans="1:11">
      <c r="A115">
        <v>8</v>
      </c>
      <c r="B115">
        <v>127</v>
      </c>
      <c r="C115" t="s">
        <v>964</v>
      </c>
      <c r="D115" t="s">
        <v>1377</v>
      </c>
      <c r="E115" t="s">
        <v>232</v>
      </c>
      <c r="F115" t="s">
        <v>132</v>
      </c>
    </row>
    <row r="116" spans="1:11">
      <c r="A116">
        <v>8</v>
      </c>
      <c r="B116">
        <v>128</v>
      </c>
      <c r="C116" t="s">
        <v>966</v>
      </c>
      <c r="D116" t="s">
        <v>1378</v>
      </c>
      <c r="F116" t="s">
        <v>305</v>
      </c>
    </row>
    <row r="117" spans="1:11">
      <c r="A117">
        <v>8</v>
      </c>
      <c r="B117">
        <v>129</v>
      </c>
      <c r="C117" t="s">
        <v>353</v>
      </c>
      <c r="D117" t="s">
        <v>1379</v>
      </c>
      <c r="E117" t="s">
        <v>49</v>
      </c>
      <c r="F117" t="s">
        <v>1380</v>
      </c>
    </row>
    <row r="118" spans="1:11">
      <c r="A118">
        <v>8</v>
      </c>
      <c r="B118">
        <v>130</v>
      </c>
      <c r="C118" t="s">
        <v>167</v>
      </c>
      <c r="D118" t="s">
        <v>1381</v>
      </c>
      <c r="E118" t="s">
        <v>13</v>
      </c>
      <c r="F118" t="s">
        <v>323</v>
      </c>
      <c r="G118">
        <v>7</v>
      </c>
      <c r="H118">
        <v>0</v>
      </c>
      <c r="I118">
        <v>0</v>
      </c>
      <c r="J118">
        <v>0</v>
      </c>
      <c r="K118">
        <v>4</v>
      </c>
    </row>
    <row r="119" spans="1:11">
      <c r="A119">
        <v>8</v>
      </c>
      <c r="B119">
        <v>131</v>
      </c>
      <c r="C119" t="s">
        <v>15</v>
      </c>
      <c r="D119" t="s">
        <v>1382</v>
      </c>
      <c r="E119" t="s">
        <v>232</v>
      </c>
      <c r="F119" t="s">
        <v>1383</v>
      </c>
      <c r="G119">
        <v>52</v>
      </c>
      <c r="H119">
        <v>9</v>
      </c>
      <c r="I119">
        <v>12</v>
      </c>
      <c r="J119">
        <v>21</v>
      </c>
      <c r="K119">
        <v>23</v>
      </c>
    </row>
    <row r="120" spans="1:11">
      <c r="A120">
        <v>8</v>
      </c>
      <c r="B120">
        <v>132</v>
      </c>
      <c r="C120" t="s">
        <v>28</v>
      </c>
      <c r="D120" t="s">
        <v>516</v>
      </c>
      <c r="F120" t="s">
        <v>1384</v>
      </c>
      <c r="G120">
        <v>177</v>
      </c>
      <c r="H120">
        <v>26</v>
      </c>
      <c r="I120">
        <v>67</v>
      </c>
      <c r="J120">
        <v>93</v>
      </c>
      <c r="K120">
        <v>68</v>
      </c>
    </row>
    <row r="121" spans="1:11">
      <c r="A121">
        <v>8</v>
      </c>
      <c r="B121">
        <v>133</v>
      </c>
      <c r="C121" t="s">
        <v>25</v>
      </c>
      <c r="D121" t="s">
        <v>1385</v>
      </c>
      <c r="E121" t="s">
        <v>49</v>
      </c>
      <c r="F121" t="s">
        <v>192</v>
      </c>
    </row>
    <row r="122" spans="1:11">
      <c r="A122">
        <v>8</v>
      </c>
      <c r="B122">
        <v>134</v>
      </c>
      <c r="C122" t="s">
        <v>615</v>
      </c>
      <c r="D122" t="s">
        <v>1386</v>
      </c>
      <c r="E122" t="s">
        <v>49</v>
      </c>
      <c r="F122" t="s">
        <v>360</v>
      </c>
    </row>
    <row r="123" spans="1:11">
      <c r="A123">
        <v>8</v>
      </c>
      <c r="B123">
        <v>135</v>
      </c>
      <c r="C123" t="s">
        <v>203</v>
      </c>
      <c r="D123" t="s">
        <v>1387</v>
      </c>
      <c r="E123" t="s">
        <v>49</v>
      </c>
      <c r="F123" t="s">
        <v>1388</v>
      </c>
      <c r="G123">
        <v>22</v>
      </c>
      <c r="H123">
        <v>0</v>
      </c>
      <c r="I123">
        <v>5</v>
      </c>
      <c r="J123">
        <v>5</v>
      </c>
      <c r="K123">
        <v>22</v>
      </c>
    </row>
    <row r="124" spans="1:11">
      <c r="A124">
        <v>8</v>
      </c>
      <c r="B124">
        <v>136</v>
      </c>
      <c r="C124" t="s">
        <v>343</v>
      </c>
      <c r="D124" t="s">
        <v>1389</v>
      </c>
      <c r="E124" t="s">
        <v>17</v>
      </c>
      <c r="F124" t="s">
        <v>633</v>
      </c>
    </row>
    <row r="125" spans="1:11">
      <c r="A125">
        <v>8</v>
      </c>
      <c r="B125">
        <v>137</v>
      </c>
      <c r="C125" t="s">
        <v>613</v>
      </c>
      <c r="D125" t="s">
        <v>1390</v>
      </c>
      <c r="E125" t="s">
        <v>49</v>
      </c>
      <c r="F125" t="s">
        <v>402</v>
      </c>
    </row>
    <row r="126" spans="1:11">
      <c r="A126">
        <v>8</v>
      </c>
      <c r="B126">
        <v>138</v>
      </c>
      <c r="C126" t="s">
        <v>21</v>
      </c>
      <c r="D126" t="s">
        <v>1391</v>
      </c>
      <c r="E126" t="s">
        <v>13</v>
      </c>
      <c r="F126" t="s">
        <v>241</v>
      </c>
    </row>
    <row r="127" spans="1:11">
      <c r="A127">
        <v>8</v>
      </c>
      <c r="B127">
        <v>139</v>
      </c>
      <c r="C127" t="s">
        <v>115</v>
      </c>
      <c r="D127" t="s">
        <v>1392</v>
      </c>
      <c r="E127" t="s">
        <v>49</v>
      </c>
      <c r="F127" t="s">
        <v>1393</v>
      </c>
      <c r="G127">
        <v>107</v>
      </c>
      <c r="H127">
        <v>16</v>
      </c>
      <c r="I127">
        <v>53</v>
      </c>
      <c r="J127">
        <v>69</v>
      </c>
      <c r="K127">
        <v>36</v>
      </c>
    </row>
    <row r="128" spans="1:11">
      <c r="A128">
        <v>8</v>
      </c>
      <c r="B128">
        <v>140</v>
      </c>
      <c r="C128" t="s">
        <v>18</v>
      </c>
      <c r="D128" t="s">
        <v>1394</v>
      </c>
      <c r="E128" t="s">
        <v>232</v>
      </c>
      <c r="F128" t="s">
        <v>1395</v>
      </c>
      <c r="G128">
        <v>130</v>
      </c>
      <c r="H128">
        <v>28</v>
      </c>
      <c r="I128">
        <v>39</v>
      </c>
      <c r="J128">
        <v>67</v>
      </c>
      <c r="K128">
        <v>40</v>
      </c>
    </row>
    <row r="129" spans="1:11">
      <c r="A129">
        <v>8</v>
      </c>
      <c r="B129">
        <v>141</v>
      </c>
      <c r="C129" t="s">
        <v>159</v>
      </c>
      <c r="D129" t="s">
        <v>1396</v>
      </c>
      <c r="E129" t="s">
        <v>23</v>
      </c>
      <c r="F129" t="s">
        <v>916</v>
      </c>
    </row>
    <row r="130" spans="1:11">
      <c r="A130">
        <v>8</v>
      </c>
      <c r="B130">
        <v>142</v>
      </c>
      <c r="C130" t="s">
        <v>341</v>
      </c>
      <c r="D130" t="s">
        <v>1397</v>
      </c>
      <c r="E130" t="s">
        <v>23</v>
      </c>
      <c r="F130" t="s">
        <v>1277</v>
      </c>
      <c r="G130">
        <v>9</v>
      </c>
      <c r="H130">
        <v>0</v>
      </c>
      <c r="I130">
        <v>0</v>
      </c>
      <c r="J130">
        <v>0</v>
      </c>
      <c r="K130">
        <v>8</v>
      </c>
    </row>
    <row r="131" spans="1:11">
      <c r="A131">
        <v>9</v>
      </c>
      <c r="B131">
        <v>143</v>
      </c>
      <c r="C131" t="s">
        <v>964</v>
      </c>
      <c r="D131" t="s">
        <v>1398</v>
      </c>
      <c r="F131" t="s">
        <v>898</v>
      </c>
    </row>
    <row r="132" spans="1:11">
      <c r="A132">
        <v>9</v>
      </c>
      <c r="B132">
        <v>144</v>
      </c>
      <c r="C132" t="s">
        <v>966</v>
      </c>
      <c r="D132" t="s">
        <v>1399</v>
      </c>
      <c r="F132" t="s">
        <v>207</v>
      </c>
    </row>
    <row r="133" spans="1:11">
      <c r="A133">
        <v>9</v>
      </c>
      <c r="B133">
        <v>146</v>
      </c>
      <c r="C133" t="s">
        <v>167</v>
      </c>
      <c r="D133" t="s">
        <v>1401</v>
      </c>
      <c r="F133" t="s">
        <v>134</v>
      </c>
    </row>
    <row r="134" spans="1:11">
      <c r="A134">
        <v>9</v>
      </c>
      <c r="B134">
        <v>147</v>
      </c>
      <c r="C134" t="s">
        <v>15</v>
      </c>
      <c r="D134" t="s">
        <v>1402</v>
      </c>
      <c r="E134" t="s">
        <v>23</v>
      </c>
      <c r="F134" t="s">
        <v>646</v>
      </c>
    </row>
    <row r="135" spans="1:11">
      <c r="A135">
        <v>9</v>
      </c>
      <c r="B135">
        <v>148</v>
      </c>
      <c r="C135" t="s">
        <v>28</v>
      </c>
      <c r="D135" t="s">
        <v>1058</v>
      </c>
      <c r="E135" t="s">
        <v>23</v>
      </c>
      <c r="F135" t="s">
        <v>132</v>
      </c>
      <c r="G135">
        <v>11</v>
      </c>
      <c r="H135">
        <v>1</v>
      </c>
      <c r="I135">
        <v>1</v>
      </c>
      <c r="J135">
        <v>2</v>
      </c>
      <c r="K135">
        <v>21</v>
      </c>
    </row>
    <row r="136" spans="1:11">
      <c r="A136">
        <v>9</v>
      </c>
      <c r="B136">
        <v>151</v>
      </c>
      <c r="C136" t="s">
        <v>343</v>
      </c>
      <c r="D136" t="s">
        <v>1405</v>
      </c>
      <c r="E136" t="s">
        <v>17</v>
      </c>
      <c r="F136" t="s">
        <v>633</v>
      </c>
    </row>
    <row r="137" spans="1:11">
      <c r="A137">
        <v>9</v>
      </c>
      <c r="B137">
        <v>152</v>
      </c>
      <c r="C137" t="s">
        <v>613</v>
      </c>
      <c r="D137" t="s">
        <v>1406</v>
      </c>
      <c r="F137" t="s">
        <v>250</v>
      </c>
    </row>
    <row r="138" spans="1:11">
      <c r="A138">
        <v>9</v>
      </c>
      <c r="B138">
        <v>153</v>
      </c>
      <c r="C138" t="s">
        <v>21</v>
      </c>
      <c r="D138" t="s">
        <v>1407</v>
      </c>
      <c r="E138" t="s">
        <v>232</v>
      </c>
      <c r="F138" t="s">
        <v>134</v>
      </c>
      <c r="G138">
        <v>1</v>
      </c>
      <c r="H138">
        <v>0</v>
      </c>
      <c r="I138">
        <v>0</v>
      </c>
      <c r="J138">
        <v>0</v>
      </c>
      <c r="K138">
        <v>0</v>
      </c>
    </row>
    <row r="139" spans="1:11">
      <c r="A139">
        <v>9</v>
      </c>
      <c r="B139">
        <v>154</v>
      </c>
      <c r="C139" t="s">
        <v>115</v>
      </c>
      <c r="D139" t="s">
        <v>1408</v>
      </c>
      <c r="F139" t="s">
        <v>1081</v>
      </c>
    </row>
    <row r="140" spans="1:11">
      <c r="A140">
        <v>9</v>
      </c>
      <c r="B140">
        <v>155</v>
      </c>
      <c r="C140" t="s">
        <v>18</v>
      </c>
      <c r="D140" t="s">
        <v>1409</v>
      </c>
      <c r="E140" t="s">
        <v>49</v>
      </c>
      <c r="F140" t="s">
        <v>738</v>
      </c>
    </row>
    <row r="141" spans="1:11">
      <c r="A141">
        <v>9</v>
      </c>
      <c r="B141">
        <v>156</v>
      </c>
      <c r="C141" t="s">
        <v>159</v>
      </c>
      <c r="D141" t="s">
        <v>1410</v>
      </c>
      <c r="E141" t="s">
        <v>49</v>
      </c>
      <c r="F141" t="s">
        <v>1294</v>
      </c>
    </row>
    <row r="142" spans="1:11">
      <c r="A142">
        <v>9</v>
      </c>
      <c r="B142">
        <v>157</v>
      </c>
      <c r="C142" t="s">
        <v>11</v>
      </c>
      <c r="D142" t="s">
        <v>1411</v>
      </c>
      <c r="E142" t="s">
        <v>23</v>
      </c>
      <c r="F142" t="s">
        <v>561</v>
      </c>
    </row>
    <row r="143" spans="1:11">
      <c r="A143">
        <v>9</v>
      </c>
      <c r="B143">
        <v>158</v>
      </c>
      <c r="C143" t="s">
        <v>341</v>
      </c>
      <c r="D143" t="s">
        <v>1412</v>
      </c>
      <c r="E143" t="s">
        <v>232</v>
      </c>
      <c r="F143" t="s">
        <v>134</v>
      </c>
    </row>
    <row r="144" spans="1:11">
      <c r="A144">
        <v>9</v>
      </c>
      <c r="B144">
        <v>159</v>
      </c>
      <c r="C144" t="s">
        <v>170</v>
      </c>
      <c r="D144" t="s">
        <v>1413</v>
      </c>
      <c r="F144" t="s">
        <v>1414</v>
      </c>
    </row>
    <row r="145" spans="1:11">
      <c r="A145">
        <v>10</v>
      </c>
      <c r="B145">
        <v>160</v>
      </c>
      <c r="C145" t="s">
        <v>964</v>
      </c>
      <c r="D145" t="s">
        <v>1415</v>
      </c>
      <c r="E145" t="s">
        <v>232</v>
      </c>
      <c r="F145" t="s">
        <v>1045</v>
      </c>
    </row>
    <row r="146" spans="1:11">
      <c r="A146">
        <v>10</v>
      </c>
      <c r="B146">
        <v>161</v>
      </c>
      <c r="C146" t="s">
        <v>353</v>
      </c>
      <c r="D146" t="s">
        <v>1416</v>
      </c>
      <c r="E146" t="s">
        <v>23</v>
      </c>
      <c r="F146" t="s">
        <v>1417</v>
      </c>
    </row>
    <row r="147" spans="1:11">
      <c r="A147">
        <v>10</v>
      </c>
      <c r="B147">
        <v>162</v>
      </c>
      <c r="C147" t="s">
        <v>167</v>
      </c>
      <c r="D147" t="s">
        <v>1418</v>
      </c>
      <c r="F147" t="s">
        <v>1010</v>
      </c>
    </row>
    <row r="148" spans="1:11">
      <c r="A148">
        <v>10</v>
      </c>
      <c r="B148">
        <v>163</v>
      </c>
      <c r="C148" t="s">
        <v>15</v>
      </c>
      <c r="D148" t="s">
        <v>1419</v>
      </c>
      <c r="F148" t="s">
        <v>1132</v>
      </c>
    </row>
    <row r="149" spans="1:11">
      <c r="A149">
        <v>10</v>
      </c>
      <c r="B149">
        <v>164</v>
      </c>
      <c r="C149" t="s">
        <v>28</v>
      </c>
      <c r="D149" t="s">
        <v>1420</v>
      </c>
      <c r="F149" t="s">
        <v>1132</v>
      </c>
    </row>
    <row r="150" spans="1:11">
      <c r="A150">
        <v>10</v>
      </c>
      <c r="B150">
        <v>165</v>
      </c>
      <c r="C150" t="s">
        <v>28</v>
      </c>
      <c r="D150" t="s">
        <v>1421</v>
      </c>
      <c r="E150" t="s">
        <v>23</v>
      </c>
      <c r="F150" t="s">
        <v>794</v>
      </c>
    </row>
    <row r="151" spans="1:11">
      <c r="A151">
        <v>10</v>
      </c>
      <c r="B151">
        <v>167</v>
      </c>
      <c r="C151" t="s">
        <v>613</v>
      </c>
      <c r="D151" t="s">
        <v>1423</v>
      </c>
      <c r="E151" t="s">
        <v>49</v>
      </c>
      <c r="F151" t="s">
        <v>1032</v>
      </c>
    </row>
    <row r="152" spans="1:11">
      <c r="A152">
        <v>10</v>
      </c>
      <c r="B152">
        <v>168</v>
      </c>
      <c r="C152" t="s">
        <v>21</v>
      </c>
      <c r="D152" t="s">
        <v>1424</v>
      </c>
      <c r="E152" t="s">
        <v>232</v>
      </c>
      <c r="F152" t="s">
        <v>452</v>
      </c>
    </row>
    <row r="153" spans="1:11">
      <c r="A153">
        <v>10</v>
      </c>
      <c r="B153">
        <v>170</v>
      </c>
      <c r="C153" t="s">
        <v>18</v>
      </c>
      <c r="D153" t="s">
        <v>1426</v>
      </c>
      <c r="F153" t="s">
        <v>561</v>
      </c>
    </row>
    <row r="154" spans="1:11">
      <c r="A154">
        <v>10</v>
      </c>
      <c r="B154">
        <v>172</v>
      </c>
      <c r="C154" t="s">
        <v>11</v>
      </c>
      <c r="D154" t="s">
        <v>1428</v>
      </c>
      <c r="E154" t="s">
        <v>49</v>
      </c>
      <c r="F154" t="s">
        <v>474</v>
      </c>
      <c r="G154">
        <v>104</v>
      </c>
      <c r="H154">
        <v>17</v>
      </c>
      <c r="I154">
        <v>58</v>
      </c>
      <c r="J154">
        <v>75</v>
      </c>
      <c r="K154">
        <v>60</v>
      </c>
    </row>
    <row r="155" spans="1:11">
      <c r="A155">
        <v>10</v>
      </c>
      <c r="B155">
        <v>174</v>
      </c>
      <c r="C155" t="s">
        <v>170</v>
      </c>
      <c r="D155" t="s">
        <v>1430</v>
      </c>
      <c r="F155" t="s">
        <v>1081</v>
      </c>
    </row>
    <row r="156" spans="1:11">
      <c r="A156">
        <v>11</v>
      </c>
      <c r="B156">
        <v>175</v>
      </c>
      <c r="C156" t="s">
        <v>15</v>
      </c>
      <c r="D156" t="s">
        <v>1431</v>
      </c>
      <c r="F156" t="s">
        <v>323</v>
      </c>
    </row>
    <row r="157" spans="1:11">
      <c r="A157">
        <v>11</v>
      </c>
      <c r="B157">
        <v>176</v>
      </c>
      <c r="C157" t="s">
        <v>167</v>
      </c>
      <c r="D157" t="s">
        <v>1432</v>
      </c>
      <c r="E157" t="s">
        <v>434</v>
      </c>
      <c r="F157" t="s">
        <v>1016</v>
      </c>
    </row>
    <row r="158" spans="1:11">
      <c r="A158">
        <v>11</v>
      </c>
      <c r="B158">
        <v>177</v>
      </c>
      <c r="C158" t="s">
        <v>15</v>
      </c>
      <c r="D158" t="s">
        <v>1433</v>
      </c>
      <c r="F158" t="s">
        <v>305</v>
      </c>
    </row>
    <row r="159" spans="1:11">
      <c r="A159">
        <v>11</v>
      </c>
      <c r="B159">
        <v>178</v>
      </c>
      <c r="C159" t="s">
        <v>28</v>
      </c>
      <c r="D159" t="s">
        <v>1434</v>
      </c>
      <c r="E159" t="s">
        <v>232</v>
      </c>
      <c r="F159" t="s">
        <v>1435</v>
      </c>
    </row>
    <row r="160" spans="1:11">
      <c r="A160">
        <v>11</v>
      </c>
      <c r="B160">
        <v>179</v>
      </c>
      <c r="C160" t="s">
        <v>28</v>
      </c>
      <c r="D160" t="s">
        <v>1436</v>
      </c>
      <c r="F160" t="s">
        <v>1081</v>
      </c>
    </row>
    <row r="161" spans="1:11">
      <c r="A161">
        <v>11</v>
      </c>
      <c r="B161">
        <v>180</v>
      </c>
      <c r="C161" t="s">
        <v>615</v>
      </c>
      <c r="D161" t="s">
        <v>1437</v>
      </c>
      <c r="E161" t="s">
        <v>49</v>
      </c>
      <c r="F161" t="s">
        <v>1438</v>
      </c>
    </row>
    <row r="162" spans="1:11">
      <c r="A162">
        <v>11</v>
      </c>
      <c r="B162">
        <v>181</v>
      </c>
      <c r="C162" t="s">
        <v>343</v>
      </c>
      <c r="D162" t="s">
        <v>1439</v>
      </c>
      <c r="E162" t="s">
        <v>13</v>
      </c>
      <c r="F162" t="s">
        <v>578</v>
      </c>
      <c r="G162">
        <v>1</v>
      </c>
      <c r="H162">
        <v>0</v>
      </c>
      <c r="I162">
        <v>0</v>
      </c>
      <c r="J162">
        <v>0</v>
      </c>
      <c r="K162">
        <v>0</v>
      </c>
    </row>
    <row r="163" spans="1:11">
      <c r="A163">
        <v>11</v>
      </c>
      <c r="B163">
        <v>182</v>
      </c>
      <c r="C163" t="s">
        <v>613</v>
      </c>
      <c r="D163" t="s">
        <v>1440</v>
      </c>
      <c r="E163" t="s">
        <v>232</v>
      </c>
      <c r="F163" t="s">
        <v>794</v>
      </c>
    </row>
    <row r="164" spans="1:11">
      <c r="A164">
        <v>11</v>
      </c>
      <c r="B164">
        <v>183</v>
      </c>
      <c r="C164" t="s">
        <v>21</v>
      </c>
      <c r="D164" t="s">
        <v>1441</v>
      </c>
      <c r="F164" t="s">
        <v>1384</v>
      </c>
    </row>
    <row r="165" spans="1:11">
      <c r="A165">
        <v>11</v>
      </c>
      <c r="B165">
        <v>184</v>
      </c>
      <c r="C165" t="s">
        <v>115</v>
      </c>
      <c r="D165" t="s">
        <v>1442</v>
      </c>
      <c r="E165" t="s">
        <v>49</v>
      </c>
      <c r="F165" t="s">
        <v>916</v>
      </c>
    </row>
    <row r="166" spans="1:11">
      <c r="A166">
        <v>11</v>
      </c>
      <c r="B166">
        <v>185</v>
      </c>
      <c r="C166" t="s">
        <v>159</v>
      </c>
      <c r="D166" t="s">
        <v>1443</v>
      </c>
      <c r="F166" t="s">
        <v>209</v>
      </c>
    </row>
    <row r="167" spans="1:11">
      <c r="A167">
        <v>11</v>
      </c>
      <c r="B167">
        <v>186</v>
      </c>
      <c r="C167" t="s">
        <v>11</v>
      </c>
      <c r="D167" t="s">
        <v>1444</v>
      </c>
      <c r="F167" t="s">
        <v>538</v>
      </c>
    </row>
    <row r="168" spans="1:11">
      <c r="A168">
        <v>12</v>
      </c>
      <c r="B168">
        <v>188</v>
      </c>
      <c r="C168" t="s">
        <v>28</v>
      </c>
      <c r="D168" t="s">
        <v>1446</v>
      </c>
      <c r="F168" t="s">
        <v>1294</v>
      </c>
    </row>
    <row r="169" spans="1:11">
      <c r="A169">
        <v>12</v>
      </c>
      <c r="B169">
        <v>190</v>
      </c>
      <c r="C169" t="s">
        <v>28</v>
      </c>
      <c r="D169" t="s">
        <v>1448</v>
      </c>
      <c r="E169" t="s">
        <v>232</v>
      </c>
      <c r="F169" t="s">
        <v>738</v>
      </c>
      <c r="G169">
        <v>11</v>
      </c>
      <c r="H169">
        <v>2</v>
      </c>
      <c r="I169">
        <v>2</v>
      </c>
      <c r="J169">
        <v>4</v>
      </c>
      <c r="K169">
        <v>18</v>
      </c>
    </row>
    <row r="170" spans="1:11">
      <c r="A170">
        <v>12</v>
      </c>
      <c r="B170">
        <v>191</v>
      </c>
      <c r="C170" t="s">
        <v>615</v>
      </c>
      <c r="D170" t="s">
        <v>1449</v>
      </c>
      <c r="E170" t="s">
        <v>232</v>
      </c>
      <c r="F170" t="s">
        <v>1450</v>
      </c>
    </row>
    <row r="171" spans="1:11">
      <c r="A171">
        <v>12</v>
      </c>
      <c r="B171">
        <v>192</v>
      </c>
      <c r="C171" t="s">
        <v>28</v>
      </c>
      <c r="D171" t="s">
        <v>1451</v>
      </c>
      <c r="E171" t="s">
        <v>13</v>
      </c>
      <c r="F171" t="s">
        <v>1308</v>
      </c>
    </row>
    <row r="172" spans="1:11">
      <c r="A172">
        <v>12</v>
      </c>
      <c r="B172">
        <v>193</v>
      </c>
      <c r="C172" t="s">
        <v>613</v>
      </c>
      <c r="D172" t="s">
        <v>1452</v>
      </c>
      <c r="E172" t="s">
        <v>232</v>
      </c>
      <c r="F172" t="s">
        <v>1453</v>
      </c>
      <c r="G172">
        <v>9</v>
      </c>
      <c r="H172">
        <v>2</v>
      </c>
      <c r="I172">
        <v>2</v>
      </c>
      <c r="J172">
        <v>4</v>
      </c>
      <c r="K172">
        <v>0</v>
      </c>
    </row>
    <row r="173" spans="1:11">
      <c r="A173">
        <v>12</v>
      </c>
      <c r="B173">
        <v>195</v>
      </c>
      <c r="C173" t="s">
        <v>115</v>
      </c>
      <c r="D173" t="s">
        <v>1455</v>
      </c>
      <c r="E173" t="s">
        <v>49</v>
      </c>
      <c r="F173" t="s">
        <v>320</v>
      </c>
      <c r="G173">
        <v>2</v>
      </c>
      <c r="H173">
        <v>0</v>
      </c>
      <c r="I173">
        <v>0</v>
      </c>
      <c r="J173">
        <v>0</v>
      </c>
      <c r="K173">
        <v>0</v>
      </c>
    </row>
    <row r="174" spans="1:11">
      <c r="A174">
        <v>13</v>
      </c>
      <c r="B174">
        <v>198</v>
      </c>
      <c r="C174" t="s">
        <v>28</v>
      </c>
      <c r="D174" t="s">
        <v>484</v>
      </c>
      <c r="F174" t="s">
        <v>312</v>
      </c>
    </row>
    <row r="175" spans="1:11">
      <c r="A175">
        <v>13</v>
      </c>
      <c r="B175">
        <v>199</v>
      </c>
      <c r="C175" t="s">
        <v>21</v>
      </c>
      <c r="D175" t="s">
        <v>1458</v>
      </c>
      <c r="E175" t="s">
        <v>49</v>
      </c>
      <c r="F175" t="s">
        <v>1384</v>
      </c>
    </row>
    <row r="176" spans="1:11">
      <c r="A176">
        <v>13</v>
      </c>
      <c r="B176">
        <v>200</v>
      </c>
      <c r="C176" t="s">
        <v>21</v>
      </c>
      <c r="D176" t="s">
        <v>1459</v>
      </c>
      <c r="F176" t="s">
        <v>1460</v>
      </c>
    </row>
    <row r="177" spans="1:11">
      <c r="A177">
        <v>13</v>
      </c>
      <c r="B177">
        <v>201</v>
      </c>
      <c r="C177" t="s">
        <v>115</v>
      </c>
      <c r="D177" t="s">
        <v>1461</v>
      </c>
      <c r="F177" t="s">
        <v>1034</v>
      </c>
    </row>
    <row r="178" spans="1:11">
      <c r="A178">
        <v>13</v>
      </c>
      <c r="B178">
        <v>202</v>
      </c>
      <c r="C178" t="s">
        <v>159</v>
      </c>
      <c r="D178" t="s">
        <v>1462</v>
      </c>
      <c r="F178" t="s">
        <v>719</v>
      </c>
    </row>
    <row r="179" spans="1:11">
      <c r="A179">
        <v>13</v>
      </c>
      <c r="B179">
        <v>203</v>
      </c>
      <c r="C179" t="s">
        <v>11</v>
      </c>
      <c r="D179" t="s">
        <v>1463</v>
      </c>
      <c r="E179" t="s">
        <v>13</v>
      </c>
      <c r="F179" t="s">
        <v>578</v>
      </c>
    </row>
    <row r="180" spans="1:11">
      <c r="A180">
        <v>14</v>
      </c>
      <c r="B180">
        <v>204</v>
      </c>
      <c r="C180" t="s">
        <v>21</v>
      </c>
      <c r="D180" t="s">
        <v>1464</v>
      </c>
      <c r="E180" t="s">
        <v>232</v>
      </c>
      <c r="F180" t="s">
        <v>738</v>
      </c>
    </row>
    <row r="181" spans="1:11">
      <c r="A181">
        <v>14</v>
      </c>
      <c r="B181">
        <v>205</v>
      </c>
      <c r="C181" t="s">
        <v>115</v>
      </c>
      <c r="D181" t="s">
        <v>1465</v>
      </c>
      <c r="F181" t="s">
        <v>1016</v>
      </c>
    </row>
    <row r="182" spans="1:11">
      <c r="A182">
        <v>14</v>
      </c>
      <c r="B182">
        <v>206</v>
      </c>
      <c r="C182" t="s">
        <v>159</v>
      </c>
      <c r="D182" t="s">
        <v>1466</v>
      </c>
      <c r="F182" t="s">
        <v>1016</v>
      </c>
    </row>
    <row r="183" spans="1:11">
      <c r="A183">
        <v>14</v>
      </c>
      <c r="B183">
        <v>207</v>
      </c>
      <c r="C183" t="s">
        <v>11</v>
      </c>
      <c r="D183" t="s">
        <v>1467</v>
      </c>
      <c r="E183" t="s">
        <v>49</v>
      </c>
      <c r="F183" t="s">
        <v>561</v>
      </c>
    </row>
    <row r="184" spans="1:11">
      <c r="A184">
        <v>15</v>
      </c>
      <c r="B184">
        <v>208</v>
      </c>
      <c r="C184" t="s">
        <v>21</v>
      </c>
      <c r="D184" t="s">
        <v>1468</v>
      </c>
      <c r="E184" t="s">
        <v>232</v>
      </c>
      <c r="F184" t="s">
        <v>738</v>
      </c>
    </row>
    <row r="185" spans="1:11">
      <c r="A185">
        <v>15</v>
      </c>
      <c r="B185">
        <v>209</v>
      </c>
      <c r="C185" t="s">
        <v>159</v>
      </c>
      <c r="D185" t="s">
        <v>1469</v>
      </c>
      <c r="E185" t="s">
        <v>232</v>
      </c>
      <c r="F185" t="s">
        <v>545</v>
      </c>
      <c r="G185">
        <v>1111</v>
      </c>
      <c r="H185">
        <v>431</v>
      </c>
      <c r="I185">
        <v>638</v>
      </c>
      <c r="J185">
        <v>1069</v>
      </c>
      <c r="K185">
        <v>1589</v>
      </c>
    </row>
    <row r="186" spans="1:11">
      <c r="A186">
        <v>15</v>
      </c>
      <c r="B186">
        <v>210</v>
      </c>
      <c r="C186" t="s">
        <v>11</v>
      </c>
      <c r="D186" t="s">
        <v>1470</v>
      </c>
      <c r="F186" t="s">
        <v>220</v>
      </c>
    </row>
    <row r="187" spans="1:11">
      <c r="A187">
        <v>15</v>
      </c>
      <c r="B187">
        <v>211</v>
      </c>
      <c r="C187" t="s">
        <v>21</v>
      </c>
      <c r="D187" t="s">
        <v>1471</v>
      </c>
      <c r="F187" t="s">
        <v>1016</v>
      </c>
    </row>
    <row r="188" spans="1:11">
      <c r="A188">
        <v>15</v>
      </c>
      <c r="B188">
        <v>212</v>
      </c>
      <c r="C188" t="s">
        <v>159</v>
      </c>
      <c r="D188" t="s">
        <v>1472</v>
      </c>
      <c r="F188" t="s">
        <v>545</v>
      </c>
    </row>
    <row r="189" spans="1:11">
      <c r="A189">
        <v>15</v>
      </c>
      <c r="B189">
        <v>213</v>
      </c>
      <c r="C189" t="s">
        <v>11</v>
      </c>
      <c r="D189" t="s">
        <v>1473</v>
      </c>
      <c r="E189" t="s">
        <v>13</v>
      </c>
      <c r="F189" t="s">
        <v>1016</v>
      </c>
    </row>
    <row r="190" spans="1:11">
      <c r="A190">
        <v>16</v>
      </c>
      <c r="B190">
        <v>214</v>
      </c>
      <c r="C190" t="s">
        <v>11</v>
      </c>
      <c r="D190" t="s">
        <v>1474</v>
      </c>
      <c r="F190" t="s">
        <v>738</v>
      </c>
    </row>
    <row r="191" spans="1:11">
      <c r="A191">
        <v>16</v>
      </c>
      <c r="B191">
        <v>215</v>
      </c>
      <c r="C191" t="s">
        <v>615</v>
      </c>
      <c r="D191" t="s">
        <v>1475</v>
      </c>
      <c r="E191" t="s">
        <v>232</v>
      </c>
      <c r="F191" t="s">
        <v>829</v>
      </c>
    </row>
    <row r="192" spans="1:11">
      <c r="A192">
        <v>16</v>
      </c>
      <c r="B192">
        <v>216</v>
      </c>
      <c r="C192" t="s">
        <v>115</v>
      </c>
      <c r="D192" t="s">
        <v>1476</v>
      </c>
      <c r="E192" t="s">
        <v>232</v>
      </c>
      <c r="F192" t="s">
        <v>1477</v>
      </c>
    </row>
    <row r="194" spans="1:11">
      <c r="F194" s="3" t="s">
        <v>57</v>
      </c>
      <c r="G194">
        <f>SUM(G3:G192)</f>
        <v>21042</v>
      </c>
      <c r="H194">
        <f t="shared" ref="H194:K194" si="0">SUM(H3:H192)</f>
        <v>3807</v>
      </c>
      <c r="I194">
        <f t="shared" si="0"/>
        <v>6771</v>
      </c>
      <c r="J194">
        <f t="shared" si="0"/>
        <v>10578</v>
      </c>
      <c r="K194">
        <f t="shared" si="0"/>
        <v>24802</v>
      </c>
    </row>
    <row r="195" spans="1:11">
      <c r="F195" s="3" t="s">
        <v>58</v>
      </c>
      <c r="G195" s="2"/>
      <c r="H195" s="7">
        <f>H194/$G$194</f>
        <v>0.18092386655260906</v>
      </c>
      <c r="I195" s="7">
        <f t="shared" ref="I195:K195" si="1">I194/$G$194</f>
        <v>0.32178500142571997</v>
      </c>
      <c r="J195" s="7">
        <f t="shared" si="1"/>
        <v>0.50270886797832903</v>
      </c>
      <c r="K195" s="7">
        <f t="shared" si="1"/>
        <v>1.1786902385704781</v>
      </c>
    </row>
    <row r="196" spans="1:11">
      <c r="F196" s="3" t="s">
        <v>2709</v>
      </c>
      <c r="G196" s="2">
        <f>G194/190</f>
        <v>110.74736842105263</v>
      </c>
      <c r="H196" s="2">
        <f t="shared" ref="H196:K196" si="2">H194/190</f>
        <v>20.036842105263158</v>
      </c>
      <c r="I196" s="2">
        <f t="shared" si="2"/>
        <v>35.636842105263156</v>
      </c>
      <c r="J196" s="2">
        <f t="shared" si="2"/>
        <v>55.673684210526318</v>
      </c>
      <c r="K196" s="2">
        <f t="shared" si="2"/>
        <v>130.53684210526316</v>
      </c>
    </row>
    <row r="198" spans="1:11" ht="18.75">
      <c r="A198" s="11" t="s">
        <v>10713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>
      <c r="A199" s="1" t="s">
        <v>0</v>
      </c>
      <c r="B199" s="1" t="s">
        <v>1</v>
      </c>
      <c r="C199" s="1" t="s">
        <v>2</v>
      </c>
      <c r="D199" s="1" t="s">
        <v>3</v>
      </c>
      <c r="E199" s="1" t="s">
        <v>4</v>
      </c>
      <c r="F199" s="1" t="s">
        <v>5</v>
      </c>
      <c r="G199" s="1" t="s">
        <v>6</v>
      </c>
      <c r="H199" s="1" t="s">
        <v>7</v>
      </c>
      <c r="I199" s="1" t="s">
        <v>8</v>
      </c>
      <c r="J199" s="1" t="s">
        <v>9</v>
      </c>
      <c r="K199" s="1" t="s">
        <v>10</v>
      </c>
    </row>
    <row r="200" spans="1:11">
      <c r="A200">
        <v>1</v>
      </c>
      <c r="B200">
        <v>13</v>
      </c>
      <c r="C200" t="s">
        <v>115</v>
      </c>
      <c r="D200" t="s">
        <v>1256</v>
      </c>
      <c r="E200" t="s">
        <v>7</v>
      </c>
      <c r="F200" t="s">
        <v>633</v>
      </c>
      <c r="G200">
        <v>17</v>
      </c>
      <c r="H200">
        <v>0</v>
      </c>
      <c r="I200">
        <v>0</v>
      </c>
      <c r="J200">
        <v>0</v>
      </c>
      <c r="K200">
        <v>0</v>
      </c>
    </row>
    <row r="201" spans="1:11">
      <c r="A201">
        <v>1</v>
      </c>
      <c r="B201">
        <v>17</v>
      </c>
      <c r="C201" t="s">
        <v>341</v>
      </c>
      <c r="D201" t="s">
        <v>1260</v>
      </c>
      <c r="E201" t="s">
        <v>7</v>
      </c>
      <c r="F201" t="s">
        <v>667</v>
      </c>
      <c r="G201">
        <v>420</v>
      </c>
      <c r="H201">
        <v>0</v>
      </c>
      <c r="I201">
        <v>14</v>
      </c>
      <c r="J201">
        <v>14</v>
      </c>
      <c r="K201">
        <v>57</v>
      </c>
    </row>
    <row r="202" spans="1:11">
      <c r="A202">
        <v>2</v>
      </c>
      <c r="B202">
        <v>27</v>
      </c>
      <c r="C202" t="s">
        <v>203</v>
      </c>
      <c r="D202" t="s">
        <v>1270</v>
      </c>
      <c r="E202" t="s">
        <v>7</v>
      </c>
      <c r="F202" t="s">
        <v>216</v>
      </c>
      <c r="G202">
        <v>219</v>
      </c>
      <c r="H202">
        <v>0</v>
      </c>
      <c r="I202">
        <v>10</v>
      </c>
      <c r="J202">
        <v>10</v>
      </c>
      <c r="K202">
        <v>10</v>
      </c>
    </row>
    <row r="203" spans="1:11">
      <c r="A203">
        <v>2</v>
      </c>
      <c r="B203">
        <v>30</v>
      </c>
      <c r="C203" t="s">
        <v>21</v>
      </c>
      <c r="D203" t="s">
        <v>1273</v>
      </c>
      <c r="E203" t="s">
        <v>7</v>
      </c>
      <c r="F203" t="s">
        <v>239</v>
      </c>
      <c r="G203">
        <v>284</v>
      </c>
      <c r="H203">
        <v>0</v>
      </c>
      <c r="I203">
        <v>7</v>
      </c>
      <c r="J203">
        <v>7</v>
      </c>
      <c r="K203">
        <v>68</v>
      </c>
    </row>
    <row r="204" spans="1:11">
      <c r="A204">
        <v>3</v>
      </c>
      <c r="B204">
        <v>40</v>
      </c>
      <c r="C204" t="s">
        <v>167</v>
      </c>
      <c r="D204" t="s">
        <v>1284</v>
      </c>
      <c r="E204" t="s">
        <v>7</v>
      </c>
      <c r="F204" t="s">
        <v>134</v>
      </c>
      <c r="G204">
        <v>109</v>
      </c>
      <c r="H204">
        <v>0</v>
      </c>
      <c r="I204">
        <v>1</v>
      </c>
      <c r="J204">
        <v>1</v>
      </c>
      <c r="K204">
        <v>28</v>
      </c>
    </row>
    <row r="205" spans="1:11">
      <c r="A205">
        <v>3</v>
      </c>
      <c r="B205">
        <v>46</v>
      </c>
      <c r="C205" t="s">
        <v>343</v>
      </c>
      <c r="D205" t="s">
        <v>1290</v>
      </c>
      <c r="E205" t="s">
        <v>7</v>
      </c>
      <c r="F205" t="s">
        <v>1291</v>
      </c>
    </row>
    <row r="206" spans="1:11">
      <c r="A206">
        <v>4</v>
      </c>
      <c r="B206">
        <v>65</v>
      </c>
      <c r="C206" t="s">
        <v>613</v>
      </c>
      <c r="D206" t="s">
        <v>1312</v>
      </c>
      <c r="E206" t="s">
        <v>7</v>
      </c>
      <c r="F206" t="s">
        <v>833</v>
      </c>
    </row>
    <row r="207" spans="1:11">
      <c r="A207">
        <v>4</v>
      </c>
      <c r="B207">
        <v>66</v>
      </c>
      <c r="C207" t="s">
        <v>21</v>
      </c>
      <c r="D207" t="s">
        <v>1313</v>
      </c>
      <c r="E207" t="s">
        <v>7</v>
      </c>
      <c r="F207" t="s">
        <v>241</v>
      </c>
    </row>
    <row r="208" spans="1:11">
      <c r="A208">
        <v>4</v>
      </c>
      <c r="B208">
        <v>72</v>
      </c>
      <c r="C208" t="s">
        <v>170</v>
      </c>
      <c r="D208" t="s">
        <v>1320</v>
      </c>
      <c r="E208" t="s">
        <v>7</v>
      </c>
      <c r="F208" t="s">
        <v>134</v>
      </c>
      <c r="G208">
        <v>130</v>
      </c>
      <c r="H208">
        <v>0</v>
      </c>
      <c r="I208">
        <v>2</v>
      </c>
      <c r="J208">
        <v>2</v>
      </c>
      <c r="K208">
        <v>2</v>
      </c>
    </row>
    <row r="209" spans="1:11">
      <c r="A209">
        <v>5</v>
      </c>
      <c r="B209">
        <v>89</v>
      </c>
      <c r="C209" t="s">
        <v>341</v>
      </c>
      <c r="D209" t="s">
        <v>1337</v>
      </c>
      <c r="E209" t="s">
        <v>7</v>
      </c>
      <c r="F209" t="s">
        <v>142</v>
      </c>
      <c r="G209">
        <v>459</v>
      </c>
      <c r="H209">
        <v>0</v>
      </c>
      <c r="I209">
        <v>14</v>
      </c>
      <c r="J209">
        <v>14</v>
      </c>
      <c r="K209">
        <v>42</v>
      </c>
    </row>
    <row r="210" spans="1:11">
      <c r="A210">
        <v>6</v>
      </c>
      <c r="B210">
        <v>91</v>
      </c>
      <c r="C210" t="s">
        <v>964</v>
      </c>
      <c r="D210" t="s">
        <v>1339</v>
      </c>
      <c r="E210" t="s">
        <v>7</v>
      </c>
      <c r="F210" t="s">
        <v>207</v>
      </c>
    </row>
    <row r="211" spans="1:11">
      <c r="A211">
        <v>6</v>
      </c>
      <c r="B211">
        <v>93</v>
      </c>
      <c r="C211" t="s">
        <v>353</v>
      </c>
      <c r="D211" t="s">
        <v>1341</v>
      </c>
      <c r="E211" t="s">
        <v>7</v>
      </c>
      <c r="F211" t="s">
        <v>292</v>
      </c>
    </row>
    <row r="212" spans="1:11">
      <c r="A212">
        <v>7</v>
      </c>
      <c r="B212">
        <v>110</v>
      </c>
      <c r="C212" t="s">
        <v>966</v>
      </c>
      <c r="D212" t="s">
        <v>1360</v>
      </c>
      <c r="E212" t="s">
        <v>7</v>
      </c>
      <c r="F212" t="s">
        <v>228</v>
      </c>
      <c r="G212">
        <v>55</v>
      </c>
      <c r="H212">
        <v>0</v>
      </c>
      <c r="I212">
        <v>0</v>
      </c>
      <c r="J212">
        <v>0</v>
      </c>
      <c r="K212">
        <v>14</v>
      </c>
    </row>
    <row r="213" spans="1:11">
      <c r="A213">
        <v>7</v>
      </c>
      <c r="B213">
        <v>122</v>
      </c>
      <c r="C213" t="s">
        <v>18</v>
      </c>
      <c r="D213" t="s">
        <v>1372</v>
      </c>
      <c r="E213" t="s">
        <v>7</v>
      </c>
      <c r="F213" t="s">
        <v>121</v>
      </c>
    </row>
    <row r="214" spans="1:11">
      <c r="A214">
        <v>9</v>
      </c>
      <c r="B214">
        <v>145</v>
      </c>
      <c r="C214" t="s">
        <v>353</v>
      </c>
      <c r="D214" t="s">
        <v>1400</v>
      </c>
      <c r="E214" t="s">
        <v>7</v>
      </c>
      <c r="F214" t="s">
        <v>1010</v>
      </c>
    </row>
    <row r="215" spans="1:11">
      <c r="A215">
        <v>9</v>
      </c>
      <c r="B215">
        <v>149</v>
      </c>
      <c r="C215" t="s">
        <v>615</v>
      </c>
      <c r="D215" t="s">
        <v>1403</v>
      </c>
      <c r="E215" t="s">
        <v>7</v>
      </c>
      <c r="F215" t="s">
        <v>578</v>
      </c>
    </row>
    <row r="216" spans="1:11">
      <c r="A216">
        <v>9</v>
      </c>
      <c r="B216">
        <v>150</v>
      </c>
      <c r="C216" t="s">
        <v>203</v>
      </c>
      <c r="D216" t="s">
        <v>1404</v>
      </c>
      <c r="E216" t="s">
        <v>7</v>
      </c>
      <c r="F216" t="s">
        <v>474</v>
      </c>
    </row>
    <row r="217" spans="1:11">
      <c r="A217">
        <v>10</v>
      </c>
      <c r="B217">
        <v>166</v>
      </c>
      <c r="C217" t="s">
        <v>615</v>
      </c>
      <c r="D217" t="s">
        <v>1422</v>
      </c>
      <c r="E217" t="s">
        <v>7</v>
      </c>
      <c r="F217" t="s">
        <v>1034</v>
      </c>
    </row>
    <row r="218" spans="1:11">
      <c r="A218">
        <v>10</v>
      </c>
      <c r="B218">
        <v>169</v>
      </c>
      <c r="C218" t="s">
        <v>115</v>
      </c>
      <c r="D218" t="s">
        <v>1425</v>
      </c>
      <c r="E218" t="s">
        <v>7</v>
      </c>
      <c r="F218" t="s">
        <v>132</v>
      </c>
    </row>
    <row r="219" spans="1:11">
      <c r="A219">
        <v>10</v>
      </c>
      <c r="B219">
        <v>171</v>
      </c>
      <c r="C219" t="s">
        <v>159</v>
      </c>
      <c r="D219" t="s">
        <v>1427</v>
      </c>
      <c r="E219" t="s">
        <v>7</v>
      </c>
      <c r="F219" t="s">
        <v>538</v>
      </c>
    </row>
    <row r="220" spans="1:11">
      <c r="A220">
        <v>10</v>
      </c>
      <c r="B220">
        <v>173</v>
      </c>
      <c r="C220" t="s">
        <v>341</v>
      </c>
      <c r="D220" t="s">
        <v>1429</v>
      </c>
      <c r="E220" t="s">
        <v>7</v>
      </c>
      <c r="F220" t="s">
        <v>561</v>
      </c>
    </row>
    <row r="221" spans="1:11">
      <c r="A221">
        <v>12</v>
      </c>
      <c r="B221">
        <v>187</v>
      </c>
      <c r="C221" t="s">
        <v>28</v>
      </c>
      <c r="D221" t="s">
        <v>1445</v>
      </c>
      <c r="E221" t="s">
        <v>7</v>
      </c>
      <c r="F221" t="s">
        <v>646</v>
      </c>
      <c r="G221">
        <v>4</v>
      </c>
      <c r="H221">
        <v>0</v>
      </c>
      <c r="I221">
        <v>0</v>
      </c>
      <c r="J221">
        <v>0</v>
      </c>
      <c r="K221">
        <v>0</v>
      </c>
    </row>
    <row r="222" spans="1:11">
      <c r="A222">
        <v>12</v>
      </c>
      <c r="B222">
        <v>189</v>
      </c>
      <c r="C222" t="s">
        <v>167</v>
      </c>
      <c r="D222" t="s">
        <v>1447</v>
      </c>
      <c r="E222" t="s">
        <v>7</v>
      </c>
      <c r="F222" t="s">
        <v>1132</v>
      </c>
    </row>
    <row r="223" spans="1:11">
      <c r="A223">
        <v>12</v>
      </c>
      <c r="B223">
        <v>194</v>
      </c>
      <c r="C223" t="s">
        <v>21</v>
      </c>
      <c r="D223" t="s">
        <v>1454</v>
      </c>
      <c r="E223" t="s">
        <v>7</v>
      </c>
      <c r="F223" t="s">
        <v>916</v>
      </c>
    </row>
    <row r="224" spans="1:11">
      <c r="A224">
        <v>12</v>
      </c>
      <c r="B224">
        <v>196</v>
      </c>
      <c r="C224" t="s">
        <v>159</v>
      </c>
      <c r="D224" t="s">
        <v>1456</v>
      </c>
      <c r="E224" t="s">
        <v>7</v>
      </c>
      <c r="F224" t="s">
        <v>412</v>
      </c>
    </row>
    <row r="225" spans="1:6">
      <c r="A225">
        <v>12</v>
      </c>
      <c r="B225">
        <v>197</v>
      </c>
      <c r="C225" t="s">
        <v>11</v>
      </c>
      <c r="D225" t="s">
        <v>1457</v>
      </c>
      <c r="E225" t="s">
        <v>7</v>
      </c>
      <c r="F225" t="s">
        <v>961</v>
      </c>
    </row>
  </sheetData>
  <autoFilter ref="A2:K192">
    <sortState ref="A3:K192">
      <sortCondition ref="B2:B192"/>
    </sortState>
  </autoFilter>
  <mergeCells count="2">
    <mergeCell ref="A1:K1"/>
    <mergeCell ref="A198:K19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7"/>
  <sheetViews>
    <sheetView topLeftCell="A126" workbookViewId="0">
      <selection activeCell="H142" sqref="H142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8.2851562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964</v>
      </c>
      <c r="D3" t="s">
        <v>1478</v>
      </c>
      <c r="E3" t="s">
        <v>49</v>
      </c>
      <c r="F3" t="s">
        <v>312</v>
      </c>
      <c r="G3">
        <v>845</v>
      </c>
      <c r="H3">
        <v>43</v>
      </c>
      <c r="I3">
        <v>220</v>
      </c>
      <c r="J3">
        <v>263</v>
      </c>
      <c r="K3">
        <v>588</v>
      </c>
    </row>
    <row r="4" spans="1:11">
      <c r="A4">
        <v>1</v>
      </c>
      <c r="B4">
        <v>2</v>
      </c>
      <c r="C4" t="s">
        <v>115</v>
      </c>
      <c r="D4" t="s">
        <v>1479</v>
      </c>
      <c r="E4" t="s">
        <v>23</v>
      </c>
      <c r="F4" t="s">
        <v>228</v>
      </c>
      <c r="G4">
        <v>402</v>
      </c>
      <c r="H4">
        <v>106</v>
      </c>
      <c r="I4">
        <v>125</v>
      </c>
      <c r="J4">
        <v>231</v>
      </c>
      <c r="K4">
        <v>158</v>
      </c>
    </row>
    <row r="5" spans="1:11">
      <c r="A5">
        <v>1</v>
      </c>
      <c r="B5">
        <v>3</v>
      </c>
      <c r="C5" t="s">
        <v>167</v>
      </c>
      <c r="D5" t="s">
        <v>1480</v>
      </c>
      <c r="E5" t="s">
        <v>13</v>
      </c>
      <c r="F5" t="s">
        <v>1308</v>
      </c>
      <c r="G5">
        <v>389</v>
      </c>
      <c r="H5">
        <v>117</v>
      </c>
      <c r="I5">
        <v>161</v>
      </c>
      <c r="J5">
        <v>278</v>
      </c>
      <c r="K5">
        <v>199</v>
      </c>
    </row>
    <row r="6" spans="1:11">
      <c r="A6">
        <v>1</v>
      </c>
      <c r="B6">
        <v>4</v>
      </c>
      <c r="C6" t="s">
        <v>15</v>
      </c>
      <c r="D6" t="s">
        <v>1481</v>
      </c>
      <c r="E6" t="s">
        <v>13</v>
      </c>
      <c r="F6" t="s">
        <v>228</v>
      </c>
      <c r="G6">
        <v>44</v>
      </c>
      <c r="H6">
        <v>2</v>
      </c>
      <c r="I6">
        <v>5</v>
      </c>
      <c r="J6">
        <v>7</v>
      </c>
      <c r="K6">
        <v>10</v>
      </c>
    </row>
    <row r="7" spans="1:11">
      <c r="A7">
        <v>1</v>
      </c>
      <c r="B7">
        <v>5</v>
      </c>
      <c r="C7" t="s">
        <v>353</v>
      </c>
      <c r="D7" t="s">
        <v>1482</v>
      </c>
      <c r="E7" t="s">
        <v>49</v>
      </c>
      <c r="F7" t="s">
        <v>1395</v>
      </c>
      <c r="G7">
        <v>15</v>
      </c>
      <c r="H7">
        <v>1</v>
      </c>
      <c r="I7">
        <v>1</v>
      </c>
      <c r="J7">
        <v>2</v>
      </c>
      <c r="K7">
        <v>10</v>
      </c>
    </row>
    <row r="8" spans="1:11">
      <c r="A8">
        <v>1</v>
      </c>
      <c r="B8">
        <v>6</v>
      </c>
      <c r="C8" t="s">
        <v>21</v>
      </c>
      <c r="D8" t="s">
        <v>1483</v>
      </c>
      <c r="E8" t="s">
        <v>23</v>
      </c>
      <c r="F8" t="s">
        <v>646</v>
      </c>
      <c r="G8">
        <v>320</v>
      </c>
      <c r="H8">
        <v>121</v>
      </c>
      <c r="I8">
        <v>116</v>
      </c>
      <c r="J8">
        <v>237</v>
      </c>
      <c r="K8">
        <v>155</v>
      </c>
    </row>
    <row r="9" spans="1:11">
      <c r="A9">
        <v>1</v>
      </c>
      <c r="B9">
        <v>7</v>
      </c>
      <c r="C9" t="s">
        <v>203</v>
      </c>
      <c r="D9" t="s">
        <v>1484</v>
      </c>
      <c r="E9" t="s">
        <v>13</v>
      </c>
      <c r="F9" t="s">
        <v>228</v>
      </c>
      <c r="G9">
        <v>1000</v>
      </c>
      <c r="H9">
        <v>369</v>
      </c>
      <c r="I9">
        <v>761</v>
      </c>
      <c r="J9">
        <v>1130</v>
      </c>
      <c r="K9">
        <v>487</v>
      </c>
    </row>
    <row r="10" spans="1:11">
      <c r="A10">
        <v>1</v>
      </c>
      <c r="B10">
        <v>8</v>
      </c>
      <c r="C10" t="s">
        <v>615</v>
      </c>
      <c r="D10" t="s">
        <v>1485</v>
      </c>
      <c r="E10" t="s">
        <v>49</v>
      </c>
      <c r="F10" t="s">
        <v>132</v>
      </c>
      <c r="G10">
        <v>421</v>
      </c>
      <c r="H10">
        <v>19</v>
      </c>
      <c r="I10">
        <v>84</v>
      </c>
      <c r="J10">
        <v>103</v>
      </c>
      <c r="K10">
        <v>544</v>
      </c>
    </row>
    <row r="11" spans="1:11">
      <c r="A11">
        <v>1</v>
      </c>
      <c r="B11">
        <v>9</v>
      </c>
      <c r="C11" t="s">
        <v>25</v>
      </c>
      <c r="D11" t="s">
        <v>1486</v>
      </c>
      <c r="E11" t="s">
        <v>232</v>
      </c>
      <c r="F11" t="s">
        <v>1487</v>
      </c>
      <c r="G11">
        <v>317</v>
      </c>
      <c r="H11">
        <v>146</v>
      </c>
      <c r="I11">
        <v>198</v>
      </c>
      <c r="J11">
        <v>344</v>
      </c>
      <c r="K11">
        <v>119</v>
      </c>
    </row>
    <row r="12" spans="1:11">
      <c r="A12">
        <v>1</v>
      </c>
      <c r="B12">
        <v>10</v>
      </c>
      <c r="C12" t="s">
        <v>615</v>
      </c>
      <c r="D12" t="s">
        <v>1488</v>
      </c>
      <c r="E12" t="s">
        <v>434</v>
      </c>
      <c r="F12" t="s">
        <v>633</v>
      </c>
      <c r="G12">
        <v>141</v>
      </c>
      <c r="H12">
        <v>26</v>
      </c>
      <c r="I12">
        <v>57</v>
      </c>
      <c r="J12">
        <v>83</v>
      </c>
      <c r="K12">
        <v>267</v>
      </c>
    </row>
    <row r="13" spans="1:11">
      <c r="A13">
        <v>1</v>
      </c>
      <c r="B13">
        <v>11</v>
      </c>
      <c r="C13" t="s">
        <v>966</v>
      </c>
      <c r="D13" t="s">
        <v>1489</v>
      </c>
      <c r="E13" t="s">
        <v>13</v>
      </c>
      <c r="F13" t="s">
        <v>134</v>
      </c>
      <c r="G13">
        <v>447</v>
      </c>
      <c r="H13">
        <v>201</v>
      </c>
      <c r="I13">
        <v>201</v>
      </c>
      <c r="J13">
        <v>402</v>
      </c>
      <c r="K13">
        <v>207</v>
      </c>
    </row>
    <row r="14" spans="1:11">
      <c r="A14">
        <v>1</v>
      </c>
      <c r="B14">
        <v>12</v>
      </c>
      <c r="C14" t="s">
        <v>11</v>
      </c>
      <c r="D14" t="s">
        <v>1490</v>
      </c>
      <c r="E14" t="s">
        <v>17</v>
      </c>
      <c r="F14" t="s">
        <v>250</v>
      </c>
      <c r="G14">
        <v>431</v>
      </c>
      <c r="H14">
        <v>114</v>
      </c>
      <c r="I14">
        <v>131</v>
      </c>
      <c r="J14">
        <v>245</v>
      </c>
      <c r="K14">
        <v>257</v>
      </c>
    </row>
    <row r="15" spans="1:11">
      <c r="A15">
        <v>1</v>
      </c>
      <c r="B15">
        <v>13</v>
      </c>
      <c r="C15" t="s">
        <v>11</v>
      </c>
      <c r="D15" t="s">
        <v>1491</v>
      </c>
      <c r="E15" t="s">
        <v>17</v>
      </c>
      <c r="F15" t="s">
        <v>794</v>
      </c>
      <c r="G15">
        <v>286</v>
      </c>
      <c r="H15">
        <v>77</v>
      </c>
      <c r="I15">
        <v>92</v>
      </c>
      <c r="J15">
        <v>169</v>
      </c>
      <c r="K15">
        <v>177</v>
      </c>
    </row>
    <row r="16" spans="1:11">
      <c r="A16">
        <v>1</v>
      </c>
      <c r="B16">
        <v>14</v>
      </c>
      <c r="C16" t="s">
        <v>613</v>
      </c>
      <c r="D16" t="s">
        <v>1492</v>
      </c>
      <c r="E16" t="s">
        <v>232</v>
      </c>
      <c r="F16" t="s">
        <v>794</v>
      </c>
      <c r="G16">
        <v>46</v>
      </c>
      <c r="H16">
        <v>3</v>
      </c>
      <c r="I16">
        <v>6</v>
      </c>
      <c r="J16">
        <v>9</v>
      </c>
      <c r="K16">
        <v>21</v>
      </c>
    </row>
    <row r="17" spans="1:11">
      <c r="A17">
        <v>1</v>
      </c>
      <c r="B17">
        <v>15</v>
      </c>
      <c r="C17" t="s">
        <v>964</v>
      </c>
      <c r="D17" t="s">
        <v>1493</v>
      </c>
      <c r="E17" t="s">
        <v>13</v>
      </c>
      <c r="F17" t="s">
        <v>646</v>
      </c>
      <c r="G17">
        <v>131</v>
      </c>
      <c r="H17">
        <v>20</v>
      </c>
      <c r="I17">
        <v>34</v>
      </c>
      <c r="J17">
        <v>54</v>
      </c>
      <c r="K17">
        <v>44</v>
      </c>
    </row>
    <row r="18" spans="1:11">
      <c r="A18">
        <v>1</v>
      </c>
      <c r="B18">
        <v>16</v>
      </c>
      <c r="C18" t="s">
        <v>18</v>
      </c>
      <c r="D18" t="s">
        <v>1494</v>
      </c>
      <c r="E18" t="s">
        <v>13</v>
      </c>
      <c r="F18" t="s">
        <v>633</v>
      </c>
      <c r="G18">
        <v>35</v>
      </c>
      <c r="H18">
        <v>2</v>
      </c>
      <c r="I18">
        <v>3</v>
      </c>
      <c r="J18">
        <v>5</v>
      </c>
      <c r="K18">
        <v>95</v>
      </c>
    </row>
    <row r="19" spans="1:11">
      <c r="A19">
        <v>1</v>
      </c>
      <c r="B19">
        <v>17</v>
      </c>
      <c r="C19" t="s">
        <v>170</v>
      </c>
      <c r="D19" t="s">
        <v>1495</v>
      </c>
      <c r="E19" t="s">
        <v>49</v>
      </c>
      <c r="F19" t="s">
        <v>1010</v>
      </c>
      <c r="G19">
        <v>64</v>
      </c>
      <c r="H19">
        <v>4</v>
      </c>
      <c r="I19">
        <v>16</v>
      </c>
      <c r="J19">
        <v>20</v>
      </c>
      <c r="K19">
        <v>60</v>
      </c>
    </row>
    <row r="20" spans="1:11">
      <c r="A20">
        <v>1</v>
      </c>
      <c r="B20">
        <v>18</v>
      </c>
      <c r="C20" t="s">
        <v>11</v>
      </c>
      <c r="D20" t="s">
        <v>1496</v>
      </c>
      <c r="E20" t="s">
        <v>23</v>
      </c>
      <c r="F20" t="s">
        <v>250</v>
      </c>
    </row>
    <row r="21" spans="1:11">
      <c r="A21">
        <v>2</v>
      </c>
      <c r="B21">
        <v>19</v>
      </c>
      <c r="C21" t="s">
        <v>115</v>
      </c>
      <c r="D21" t="s">
        <v>1497</v>
      </c>
      <c r="E21" t="s">
        <v>13</v>
      </c>
      <c r="F21" t="s">
        <v>134</v>
      </c>
      <c r="G21">
        <v>704</v>
      </c>
      <c r="H21">
        <v>191</v>
      </c>
      <c r="I21">
        <v>310</v>
      </c>
      <c r="J21">
        <v>501</v>
      </c>
      <c r="K21">
        <v>661</v>
      </c>
    </row>
    <row r="22" spans="1:11">
      <c r="A22">
        <v>2</v>
      </c>
      <c r="B22">
        <v>20</v>
      </c>
      <c r="C22" t="s">
        <v>203</v>
      </c>
      <c r="D22" t="s">
        <v>1498</v>
      </c>
      <c r="E22" t="s">
        <v>17</v>
      </c>
      <c r="F22" t="s">
        <v>1277</v>
      </c>
      <c r="G22">
        <v>779</v>
      </c>
      <c r="H22">
        <v>303</v>
      </c>
      <c r="I22">
        <v>333</v>
      </c>
      <c r="J22">
        <v>636</v>
      </c>
      <c r="K22">
        <v>1786</v>
      </c>
    </row>
    <row r="23" spans="1:11">
      <c r="A23">
        <v>2</v>
      </c>
      <c r="B23">
        <v>21</v>
      </c>
      <c r="C23" t="s">
        <v>159</v>
      </c>
      <c r="D23" t="s">
        <v>1499</v>
      </c>
      <c r="E23" t="s">
        <v>17</v>
      </c>
      <c r="F23" t="s">
        <v>633</v>
      </c>
      <c r="G23">
        <v>19</v>
      </c>
      <c r="H23">
        <v>1</v>
      </c>
      <c r="I23">
        <v>2</v>
      </c>
      <c r="J23">
        <v>3</v>
      </c>
      <c r="K23">
        <v>9</v>
      </c>
    </row>
    <row r="24" spans="1:11">
      <c r="A24">
        <v>2</v>
      </c>
      <c r="B24">
        <v>22</v>
      </c>
      <c r="C24" t="s">
        <v>15</v>
      </c>
      <c r="D24" t="s">
        <v>1500</v>
      </c>
      <c r="E24" t="s">
        <v>49</v>
      </c>
      <c r="F24" t="s">
        <v>305</v>
      </c>
      <c r="G24">
        <v>904</v>
      </c>
      <c r="H24">
        <v>222</v>
      </c>
      <c r="I24">
        <v>463</v>
      </c>
      <c r="J24">
        <v>685</v>
      </c>
      <c r="K24">
        <v>1391</v>
      </c>
    </row>
    <row r="25" spans="1:11">
      <c r="A25">
        <v>2</v>
      </c>
      <c r="B25">
        <v>23</v>
      </c>
      <c r="C25" t="s">
        <v>353</v>
      </c>
      <c r="D25" t="s">
        <v>1501</v>
      </c>
      <c r="E25" t="s">
        <v>13</v>
      </c>
      <c r="F25" t="s">
        <v>312</v>
      </c>
      <c r="G25">
        <v>4</v>
      </c>
      <c r="H25">
        <v>0</v>
      </c>
      <c r="I25">
        <v>0</v>
      </c>
      <c r="J25">
        <v>0</v>
      </c>
      <c r="K25">
        <v>0</v>
      </c>
    </row>
    <row r="26" spans="1:11">
      <c r="A26">
        <v>2</v>
      </c>
      <c r="B26">
        <v>24</v>
      </c>
      <c r="C26" t="s">
        <v>21</v>
      </c>
      <c r="D26" t="s">
        <v>1502</v>
      </c>
      <c r="E26" t="s">
        <v>49</v>
      </c>
      <c r="F26" t="s">
        <v>794</v>
      </c>
      <c r="G26">
        <v>430</v>
      </c>
      <c r="H26">
        <v>17</v>
      </c>
      <c r="I26">
        <v>110</v>
      </c>
      <c r="J26">
        <v>127</v>
      </c>
      <c r="K26">
        <v>440</v>
      </c>
    </row>
    <row r="27" spans="1:11">
      <c r="A27">
        <v>2</v>
      </c>
      <c r="B27">
        <v>25</v>
      </c>
      <c r="C27" t="s">
        <v>203</v>
      </c>
      <c r="D27" t="s">
        <v>1503</v>
      </c>
      <c r="F27" t="s">
        <v>121</v>
      </c>
      <c r="G27">
        <v>103</v>
      </c>
      <c r="H27">
        <v>11</v>
      </c>
      <c r="I27">
        <v>17</v>
      </c>
      <c r="J27">
        <v>28</v>
      </c>
      <c r="K27">
        <v>33</v>
      </c>
    </row>
    <row r="28" spans="1:11">
      <c r="A28">
        <v>2</v>
      </c>
      <c r="B28">
        <v>26</v>
      </c>
      <c r="C28" t="s">
        <v>343</v>
      </c>
      <c r="D28" t="s">
        <v>1504</v>
      </c>
      <c r="E28" t="s">
        <v>232</v>
      </c>
      <c r="F28" t="s">
        <v>241</v>
      </c>
      <c r="G28">
        <v>371</v>
      </c>
      <c r="H28">
        <v>41</v>
      </c>
      <c r="I28">
        <v>131</v>
      </c>
      <c r="J28">
        <v>172</v>
      </c>
      <c r="K28">
        <v>274</v>
      </c>
    </row>
    <row r="29" spans="1:11">
      <c r="A29">
        <v>2</v>
      </c>
      <c r="B29">
        <v>27</v>
      </c>
      <c r="C29" t="s">
        <v>25</v>
      </c>
      <c r="D29" t="s">
        <v>1505</v>
      </c>
      <c r="E29" t="s">
        <v>23</v>
      </c>
      <c r="F29" t="s">
        <v>694</v>
      </c>
      <c r="G29">
        <v>1</v>
      </c>
      <c r="H29">
        <v>0</v>
      </c>
      <c r="I29">
        <v>0</v>
      </c>
      <c r="J29">
        <v>0</v>
      </c>
      <c r="K29">
        <v>0</v>
      </c>
    </row>
    <row r="30" spans="1:11">
      <c r="A30">
        <v>2</v>
      </c>
      <c r="B30">
        <v>28</v>
      </c>
      <c r="C30" t="s">
        <v>615</v>
      </c>
      <c r="D30" t="s">
        <v>1506</v>
      </c>
      <c r="E30" t="s">
        <v>17</v>
      </c>
      <c r="F30" t="s">
        <v>578</v>
      </c>
      <c r="G30">
        <v>175</v>
      </c>
      <c r="H30">
        <v>35</v>
      </c>
      <c r="I30">
        <v>29</v>
      </c>
      <c r="J30">
        <v>64</v>
      </c>
      <c r="K30">
        <v>98</v>
      </c>
    </row>
    <row r="31" spans="1:11">
      <c r="A31">
        <v>2</v>
      </c>
      <c r="B31">
        <v>29</v>
      </c>
      <c r="C31" t="s">
        <v>115</v>
      </c>
      <c r="D31" t="s">
        <v>1507</v>
      </c>
      <c r="E31" t="s">
        <v>17</v>
      </c>
      <c r="F31" t="s">
        <v>578</v>
      </c>
      <c r="G31">
        <v>278</v>
      </c>
      <c r="H31">
        <v>48</v>
      </c>
      <c r="I31">
        <v>71</v>
      </c>
      <c r="J31">
        <v>119</v>
      </c>
      <c r="K31">
        <v>224</v>
      </c>
    </row>
    <row r="32" spans="1:11">
      <c r="A32">
        <v>2</v>
      </c>
      <c r="B32">
        <v>30</v>
      </c>
      <c r="C32" t="s">
        <v>28</v>
      </c>
      <c r="D32" t="s">
        <v>1508</v>
      </c>
      <c r="E32" t="s">
        <v>49</v>
      </c>
      <c r="F32" t="s">
        <v>794</v>
      </c>
      <c r="G32">
        <v>1055</v>
      </c>
      <c r="H32">
        <v>148</v>
      </c>
      <c r="I32">
        <v>499</v>
      </c>
      <c r="J32">
        <v>647</v>
      </c>
      <c r="K32">
        <v>1400</v>
      </c>
    </row>
    <row r="33" spans="1:11">
      <c r="A33">
        <v>2</v>
      </c>
      <c r="B33">
        <v>31</v>
      </c>
      <c r="C33" t="s">
        <v>167</v>
      </c>
      <c r="D33" t="s">
        <v>1509</v>
      </c>
      <c r="E33" t="s">
        <v>17</v>
      </c>
      <c r="F33" t="s">
        <v>250</v>
      </c>
      <c r="G33">
        <v>106</v>
      </c>
      <c r="H33">
        <v>17</v>
      </c>
      <c r="I33">
        <v>23</v>
      </c>
      <c r="J33">
        <v>40</v>
      </c>
      <c r="K33">
        <v>33</v>
      </c>
    </row>
    <row r="34" spans="1:11">
      <c r="A34">
        <v>2</v>
      </c>
      <c r="B34">
        <v>32</v>
      </c>
      <c r="C34" t="s">
        <v>613</v>
      </c>
      <c r="D34" t="s">
        <v>1510</v>
      </c>
      <c r="E34" t="s">
        <v>232</v>
      </c>
      <c r="F34" t="s">
        <v>829</v>
      </c>
      <c r="G34">
        <v>226</v>
      </c>
      <c r="H34">
        <v>42</v>
      </c>
      <c r="I34">
        <v>80</v>
      </c>
      <c r="J34">
        <v>122</v>
      </c>
      <c r="K34">
        <v>108</v>
      </c>
    </row>
    <row r="35" spans="1:11">
      <c r="A35">
        <v>2</v>
      </c>
      <c r="B35">
        <v>33</v>
      </c>
      <c r="C35" t="s">
        <v>341</v>
      </c>
      <c r="D35" t="s">
        <v>1511</v>
      </c>
      <c r="E35" t="s">
        <v>17</v>
      </c>
      <c r="F35" t="s">
        <v>1294</v>
      </c>
      <c r="G35">
        <v>22</v>
      </c>
      <c r="H35">
        <v>0</v>
      </c>
      <c r="I35">
        <v>5</v>
      </c>
      <c r="J35">
        <v>5</v>
      </c>
      <c r="K35">
        <v>13</v>
      </c>
    </row>
    <row r="36" spans="1:11">
      <c r="A36">
        <v>2</v>
      </c>
      <c r="B36">
        <v>34</v>
      </c>
      <c r="C36" t="s">
        <v>18</v>
      </c>
      <c r="D36" t="s">
        <v>1512</v>
      </c>
      <c r="E36" t="s">
        <v>49</v>
      </c>
      <c r="F36" t="s">
        <v>694</v>
      </c>
      <c r="G36">
        <v>13</v>
      </c>
      <c r="H36">
        <v>0</v>
      </c>
      <c r="I36">
        <v>2</v>
      </c>
      <c r="J36">
        <v>2</v>
      </c>
      <c r="K36">
        <v>6</v>
      </c>
    </row>
    <row r="37" spans="1:11">
      <c r="A37">
        <v>2</v>
      </c>
      <c r="B37">
        <v>35</v>
      </c>
      <c r="C37" t="s">
        <v>170</v>
      </c>
      <c r="D37" t="s">
        <v>1513</v>
      </c>
      <c r="E37" t="s">
        <v>13</v>
      </c>
      <c r="F37" t="s">
        <v>216</v>
      </c>
      <c r="G37">
        <v>39</v>
      </c>
      <c r="H37">
        <v>6</v>
      </c>
      <c r="I37">
        <v>2</v>
      </c>
      <c r="J37">
        <v>8</v>
      </c>
      <c r="K37">
        <v>7</v>
      </c>
    </row>
    <row r="38" spans="1:11">
      <c r="A38">
        <v>2</v>
      </c>
      <c r="B38">
        <v>36</v>
      </c>
      <c r="C38" t="s">
        <v>11</v>
      </c>
      <c r="D38" t="s">
        <v>1514</v>
      </c>
      <c r="E38" t="s">
        <v>49</v>
      </c>
      <c r="F38" t="s">
        <v>1045</v>
      </c>
      <c r="G38">
        <v>300</v>
      </c>
      <c r="H38">
        <v>10</v>
      </c>
      <c r="I38">
        <v>23</v>
      </c>
      <c r="J38">
        <v>33</v>
      </c>
      <c r="K38">
        <v>728</v>
      </c>
    </row>
    <row r="39" spans="1:11">
      <c r="A39">
        <v>3</v>
      </c>
      <c r="B39">
        <v>37</v>
      </c>
      <c r="C39" t="s">
        <v>964</v>
      </c>
      <c r="D39" t="s">
        <v>1515</v>
      </c>
      <c r="E39" t="s">
        <v>23</v>
      </c>
      <c r="F39" t="s">
        <v>312</v>
      </c>
      <c r="G39">
        <v>357</v>
      </c>
      <c r="H39">
        <v>85</v>
      </c>
      <c r="I39">
        <v>100</v>
      </c>
      <c r="J39">
        <v>185</v>
      </c>
      <c r="K39">
        <v>615</v>
      </c>
    </row>
    <row r="40" spans="1:11">
      <c r="A40">
        <v>3</v>
      </c>
      <c r="B40">
        <v>38</v>
      </c>
      <c r="C40" t="s">
        <v>966</v>
      </c>
      <c r="D40" t="s">
        <v>1516</v>
      </c>
      <c r="E40" t="s">
        <v>49</v>
      </c>
      <c r="F40" t="s">
        <v>121</v>
      </c>
      <c r="G40">
        <v>474</v>
      </c>
      <c r="H40">
        <v>12</v>
      </c>
      <c r="I40">
        <v>62</v>
      </c>
      <c r="J40">
        <v>74</v>
      </c>
      <c r="K40">
        <v>370</v>
      </c>
    </row>
    <row r="41" spans="1:11">
      <c r="A41">
        <v>3</v>
      </c>
      <c r="B41">
        <v>39</v>
      </c>
      <c r="C41" t="s">
        <v>167</v>
      </c>
      <c r="D41" t="s">
        <v>1517</v>
      </c>
      <c r="E41" t="s">
        <v>49</v>
      </c>
      <c r="F41" t="s">
        <v>561</v>
      </c>
      <c r="G41">
        <v>315</v>
      </c>
      <c r="H41">
        <v>16</v>
      </c>
      <c r="I41">
        <v>52</v>
      </c>
      <c r="J41">
        <v>68</v>
      </c>
      <c r="K41">
        <v>640</v>
      </c>
    </row>
    <row r="42" spans="1:11">
      <c r="A42">
        <v>3</v>
      </c>
      <c r="B42">
        <v>40</v>
      </c>
      <c r="C42" t="s">
        <v>15</v>
      </c>
      <c r="D42" t="s">
        <v>1518</v>
      </c>
      <c r="E42" t="s">
        <v>13</v>
      </c>
      <c r="F42" t="s">
        <v>633</v>
      </c>
      <c r="G42">
        <v>3</v>
      </c>
      <c r="H42">
        <v>0</v>
      </c>
      <c r="I42">
        <v>0</v>
      </c>
      <c r="J42">
        <v>0</v>
      </c>
      <c r="K42">
        <v>0</v>
      </c>
    </row>
    <row r="43" spans="1:11">
      <c r="A43">
        <v>3</v>
      </c>
      <c r="B43">
        <v>41</v>
      </c>
      <c r="C43" t="s">
        <v>353</v>
      </c>
      <c r="D43" t="s">
        <v>1519</v>
      </c>
      <c r="E43" t="s">
        <v>17</v>
      </c>
      <c r="F43" t="s">
        <v>402</v>
      </c>
      <c r="G43">
        <v>271</v>
      </c>
      <c r="H43">
        <v>84</v>
      </c>
      <c r="I43">
        <v>97</v>
      </c>
      <c r="J43">
        <v>181</v>
      </c>
      <c r="K43">
        <v>124</v>
      </c>
    </row>
    <row r="44" spans="1:11">
      <c r="A44">
        <v>3</v>
      </c>
      <c r="B44">
        <v>42</v>
      </c>
      <c r="C44" t="s">
        <v>21</v>
      </c>
      <c r="D44" t="s">
        <v>1520</v>
      </c>
      <c r="E44" t="s">
        <v>49</v>
      </c>
      <c r="F44" t="s">
        <v>121</v>
      </c>
      <c r="G44">
        <v>716</v>
      </c>
      <c r="H44">
        <v>108</v>
      </c>
      <c r="I44">
        <v>296</v>
      </c>
      <c r="J44">
        <v>404</v>
      </c>
      <c r="K44">
        <v>460</v>
      </c>
    </row>
    <row r="45" spans="1:11">
      <c r="A45">
        <v>3</v>
      </c>
      <c r="B45">
        <v>43</v>
      </c>
      <c r="C45" t="s">
        <v>203</v>
      </c>
      <c r="D45" t="s">
        <v>1521</v>
      </c>
      <c r="E45" t="s">
        <v>49</v>
      </c>
      <c r="F45" t="s">
        <v>121</v>
      </c>
    </row>
    <row r="46" spans="1:11">
      <c r="A46">
        <v>3</v>
      </c>
      <c r="B46">
        <v>44</v>
      </c>
      <c r="C46" t="s">
        <v>343</v>
      </c>
      <c r="D46" t="s">
        <v>1522</v>
      </c>
      <c r="E46" t="s">
        <v>17</v>
      </c>
      <c r="F46" t="s">
        <v>1045</v>
      </c>
      <c r="G46">
        <v>55</v>
      </c>
      <c r="H46">
        <v>2</v>
      </c>
      <c r="I46">
        <v>5</v>
      </c>
      <c r="J46">
        <v>7</v>
      </c>
      <c r="K46">
        <v>14</v>
      </c>
    </row>
    <row r="47" spans="1:11">
      <c r="A47">
        <v>3</v>
      </c>
      <c r="B47">
        <v>45</v>
      </c>
      <c r="C47" t="s">
        <v>25</v>
      </c>
      <c r="D47" t="s">
        <v>1523</v>
      </c>
      <c r="E47" t="s">
        <v>232</v>
      </c>
      <c r="F47" t="s">
        <v>1524</v>
      </c>
      <c r="G47">
        <v>677</v>
      </c>
      <c r="H47">
        <v>209</v>
      </c>
      <c r="I47">
        <v>384</v>
      </c>
      <c r="J47">
        <v>593</v>
      </c>
      <c r="K47">
        <v>298</v>
      </c>
    </row>
    <row r="48" spans="1:11">
      <c r="A48">
        <v>3</v>
      </c>
      <c r="B48">
        <v>46</v>
      </c>
      <c r="C48" t="s">
        <v>615</v>
      </c>
      <c r="D48" t="s">
        <v>1525</v>
      </c>
      <c r="E48" t="s">
        <v>49</v>
      </c>
      <c r="F48" t="s">
        <v>292</v>
      </c>
      <c r="G48">
        <v>6</v>
      </c>
      <c r="H48">
        <v>0</v>
      </c>
      <c r="I48">
        <v>0</v>
      </c>
      <c r="J48">
        <v>0</v>
      </c>
      <c r="K48">
        <v>6</v>
      </c>
    </row>
    <row r="49" spans="1:11">
      <c r="A49">
        <v>3</v>
      </c>
      <c r="B49">
        <v>47</v>
      </c>
      <c r="C49" t="s">
        <v>115</v>
      </c>
      <c r="D49" t="s">
        <v>1526</v>
      </c>
      <c r="E49" t="s">
        <v>17</v>
      </c>
      <c r="F49" t="s">
        <v>646</v>
      </c>
      <c r="G49">
        <v>582</v>
      </c>
      <c r="H49">
        <v>199</v>
      </c>
      <c r="I49">
        <v>219</v>
      </c>
      <c r="J49">
        <v>418</v>
      </c>
      <c r="K49">
        <v>584</v>
      </c>
    </row>
    <row r="50" spans="1:11">
      <c r="A50">
        <v>3</v>
      </c>
      <c r="B50">
        <v>48</v>
      </c>
      <c r="C50" t="s">
        <v>28</v>
      </c>
      <c r="D50" t="s">
        <v>1527</v>
      </c>
      <c r="E50" t="s">
        <v>23</v>
      </c>
      <c r="F50" t="s">
        <v>578</v>
      </c>
      <c r="G50">
        <v>9</v>
      </c>
      <c r="H50">
        <v>0</v>
      </c>
      <c r="I50">
        <v>1</v>
      </c>
      <c r="J50">
        <v>1</v>
      </c>
      <c r="K50">
        <v>6</v>
      </c>
    </row>
    <row r="51" spans="1:11">
      <c r="A51">
        <v>3</v>
      </c>
      <c r="B51">
        <v>49</v>
      </c>
      <c r="C51" t="s">
        <v>159</v>
      </c>
      <c r="D51" t="s">
        <v>1528</v>
      </c>
      <c r="E51" t="s">
        <v>13</v>
      </c>
      <c r="F51" t="s">
        <v>1045</v>
      </c>
    </row>
    <row r="52" spans="1:11">
      <c r="A52">
        <v>3</v>
      </c>
      <c r="B52">
        <v>50</v>
      </c>
      <c r="C52" t="s">
        <v>613</v>
      </c>
      <c r="D52" t="s">
        <v>1529</v>
      </c>
      <c r="E52" t="s">
        <v>13</v>
      </c>
      <c r="F52" t="s">
        <v>1530</v>
      </c>
      <c r="G52">
        <v>5</v>
      </c>
      <c r="H52">
        <v>0</v>
      </c>
      <c r="I52">
        <v>1</v>
      </c>
      <c r="J52">
        <v>1</v>
      </c>
      <c r="K52">
        <v>2</v>
      </c>
    </row>
    <row r="53" spans="1:11">
      <c r="A53">
        <v>3</v>
      </c>
      <c r="B53">
        <v>51</v>
      </c>
      <c r="C53" t="s">
        <v>167</v>
      </c>
      <c r="D53" t="s">
        <v>1531</v>
      </c>
      <c r="E53" t="s">
        <v>23</v>
      </c>
      <c r="F53" t="s">
        <v>312</v>
      </c>
      <c r="G53">
        <v>299</v>
      </c>
      <c r="H53">
        <v>52</v>
      </c>
      <c r="I53">
        <v>83</v>
      </c>
      <c r="J53">
        <v>135</v>
      </c>
      <c r="K53">
        <v>373</v>
      </c>
    </row>
    <row r="54" spans="1:11">
      <c r="A54">
        <v>3</v>
      </c>
      <c r="B54">
        <v>52</v>
      </c>
      <c r="C54" t="s">
        <v>28</v>
      </c>
      <c r="D54" t="s">
        <v>1532</v>
      </c>
      <c r="E54" t="s">
        <v>23</v>
      </c>
      <c r="F54" t="s">
        <v>1308</v>
      </c>
    </row>
    <row r="55" spans="1:11">
      <c r="A55">
        <v>3</v>
      </c>
      <c r="B55">
        <v>53</v>
      </c>
      <c r="C55" t="s">
        <v>170</v>
      </c>
      <c r="D55" t="s">
        <v>1533</v>
      </c>
      <c r="E55" t="s">
        <v>49</v>
      </c>
      <c r="F55" t="s">
        <v>1534</v>
      </c>
    </row>
    <row r="56" spans="1:11">
      <c r="A56">
        <v>3</v>
      </c>
      <c r="B56">
        <v>54</v>
      </c>
      <c r="C56" t="s">
        <v>11</v>
      </c>
      <c r="D56" t="s">
        <v>1535</v>
      </c>
      <c r="E56" t="s">
        <v>49</v>
      </c>
      <c r="F56" t="s">
        <v>305</v>
      </c>
      <c r="G56">
        <v>143</v>
      </c>
      <c r="H56">
        <v>7</v>
      </c>
      <c r="I56">
        <v>25</v>
      </c>
      <c r="J56">
        <v>32</v>
      </c>
      <c r="K56">
        <v>175</v>
      </c>
    </row>
    <row r="57" spans="1:11">
      <c r="A57">
        <v>4</v>
      </c>
      <c r="B57">
        <v>55</v>
      </c>
      <c r="C57" t="s">
        <v>964</v>
      </c>
      <c r="D57" t="s">
        <v>1536</v>
      </c>
      <c r="E57" t="s">
        <v>49</v>
      </c>
      <c r="F57" t="s">
        <v>292</v>
      </c>
    </row>
    <row r="58" spans="1:11">
      <c r="A58">
        <v>4</v>
      </c>
      <c r="B58">
        <v>56</v>
      </c>
      <c r="C58" t="s">
        <v>203</v>
      </c>
      <c r="D58" t="s">
        <v>1537</v>
      </c>
      <c r="E58" t="s">
        <v>7</v>
      </c>
      <c r="F58" t="s">
        <v>1081</v>
      </c>
      <c r="G58">
        <v>664</v>
      </c>
      <c r="H58">
        <v>0</v>
      </c>
      <c r="I58">
        <v>13</v>
      </c>
      <c r="J58">
        <v>13</v>
      </c>
      <c r="K58">
        <v>22</v>
      </c>
    </row>
    <row r="59" spans="1:11">
      <c r="A59">
        <v>4</v>
      </c>
      <c r="B59">
        <v>57</v>
      </c>
      <c r="C59" t="s">
        <v>167</v>
      </c>
      <c r="D59" t="s">
        <v>1538</v>
      </c>
      <c r="F59" t="s">
        <v>1294</v>
      </c>
    </row>
    <row r="60" spans="1:11">
      <c r="A60">
        <v>4</v>
      </c>
      <c r="B60">
        <v>58</v>
      </c>
      <c r="C60" t="s">
        <v>15</v>
      </c>
      <c r="D60" t="s">
        <v>1539</v>
      </c>
      <c r="E60" t="s">
        <v>23</v>
      </c>
      <c r="F60" t="s">
        <v>633</v>
      </c>
      <c r="G60">
        <v>10</v>
      </c>
      <c r="H60">
        <v>0</v>
      </c>
      <c r="I60">
        <v>0</v>
      </c>
      <c r="J60">
        <v>0</v>
      </c>
      <c r="K60">
        <v>17</v>
      </c>
    </row>
    <row r="61" spans="1:11">
      <c r="A61">
        <v>4</v>
      </c>
      <c r="B61">
        <v>59</v>
      </c>
      <c r="C61" t="s">
        <v>353</v>
      </c>
      <c r="D61" t="s">
        <v>1540</v>
      </c>
      <c r="E61" t="s">
        <v>232</v>
      </c>
      <c r="F61" t="s">
        <v>192</v>
      </c>
      <c r="G61">
        <v>236</v>
      </c>
      <c r="H61">
        <v>72</v>
      </c>
      <c r="I61">
        <v>77</v>
      </c>
      <c r="J61">
        <v>149</v>
      </c>
      <c r="K61">
        <v>472</v>
      </c>
    </row>
    <row r="62" spans="1:11">
      <c r="A62">
        <v>4</v>
      </c>
      <c r="B62">
        <v>60</v>
      </c>
      <c r="C62" t="s">
        <v>21</v>
      </c>
      <c r="D62" t="s">
        <v>1541</v>
      </c>
      <c r="F62" t="s">
        <v>1291</v>
      </c>
    </row>
    <row r="63" spans="1:11">
      <c r="A63">
        <v>4</v>
      </c>
      <c r="B63">
        <v>61</v>
      </c>
      <c r="C63" t="s">
        <v>203</v>
      </c>
      <c r="D63" t="s">
        <v>1542</v>
      </c>
      <c r="E63" t="s">
        <v>7</v>
      </c>
      <c r="F63" t="s">
        <v>423</v>
      </c>
      <c r="G63">
        <v>2</v>
      </c>
      <c r="H63">
        <v>0</v>
      </c>
      <c r="I63">
        <v>0</v>
      </c>
      <c r="J63">
        <v>0</v>
      </c>
      <c r="K63">
        <v>0</v>
      </c>
    </row>
    <row r="64" spans="1:11">
      <c r="A64">
        <v>4</v>
      </c>
      <c r="B64">
        <v>62</v>
      </c>
      <c r="C64" t="s">
        <v>343</v>
      </c>
      <c r="D64" t="s">
        <v>1543</v>
      </c>
      <c r="E64" t="s">
        <v>17</v>
      </c>
      <c r="F64" t="s">
        <v>292</v>
      </c>
    </row>
    <row r="65" spans="1:11">
      <c r="A65">
        <v>4</v>
      </c>
      <c r="B65">
        <v>63</v>
      </c>
      <c r="C65" t="s">
        <v>25</v>
      </c>
      <c r="D65" t="s">
        <v>1544</v>
      </c>
      <c r="E65" t="s">
        <v>13</v>
      </c>
      <c r="F65" t="s">
        <v>271</v>
      </c>
      <c r="G65">
        <v>92</v>
      </c>
      <c r="H65">
        <v>26</v>
      </c>
      <c r="I65">
        <v>26</v>
      </c>
      <c r="J65">
        <v>52</v>
      </c>
      <c r="K65">
        <v>4</v>
      </c>
    </row>
    <row r="66" spans="1:11">
      <c r="A66">
        <v>4</v>
      </c>
      <c r="B66">
        <v>64</v>
      </c>
      <c r="C66" t="s">
        <v>615</v>
      </c>
      <c r="D66" t="s">
        <v>1545</v>
      </c>
      <c r="E66" t="s">
        <v>232</v>
      </c>
      <c r="F66" t="s">
        <v>1164</v>
      </c>
      <c r="G66">
        <v>553</v>
      </c>
      <c r="H66">
        <v>264</v>
      </c>
      <c r="I66">
        <v>422</v>
      </c>
      <c r="J66">
        <v>686</v>
      </c>
      <c r="K66">
        <v>116</v>
      </c>
    </row>
    <row r="67" spans="1:11">
      <c r="A67">
        <v>4</v>
      </c>
      <c r="B67">
        <v>65</v>
      </c>
      <c r="C67" t="s">
        <v>115</v>
      </c>
      <c r="D67" t="s">
        <v>1546</v>
      </c>
      <c r="E67" t="s">
        <v>7</v>
      </c>
      <c r="F67" t="s">
        <v>134</v>
      </c>
      <c r="G67">
        <v>1</v>
      </c>
      <c r="H67">
        <v>0</v>
      </c>
      <c r="I67">
        <v>0</v>
      </c>
      <c r="J67">
        <v>0</v>
      </c>
      <c r="K67">
        <v>0</v>
      </c>
    </row>
    <row r="68" spans="1:11">
      <c r="A68">
        <v>4</v>
      </c>
      <c r="B68">
        <v>66</v>
      </c>
      <c r="C68" t="s">
        <v>28</v>
      </c>
      <c r="D68" t="s">
        <v>1547</v>
      </c>
      <c r="E68" t="s">
        <v>49</v>
      </c>
      <c r="F68" t="s">
        <v>694</v>
      </c>
    </row>
    <row r="69" spans="1:11">
      <c r="A69">
        <v>4</v>
      </c>
      <c r="B69">
        <v>67</v>
      </c>
      <c r="C69" t="s">
        <v>159</v>
      </c>
      <c r="D69" t="s">
        <v>1548</v>
      </c>
      <c r="E69" t="s">
        <v>7</v>
      </c>
      <c r="F69" t="s">
        <v>1010</v>
      </c>
    </row>
    <row r="70" spans="1:11">
      <c r="A70">
        <v>4</v>
      </c>
      <c r="B70">
        <v>68</v>
      </c>
      <c r="C70" t="s">
        <v>613</v>
      </c>
      <c r="D70" t="s">
        <v>1549</v>
      </c>
      <c r="E70" t="s">
        <v>49</v>
      </c>
      <c r="F70" t="s">
        <v>1081</v>
      </c>
      <c r="G70">
        <v>550</v>
      </c>
      <c r="H70">
        <v>17</v>
      </c>
      <c r="I70">
        <v>88</v>
      </c>
      <c r="J70">
        <v>105</v>
      </c>
      <c r="K70">
        <v>309</v>
      </c>
    </row>
    <row r="71" spans="1:11">
      <c r="A71">
        <v>4</v>
      </c>
      <c r="B71">
        <v>69</v>
      </c>
      <c r="C71" t="s">
        <v>341</v>
      </c>
      <c r="D71" t="s">
        <v>1550</v>
      </c>
      <c r="E71" t="s">
        <v>17</v>
      </c>
      <c r="F71" t="s">
        <v>239</v>
      </c>
    </row>
    <row r="72" spans="1:11">
      <c r="A72">
        <v>4</v>
      </c>
      <c r="B72">
        <v>70</v>
      </c>
      <c r="C72" t="s">
        <v>18</v>
      </c>
      <c r="D72" t="s">
        <v>1551</v>
      </c>
      <c r="E72" t="s">
        <v>434</v>
      </c>
      <c r="F72" t="s">
        <v>250</v>
      </c>
      <c r="G72">
        <v>404</v>
      </c>
      <c r="H72">
        <v>75</v>
      </c>
      <c r="I72">
        <v>119</v>
      </c>
      <c r="J72">
        <v>194</v>
      </c>
      <c r="K72">
        <v>220</v>
      </c>
    </row>
    <row r="73" spans="1:11">
      <c r="A73">
        <v>4</v>
      </c>
      <c r="B73">
        <v>71</v>
      </c>
      <c r="C73" t="s">
        <v>170</v>
      </c>
      <c r="D73" t="s">
        <v>1552</v>
      </c>
      <c r="E73" t="s">
        <v>49</v>
      </c>
      <c r="F73" t="s">
        <v>1010</v>
      </c>
    </row>
    <row r="74" spans="1:11">
      <c r="A74">
        <v>4</v>
      </c>
      <c r="B74">
        <v>72</v>
      </c>
      <c r="C74" t="s">
        <v>11</v>
      </c>
      <c r="D74" t="s">
        <v>1553</v>
      </c>
      <c r="F74" t="s">
        <v>412</v>
      </c>
    </row>
    <row r="75" spans="1:11">
      <c r="A75">
        <v>5</v>
      </c>
      <c r="B75">
        <v>73</v>
      </c>
      <c r="C75" t="s">
        <v>964</v>
      </c>
      <c r="D75" t="s">
        <v>1554</v>
      </c>
      <c r="F75" t="s">
        <v>829</v>
      </c>
      <c r="G75">
        <v>45</v>
      </c>
      <c r="H75">
        <v>4</v>
      </c>
      <c r="I75">
        <v>2</v>
      </c>
      <c r="J75">
        <v>6</v>
      </c>
      <c r="K75">
        <v>8</v>
      </c>
    </row>
    <row r="76" spans="1:11">
      <c r="A76">
        <v>5</v>
      </c>
      <c r="B76">
        <v>74</v>
      </c>
      <c r="C76" t="s">
        <v>966</v>
      </c>
      <c r="D76" t="s">
        <v>1555</v>
      </c>
      <c r="E76" t="s">
        <v>17</v>
      </c>
      <c r="F76" t="s">
        <v>134</v>
      </c>
    </row>
    <row r="77" spans="1:11">
      <c r="A77">
        <v>5</v>
      </c>
      <c r="B77">
        <v>75</v>
      </c>
      <c r="C77" t="s">
        <v>167</v>
      </c>
      <c r="D77" t="s">
        <v>1556</v>
      </c>
      <c r="E77" t="s">
        <v>232</v>
      </c>
      <c r="F77" t="s">
        <v>305</v>
      </c>
    </row>
    <row r="78" spans="1:11">
      <c r="A78">
        <v>5</v>
      </c>
      <c r="B78">
        <v>76</v>
      </c>
      <c r="C78" t="s">
        <v>15</v>
      </c>
      <c r="D78" t="s">
        <v>1557</v>
      </c>
      <c r="E78" t="s">
        <v>49</v>
      </c>
      <c r="F78" t="s">
        <v>312</v>
      </c>
      <c r="G78">
        <v>211</v>
      </c>
      <c r="H78">
        <v>8</v>
      </c>
      <c r="I78">
        <v>22</v>
      </c>
      <c r="J78">
        <v>30</v>
      </c>
      <c r="K78">
        <v>631</v>
      </c>
    </row>
    <row r="79" spans="1:11">
      <c r="A79">
        <v>5</v>
      </c>
      <c r="B79">
        <v>77</v>
      </c>
      <c r="C79" t="s">
        <v>353</v>
      </c>
      <c r="D79" t="s">
        <v>1558</v>
      </c>
      <c r="E79" t="s">
        <v>49</v>
      </c>
      <c r="F79" t="s">
        <v>1277</v>
      </c>
      <c r="G79">
        <v>26</v>
      </c>
      <c r="H79">
        <v>0</v>
      </c>
      <c r="I79">
        <v>2</v>
      </c>
      <c r="J79">
        <v>2</v>
      </c>
      <c r="K79">
        <v>35</v>
      </c>
    </row>
    <row r="80" spans="1:11">
      <c r="A80">
        <v>5</v>
      </c>
      <c r="B80">
        <v>78</v>
      </c>
      <c r="C80" t="s">
        <v>21</v>
      </c>
      <c r="D80" t="s">
        <v>1559</v>
      </c>
      <c r="F80" t="s">
        <v>241</v>
      </c>
    </row>
    <row r="81" spans="1:11">
      <c r="A81">
        <v>5</v>
      </c>
      <c r="B81">
        <v>79</v>
      </c>
      <c r="C81" t="s">
        <v>353</v>
      </c>
      <c r="D81" t="s">
        <v>1560</v>
      </c>
      <c r="F81" t="s">
        <v>320</v>
      </c>
    </row>
    <row r="82" spans="1:11">
      <c r="A82">
        <v>5</v>
      </c>
      <c r="B82">
        <v>80</v>
      </c>
      <c r="C82" t="s">
        <v>343</v>
      </c>
      <c r="D82" t="s">
        <v>1561</v>
      </c>
      <c r="E82" t="s">
        <v>17</v>
      </c>
      <c r="F82" t="s">
        <v>694</v>
      </c>
    </row>
    <row r="83" spans="1:11">
      <c r="A83">
        <v>5</v>
      </c>
      <c r="B83">
        <v>81</v>
      </c>
      <c r="C83" t="s">
        <v>25</v>
      </c>
      <c r="D83" t="s">
        <v>1322</v>
      </c>
      <c r="E83" t="s">
        <v>13</v>
      </c>
      <c r="F83" t="s">
        <v>239</v>
      </c>
    </row>
    <row r="84" spans="1:11">
      <c r="A84">
        <v>5</v>
      </c>
      <c r="B84">
        <v>82</v>
      </c>
      <c r="C84" t="s">
        <v>615</v>
      </c>
      <c r="D84" t="s">
        <v>1562</v>
      </c>
      <c r="E84" t="s">
        <v>7</v>
      </c>
      <c r="F84" t="s">
        <v>1045</v>
      </c>
    </row>
    <row r="85" spans="1:11">
      <c r="A85">
        <v>5</v>
      </c>
      <c r="B85">
        <v>83</v>
      </c>
      <c r="C85" t="s">
        <v>115</v>
      </c>
      <c r="D85" t="s">
        <v>1563</v>
      </c>
      <c r="F85" t="s">
        <v>578</v>
      </c>
    </row>
    <row r="86" spans="1:11">
      <c r="A86">
        <v>5</v>
      </c>
      <c r="B86">
        <v>84</v>
      </c>
      <c r="C86" t="s">
        <v>28</v>
      </c>
      <c r="D86" t="s">
        <v>1564</v>
      </c>
      <c r="E86" t="s">
        <v>49</v>
      </c>
      <c r="F86" t="s">
        <v>1010</v>
      </c>
      <c r="G86">
        <v>230</v>
      </c>
      <c r="H86">
        <v>15</v>
      </c>
      <c r="I86">
        <v>74</v>
      </c>
      <c r="J86">
        <v>89</v>
      </c>
      <c r="K86">
        <v>139</v>
      </c>
    </row>
    <row r="87" spans="1:11">
      <c r="A87">
        <v>5</v>
      </c>
      <c r="B87">
        <v>85</v>
      </c>
      <c r="C87" t="s">
        <v>159</v>
      </c>
      <c r="D87" t="s">
        <v>717</v>
      </c>
      <c r="E87" t="s">
        <v>49</v>
      </c>
      <c r="F87" t="s">
        <v>271</v>
      </c>
      <c r="G87">
        <v>320</v>
      </c>
      <c r="H87">
        <v>9</v>
      </c>
      <c r="I87">
        <v>101</v>
      </c>
      <c r="J87">
        <v>110</v>
      </c>
      <c r="K87">
        <v>115</v>
      </c>
    </row>
    <row r="88" spans="1:11">
      <c r="A88">
        <v>5</v>
      </c>
      <c r="B88">
        <v>86</v>
      </c>
      <c r="C88" t="s">
        <v>613</v>
      </c>
      <c r="D88" t="s">
        <v>1565</v>
      </c>
      <c r="E88" t="s">
        <v>49</v>
      </c>
      <c r="F88" t="s">
        <v>829</v>
      </c>
      <c r="G88">
        <v>11</v>
      </c>
      <c r="H88">
        <v>0</v>
      </c>
      <c r="I88">
        <v>0</v>
      </c>
      <c r="J88">
        <v>0</v>
      </c>
      <c r="K88">
        <v>7</v>
      </c>
    </row>
    <row r="89" spans="1:11">
      <c r="A89">
        <v>5</v>
      </c>
      <c r="B89">
        <v>87</v>
      </c>
      <c r="C89" t="s">
        <v>341</v>
      </c>
      <c r="D89" t="s">
        <v>1566</v>
      </c>
      <c r="E89" t="s">
        <v>49</v>
      </c>
      <c r="F89" t="s">
        <v>1294</v>
      </c>
    </row>
    <row r="90" spans="1:11">
      <c r="A90">
        <v>5</v>
      </c>
      <c r="B90">
        <v>88</v>
      </c>
      <c r="C90" t="s">
        <v>18</v>
      </c>
      <c r="D90" t="s">
        <v>1567</v>
      </c>
      <c r="E90" t="s">
        <v>232</v>
      </c>
      <c r="F90" t="s">
        <v>134</v>
      </c>
    </row>
    <row r="91" spans="1:11">
      <c r="A91">
        <v>5</v>
      </c>
      <c r="B91">
        <v>89</v>
      </c>
      <c r="C91" t="s">
        <v>170</v>
      </c>
      <c r="D91" t="s">
        <v>1568</v>
      </c>
      <c r="F91" t="s">
        <v>684</v>
      </c>
    </row>
    <row r="92" spans="1:11">
      <c r="A92">
        <v>5</v>
      </c>
      <c r="B92">
        <v>90</v>
      </c>
      <c r="C92" t="s">
        <v>11</v>
      </c>
      <c r="D92" t="s">
        <v>1569</v>
      </c>
      <c r="E92" t="s">
        <v>7</v>
      </c>
      <c r="F92" t="s">
        <v>452</v>
      </c>
    </row>
    <row r="93" spans="1:11">
      <c r="A93">
        <v>6</v>
      </c>
      <c r="B93">
        <v>91</v>
      </c>
      <c r="C93" t="s">
        <v>964</v>
      </c>
      <c r="D93" t="s">
        <v>1570</v>
      </c>
      <c r="E93" t="s">
        <v>7</v>
      </c>
      <c r="F93" t="s">
        <v>794</v>
      </c>
      <c r="G93">
        <v>73</v>
      </c>
      <c r="H93">
        <v>0</v>
      </c>
      <c r="I93">
        <v>2</v>
      </c>
      <c r="J93">
        <v>2</v>
      </c>
      <c r="K93">
        <v>10</v>
      </c>
    </row>
    <row r="94" spans="1:11">
      <c r="A94">
        <v>6</v>
      </c>
      <c r="B94">
        <v>92</v>
      </c>
      <c r="C94" t="s">
        <v>966</v>
      </c>
      <c r="D94" t="s">
        <v>1571</v>
      </c>
      <c r="E94" t="s">
        <v>13</v>
      </c>
      <c r="F94" t="s">
        <v>250</v>
      </c>
      <c r="G94">
        <v>47</v>
      </c>
      <c r="H94">
        <v>10</v>
      </c>
      <c r="I94">
        <v>12</v>
      </c>
      <c r="J94">
        <v>22</v>
      </c>
      <c r="K94">
        <v>8</v>
      </c>
    </row>
    <row r="95" spans="1:11">
      <c r="A95">
        <v>6</v>
      </c>
      <c r="B95">
        <v>93</v>
      </c>
      <c r="C95" t="s">
        <v>167</v>
      </c>
      <c r="D95" t="s">
        <v>1572</v>
      </c>
      <c r="E95" t="s">
        <v>13</v>
      </c>
      <c r="F95" t="s">
        <v>323</v>
      </c>
    </row>
    <row r="96" spans="1:11">
      <c r="A96">
        <v>6</v>
      </c>
      <c r="B96">
        <v>94</v>
      </c>
      <c r="C96" t="s">
        <v>15</v>
      </c>
      <c r="D96" t="s">
        <v>1573</v>
      </c>
      <c r="E96" t="s">
        <v>49</v>
      </c>
      <c r="F96" t="s">
        <v>829</v>
      </c>
    </row>
    <row r="97" spans="1:11">
      <c r="A97">
        <v>6</v>
      </c>
      <c r="B97">
        <v>95</v>
      </c>
      <c r="C97" t="s">
        <v>353</v>
      </c>
      <c r="D97" t="s">
        <v>1574</v>
      </c>
      <c r="F97" t="s">
        <v>1575</v>
      </c>
    </row>
    <row r="98" spans="1:11">
      <c r="A98">
        <v>6</v>
      </c>
      <c r="B98">
        <v>96</v>
      </c>
      <c r="C98" t="s">
        <v>21</v>
      </c>
      <c r="D98" t="s">
        <v>1576</v>
      </c>
      <c r="E98" t="s">
        <v>23</v>
      </c>
      <c r="F98" t="s">
        <v>1010</v>
      </c>
    </row>
    <row r="99" spans="1:11">
      <c r="A99">
        <v>6</v>
      </c>
      <c r="B99">
        <v>97</v>
      </c>
      <c r="C99" t="s">
        <v>203</v>
      </c>
      <c r="D99" t="s">
        <v>1577</v>
      </c>
      <c r="F99" t="s">
        <v>192</v>
      </c>
    </row>
    <row r="100" spans="1:11">
      <c r="A100">
        <v>6</v>
      </c>
      <c r="B100">
        <v>98</v>
      </c>
      <c r="C100" t="s">
        <v>343</v>
      </c>
      <c r="D100" t="s">
        <v>1578</v>
      </c>
      <c r="E100" t="s">
        <v>13</v>
      </c>
      <c r="F100" t="s">
        <v>216</v>
      </c>
      <c r="G100">
        <v>28</v>
      </c>
      <c r="H100">
        <v>4</v>
      </c>
      <c r="I100">
        <v>4</v>
      </c>
      <c r="J100">
        <v>8</v>
      </c>
      <c r="K100">
        <v>19</v>
      </c>
    </row>
    <row r="101" spans="1:11">
      <c r="A101">
        <v>6</v>
      </c>
      <c r="B101">
        <v>99</v>
      </c>
      <c r="C101" t="s">
        <v>25</v>
      </c>
      <c r="D101" t="s">
        <v>1579</v>
      </c>
      <c r="E101" t="s">
        <v>7</v>
      </c>
      <c r="F101" t="s">
        <v>561</v>
      </c>
    </row>
    <row r="102" spans="1:11">
      <c r="A102">
        <v>6</v>
      </c>
      <c r="B102">
        <v>100</v>
      </c>
      <c r="C102" t="s">
        <v>964</v>
      </c>
      <c r="D102" t="s">
        <v>1580</v>
      </c>
      <c r="F102" t="s">
        <v>241</v>
      </c>
    </row>
    <row r="103" spans="1:11">
      <c r="A103">
        <v>6</v>
      </c>
      <c r="B103">
        <v>101</v>
      </c>
      <c r="C103" t="s">
        <v>115</v>
      </c>
      <c r="D103" t="s">
        <v>1581</v>
      </c>
      <c r="E103" t="s">
        <v>49</v>
      </c>
      <c r="F103" t="s">
        <v>134</v>
      </c>
    </row>
    <row r="104" spans="1:11">
      <c r="A104">
        <v>6</v>
      </c>
      <c r="B104">
        <v>102</v>
      </c>
      <c r="C104" t="s">
        <v>28</v>
      </c>
      <c r="D104" t="s">
        <v>1582</v>
      </c>
      <c r="E104" t="s">
        <v>232</v>
      </c>
      <c r="F104" t="s">
        <v>142</v>
      </c>
    </row>
    <row r="105" spans="1:11">
      <c r="A105">
        <v>6</v>
      </c>
      <c r="B105">
        <v>103</v>
      </c>
      <c r="C105" t="s">
        <v>159</v>
      </c>
      <c r="D105" t="s">
        <v>1583</v>
      </c>
      <c r="E105" t="s">
        <v>7</v>
      </c>
      <c r="F105" t="s">
        <v>1584</v>
      </c>
    </row>
    <row r="106" spans="1:11">
      <c r="A106">
        <v>6</v>
      </c>
      <c r="B106">
        <v>104</v>
      </c>
      <c r="C106" t="s">
        <v>613</v>
      </c>
      <c r="D106" t="s">
        <v>1585</v>
      </c>
      <c r="E106" t="s">
        <v>232</v>
      </c>
      <c r="F106" t="s">
        <v>667</v>
      </c>
      <c r="G106">
        <v>204</v>
      </c>
      <c r="H106">
        <v>26</v>
      </c>
      <c r="I106">
        <v>33</v>
      </c>
      <c r="J106">
        <v>59</v>
      </c>
      <c r="K106">
        <v>401</v>
      </c>
    </row>
    <row r="107" spans="1:11">
      <c r="A107">
        <v>6</v>
      </c>
      <c r="B107">
        <v>105</v>
      </c>
      <c r="C107" t="s">
        <v>341</v>
      </c>
      <c r="D107" t="s">
        <v>1586</v>
      </c>
      <c r="E107" t="s">
        <v>49</v>
      </c>
      <c r="F107" t="s">
        <v>1291</v>
      </c>
    </row>
    <row r="108" spans="1:11">
      <c r="A108">
        <v>6</v>
      </c>
      <c r="B108">
        <v>106</v>
      </c>
      <c r="C108" t="s">
        <v>18</v>
      </c>
      <c r="D108" t="s">
        <v>1587</v>
      </c>
      <c r="E108" t="s">
        <v>17</v>
      </c>
      <c r="F108" t="s">
        <v>292</v>
      </c>
    </row>
    <row r="109" spans="1:11">
      <c r="A109">
        <v>6</v>
      </c>
      <c r="B109">
        <v>107</v>
      </c>
      <c r="C109" t="s">
        <v>170</v>
      </c>
      <c r="D109" t="s">
        <v>1588</v>
      </c>
      <c r="E109" t="s">
        <v>434</v>
      </c>
      <c r="F109" t="s">
        <v>1067</v>
      </c>
    </row>
    <row r="110" spans="1:11">
      <c r="A110">
        <v>6</v>
      </c>
      <c r="B110">
        <v>108</v>
      </c>
      <c r="C110" t="s">
        <v>11</v>
      </c>
      <c r="D110" t="s">
        <v>1589</v>
      </c>
      <c r="F110" t="s">
        <v>412</v>
      </c>
    </row>
    <row r="111" spans="1:11">
      <c r="A111">
        <v>7</v>
      </c>
      <c r="B111">
        <v>109</v>
      </c>
      <c r="C111" t="s">
        <v>964</v>
      </c>
      <c r="D111" t="s">
        <v>1590</v>
      </c>
      <c r="E111" t="s">
        <v>7</v>
      </c>
      <c r="F111" t="s">
        <v>207</v>
      </c>
    </row>
    <row r="112" spans="1:11">
      <c r="A112">
        <v>7</v>
      </c>
      <c r="B112">
        <v>110</v>
      </c>
      <c r="C112" t="s">
        <v>167</v>
      </c>
      <c r="D112" t="s">
        <v>1591</v>
      </c>
      <c r="F112" t="s">
        <v>592</v>
      </c>
    </row>
    <row r="113" spans="1:11">
      <c r="A113">
        <v>7</v>
      </c>
      <c r="B113">
        <v>111</v>
      </c>
      <c r="C113" t="s">
        <v>15</v>
      </c>
      <c r="D113" t="s">
        <v>1592</v>
      </c>
      <c r="E113" t="s">
        <v>17</v>
      </c>
      <c r="F113" t="s">
        <v>578</v>
      </c>
      <c r="G113">
        <v>34</v>
      </c>
      <c r="H113">
        <v>5</v>
      </c>
      <c r="I113">
        <v>6</v>
      </c>
      <c r="J113">
        <v>11</v>
      </c>
      <c r="K113">
        <v>0</v>
      </c>
    </row>
    <row r="114" spans="1:11">
      <c r="A114">
        <v>7</v>
      </c>
      <c r="B114">
        <v>112</v>
      </c>
      <c r="C114" t="s">
        <v>21</v>
      </c>
      <c r="D114" t="s">
        <v>1593</v>
      </c>
      <c r="E114" t="s">
        <v>13</v>
      </c>
      <c r="F114" t="s">
        <v>452</v>
      </c>
    </row>
    <row r="115" spans="1:11">
      <c r="A115">
        <v>7</v>
      </c>
      <c r="B115">
        <v>113</v>
      </c>
      <c r="C115" t="s">
        <v>203</v>
      </c>
      <c r="D115" t="s">
        <v>1594</v>
      </c>
      <c r="E115" t="s">
        <v>232</v>
      </c>
      <c r="F115" t="s">
        <v>474</v>
      </c>
      <c r="G115">
        <v>324</v>
      </c>
      <c r="H115">
        <v>83</v>
      </c>
      <c r="I115">
        <v>143</v>
      </c>
      <c r="J115">
        <v>226</v>
      </c>
      <c r="K115">
        <v>80</v>
      </c>
    </row>
    <row r="116" spans="1:11">
      <c r="A116">
        <v>7</v>
      </c>
      <c r="B116">
        <v>114</v>
      </c>
      <c r="C116" t="s">
        <v>343</v>
      </c>
      <c r="D116" t="s">
        <v>1595</v>
      </c>
      <c r="E116" t="s">
        <v>13</v>
      </c>
      <c r="F116" t="s">
        <v>1010</v>
      </c>
    </row>
    <row r="117" spans="1:11">
      <c r="A117">
        <v>7</v>
      </c>
      <c r="B117">
        <v>115</v>
      </c>
      <c r="C117" t="s">
        <v>25</v>
      </c>
      <c r="D117" t="s">
        <v>1596</v>
      </c>
      <c r="F117" t="s">
        <v>370</v>
      </c>
    </row>
    <row r="118" spans="1:11">
      <c r="A118">
        <v>7</v>
      </c>
      <c r="B118">
        <v>116</v>
      </c>
      <c r="C118" t="s">
        <v>28</v>
      </c>
      <c r="D118" t="s">
        <v>1597</v>
      </c>
      <c r="E118" t="s">
        <v>13</v>
      </c>
      <c r="F118" t="s">
        <v>1584</v>
      </c>
    </row>
    <row r="119" spans="1:11">
      <c r="A119">
        <v>7</v>
      </c>
      <c r="B119">
        <v>117</v>
      </c>
      <c r="C119" t="s">
        <v>170</v>
      </c>
      <c r="D119" t="s">
        <v>1598</v>
      </c>
      <c r="E119" t="s">
        <v>23</v>
      </c>
      <c r="F119" t="s">
        <v>1438</v>
      </c>
    </row>
    <row r="120" spans="1:11">
      <c r="A120">
        <v>7</v>
      </c>
      <c r="B120">
        <v>118</v>
      </c>
      <c r="C120" t="s">
        <v>11</v>
      </c>
      <c r="D120" t="s">
        <v>1599</v>
      </c>
      <c r="E120" t="s">
        <v>13</v>
      </c>
      <c r="F120" t="s">
        <v>207</v>
      </c>
    </row>
    <row r="121" spans="1:11">
      <c r="A121">
        <v>8</v>
      </c>
      <c r="B121">
        <v>119</v>
      </c>
      <c r="C121" t="s">
        <v>964</v>
      </c>
      <c r="D121" t="s">
        <v>1600</v>
      </c>
      <c r="E121" t="s">
        <v>23</v>
      </c>
      <c r="F121" t="s">
        <v>216</v>
      </c>
    </row>
    <row r="122" spans="1:11">
      <c r="A122">
        <v>8</v>
      </c>
      <c r="B122">
        <v>120</v>
      </c>
      <c r="C122" t="s">
        <v>15</v>
      </c>
      <c r="D122" t="s">
        <v>1601</v>
      </c>
      <c r="E122" t="s">
        <v>7</v>
      </c>
      <c r="F122" t="s">
        <v>425</v>
      </c>
      <c r="G122">
        <v>4</v>
      </c>
      <c r="H122">
        <v>0</v>
      </c>
      <c r="I122">
        <v>1</v>
      </c>
      <c r="J122">
        <v>1</v>
      </c>
      <c r="K122">
        <v>0</v>
      </c>
    </row>
    <row r="123" spans="1:11">
      <c r="A123">
        <v>8</v>
      </c>
      <c r="B123">
        <v>121</v>
      </c>
      <c r="C123" t="s">
        <v>203</v>
      </c>
      <c r="D123" t="s">
        <v>1602</v>
      </c>
      <c r="F123" t="s">
        <v>1603</v>
      </c>
    </row>
    <row r="124" spans="1:11">
      <c r="A124">
        <v>8</v>
      </c>
      <c r="B124">
        <v>122</v>
      </c>
      <c r="C124" t="s">
        <v>343</v>
      </c>
      <c r="D124" t="s">
        <v>1604</v>
      </c>
      <c r="E124" t="s">
        <v>13</v>
      </c>
      <c r="F124" t="s">
        <v>192</v>
      </c>
    </row>
    <row r="125" spans="1:11">
      <c r="A125">
        <v>8</v>
      </c>
      <c r="B125">
        <v>123</v>
      </c>
      <c r="C125" t="s">
        <v>11</v>
      </c>
      <c r="D125" t="s">
        <v>1605</v>
      </c>
      <c r="E125" t="s">
        <v>49</v>
      </c>
      <c r="F125" t="s">
        <v>474</v>
      </c>
    </row>
    <row r="126" spans="1:11">
      <c r="A126">
        <v>9</v>
      </c>
      <c r="B126">
        <v>124</v>
      </c>
      <c r="C126" t="s">
        <v>203</v>
      </c>
      <c r="D126" t="s">
        <v>1606</v>
      </c>
      <c r="E126" t="s">
        <v>49</v>
      </c>
      <c r="F126" t="s">
        <v>1384</v>
      </c>
    </row>
    <row r="127" spans="1:11">
      <c r="A127">
        <v>9</v>
      </c>
      <c r="B127">
        <v>125</v>
      </c>
      <c r="C127" t="s">
        <v>11</v>
      </c>
      <c r="D127" t="s">
        <v>1607</v>
      </c>
      <c r="E127" t="s">
        <v>7</v>
      </c>
      <c r="F127" t="s">
        <v>192</v>
      </c>
    </row>
    <row r="128" spans="1:11">
      <c r="A128">
        <v>10</v>
      </c>
      <c r="B128">
        <v>126</v>
      </c>
      <c r="C128" t="s">
        <v>203</v>
      </c>
      <c r="D128" t="s">
        <v>1608</v>
      </c>
      <c r="E128" t="s">
        <v>13</v>
      </c>
      <c r="F128" t="s">
        <v>1384</v>
      </c>
    </row>
    <row r="129" spans="1:11">
      <c r="A129">
        <v>10</v>
      </c>
      <c r="B129">
        <v>127</v>
      </c>
      <c r="C129" t="s">
        <v>11</v>
      </c>
      <c r="D129" t="s">
        <v>1609</v>
      </c>
      <c r="E129" t="s">
        <v>17</v>
      </c>
      <c r="F129" t="s">
        <v>829</v>
      </c>
    </row>
    <row r="130" spans="1:11">
      <c r="A130">
        <v>11</v>
      </c>
      <c r="B130">
        <v>128</v>
      </c>
      <c r="C130" t="s">
        <v>203</v>
      </c>
      <c r="D130" t="s">
        <v>1610</v>
      </c>
      <c r="E130" t="s">
        <v>232</v>
      </c>
      <c r="F130" t="s">
        <v>271</v>
      </c>
    </row>
    <row r="131" spans="1:11">
      <c r="A131">
        <v>11</v>
      </c>
      <c r="B131">
        <v>129</v>
      </c>
      <c r="C131" t="s">
        <v>11</v>
      </c>
      <c r="D131" t="s">
        <v>1611</v>
      </c>
      <c r="E131" t="s">
        <v>17</v>
      </c>
      <c r="F131" t="s">
        <v>207</v>
      </c>
    </row>
    <row r="132" spans="1:11">
      <c r="A132">
        <v>12</v>
      </c>
      <c r="B132">
        <v>130</v>
      </c>
      <c r="C132" t="s">
        <v>203</v>
      </c>
      <c r="D132" t="s">
        <v>1612</v>
      </c>
      <c r="F132" t="s">
        <v>1613</v>
      </c>
    </row>
    <row r="133" spans="1:11">
      <c r="A133">
        <v>12</v>
      </c>
      <c r="B133">
        <v>131</v>
      </c>
      <c r="C133" t="s">
        <v>11</v>
      </c>
      <c r="D133" t="s">
        <v>1614</v>
      </c>
      <c r="F133" t="s">
        <v>412</v>
      </c>
    </row>
    <row r="134" spans="1:11">
      <c r="A134">
        <v>13</v>
      </c>
      <c r="B134">
        <v>132</v>
      </c>
      <c r="C134" t="s">
        <v>203</v>
      </c>
      <c r="D134" t="s">
        <v>1615</v>
      </c>
      <c r="E134" t="s">
        <v>7</v>
      </c>
      <c r="F134" t="s">
        <v>320</v>
      </c>
    </row>
    <row r="135" spans="1:11">
      <c r="A135">
        <v>13</v>
      </c>
      <c r="B135">
        <v>133</v>
      </c>
      <c r="C135" t="s">
        <v>11</v>
      </c>
      <c r="D135" t="s">
        <v>516</v>
      </c>
      <c r="E135" t="s">
        <v>13</v>
      </c>
      <c r="F135" t="s">
        <v>241</v>
      </c>
      <c r="G135">
        <v>832</v>
      </c>
      <c r="H135">
        <v>110</v>
      </c>
      <c r="I135">
        <v>216</v>
      </c>
      <c r="J135">
        <v>326</v>
      </c>
      <c r="K135">
        <v>415</v>
      </c>
    </row>
    <row r="136" spans="1:11">
      <c r="A136">
        <v>14</v>
      </c>
      <c r="B136">
        <v>134</v>
      </c>
      <c r="C136" t="s">
        <v>203</v>
      </c>
      <c r="D136" t="s">
        <v>1616</v>
      </c>
      <c r="E136" t="s">
        <v>232</v>
      </c>
      <c r="F136" t="s">
        <v>1617</v>
      </c>
      <c r="G136">
        <v>330</v>
      </c>
      <c r="H136">
        <v>52</v>
      </c>
      <c r="I136">
        <v>46</v>
      </c>
      <c r="J136">
        <v>98</v>
      </c>
      <c r="K136">
        <v>141</v>
      </c>
    </row>
    <row r="137" spans="1:11">
      <c r="A137">
        <v>15</v>
      </c>
      <c r="B137">
        <v>135</v>
      </c>
      <c r="C137" t="s">
        <v>203</v>
      </c>
      <c r="D137" t="s">
        <v>1618</v>
      </c>
      <c r="F137" t="s">
        <v>1619</v>
      </c>
    </row>
    <row r="139" spans="1:11">
      <c r="F139" s="3" t="s">
        <v>57</v>
      </c>
      <c r="G139">
        <f>SUM(G3:G137)</f>
        <v>20006</v>
      </c>
      <c r="H139">
        <f t="shared" ref="H139:K139" si="0">SUM(H3:H137)</f>
        <v>4017</v>
      </c>
      <c r="I139">
        <f t="shared" si="0"/>
        <v>7045</v>
      </c>
      <c r="J139">
        <f t="shared" si="0"/>
        <v>11062</v>
      </c>
      <c r="K139">
        <f t="shared" si="0"/>
        <v>17445</v>
      </c>
    </row>
    <row r="140" spans="1:11">
      <c r="F140" s="3" t="s">
        <v>58</v>
      </c>
      <c r="G140" s="2"/>
      <c r="H140" s="7">
        <f>H139/$G$139</f>
        <v>0.20078976307107868</v>
      </c>
      <c r="I140" s="7">
        <f t="shared" ref="I140:K140" si="1">I139/$G$139</f>
        <v>0.3521443566929921</v>
      </c>
      <c r="J140" s="7">
        <f t="shared" si="1"/>
        <v>0.55293411976407081</v>
      </c>
      <c r="K140" s="7">
        <f t="shared" si="1"/>
        <v>0.87198840347895634</v>
      </c>
    </row>
    <row r="141" spans="1:11">
      <c r="F141" s="3" t="s">
        <v>2709</v>
      </c>
      <c r="G141" s="2">
        <f>G139/135</f>
        <v>148.1925925925926</v>
      </c>
      <c r="H141" s="2">
        <f t="shared" ref="H141:K141" si="2">H139/135</f>
        <v>29.755555555555556</v>
      </c>
      <c r="I141" s="2">
        <f t="shared" si="2"/>
        <v>52.185185185185183</v>
      </c>
      <c r="J141" s="2">
        <f t="shared" si="2"/>
        <v>81.940740740740736</v>
      </c>
      <c r="K141" s="2">
        <f t="shared" si="2"/>
        <v>129.22222222222223</v>
      </c>
    </row>
    <row r="143" spans="1:11" ht="18.75">
      <c r="A143" s="11" t="s">
        <v>10713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1" t="s">
        <v>6</v>
      </c>
      <c r="H144" s="1" t="s">
        <v>7</v>
      </c>
      <c r="I144" s="1" t="s">
        <v>8</v>
      </c>
      <c r="J144" s="1" t="s">
        <v>9</v>
      </c>
      <c r="K144" s="1" t="s">
        <v>10</v>
      </c>
    </row>
    <row r="145" spans="1:11">
      <c r="A145">
        <v>4</v>
      </c>
      <c r="B145">
        <v>56</v>
      </c>
      <c r="C145" t="s">
        <v>203</v>
      </c>
      <c r="D145" t="s">
        <v>1537</v>
      </c>
      <c r="E145" t="s">
        <v>7</v>
      </c>
      <c r="F145" t="s">
        <v>1081</v>
      </c>
      <c r="G145">
        <v>664</v>
      </c>
      <c r="H145">
        <v>0</v>
      </c>
      <c r="I145">
        <v>13</v>
      </c>
      <c r="J145">
        <v>13</v>
      </c>
      <c r="K145">
        <v>22</v>
      </c>
    </row>
    <row r="146" spans="1:11">
      <c r="A146">
        <v>4</v>
      </c>
      <c r="B146">
        <v>61</v>
      </c>
      <c r="C146" t="s">
        <v>203</v>
      </c>
      <c r="D146" t="s">
        <v>1542</v>
      </c>
      <c r="E146" t="s">
        <v>7</v>
      </c>
      <c r="F146" t="s">
        <v>423</v>
      </c>
      <c r="G146">
        <v>2</v>
      </c>
      <c r="H146">
        <v>0</v>
      </c>
      <c r="I146">
        <v>0</v>
      </c>
      <c r="J146">
        <v>0</v>
      </c>
      <c r="K146">
        <v>0</v>
      </c>
    </row>
    <row r="147" spans="1:11">
      <c r="A147">
        <v>4</v>
      </c>
      <c r="B147">
        <v>65</v>
      </c>
      <c r="C147" t="s">
        <v>115</v>
      </c>
      <c r="D147" t="s">
        <v>1546</v>
      </c>
      <c r="E147" t="s">
        <v>7</v>
      </c>
      <c r="F147" t="s">
        <v>134</v>
      </c>
      <c r="G147">
        <v>1</v>
      </c>
      <c r="H147">
        <v>0</v>
      </c>
      <c r="I147">
        <v>0</v>
      </c>
      <c r="J147">
        <v>0</v>
      </c>
      <c r="K147">
        <v>0</v>
      </c>
    </row>
    <row r="148" spans="1:11">
      <c r="A148">
        <v>4</v>
      </c>
      <c r="B148">
        <v>67</v>
      </c>
      <c r="C148" t="s">
        <v>159</v>
      </c>
      <c r="D148" t="s">
        <v>1548</v>
      </c>
      <c r="E148" t="s">
        <v>7</v>
      </c>
      <c r="F148" t="s">
        <v>1010</v>
      </c>
    </row>
    <row r="149" spans="1:11">
      <c r="A149">
        <v>5</v>
      </c>
      <c r="B149">
        <v>82</v>
      </c>
      <c r="C149" t="s">
        <v>615</v>
      </c>
      <c r="D149" t="s">
        <v>1562</v>
      </c>
      <c r="E149" t="s">
        <v>7</v>
      </c>
      <c r="F149" t="s">
        <v>1045</v>
      </c>
    </row>
    <row r="150" spans="1:11">
      <c r="A150">
        <v>5</v>
      </c>
      <c r="B150">
        <v>90</v>
      </c>
      <c r="C150" t="s">
        <v>11</v>
      </c>
      <c r="D150" t="s">
        <v>1569</v>
      </c>
      <c r="E150" t="s">
        <v>7</v>
      </c>
      <c r="F150" t="s">
        <v>452</v>
      </c>
    </row>
    <row r="151" spans="1:11">
      <c r="A151">
        <v>6</v>
      </c>
      <c r="B151">
        <v>91</v>
      </c>
      <c r="C151" t="s">
        <v>964</v>
      </c>
      <c r="D151" t="s">
        <v>1570</v>
      </c>
      <c r="E151" t="s">
        <v>7</v>
      </c>
      <c r="F151" t="s">
        <v>794</v>
      </c>
      <c r="G151">
        <v>73</v>
      </c>
      <c r="H151">
        <v>0</v>
      </c>
      <c r="I151">
        <v>2</v>
      </c>
      <c r="J151">
        <v>2</v>
      </c>
      <c r="K151">
        <v>10</v>
      </c>
    </row>
    <row r="152" spans="1:11">
      <c r="A152">
        <v>6</v>
      </c>
      <c r="B152">
        <v>99</v>
      </c>
      <c r="C152" t="s">
        <v>25</v>
      </c>
      <c r="D152" t="s">
        <v>1579</v>
      </c>
      <c r="E152" t="s">
        <v>7</v>
      </c>
      <c r="F152" t="s">
        <v>561</v>
      </c>
    </row>
    <row r="153" spans="1:11">
      <c r="A153">
        <v>6</v>
      </c>
      <c r="B153">
        <v>103</v>
      </c>
      <c r="C153" t="s">
        <v>159</v>
      </c>
      <c r="D153" t="s">
        <v>1583</v>
      </c>
      <c r="E153" t="s">
        <v>7</v>
      </c>
      <c r="F153" t="s">
        <v>1584</v>
      </c>
    </row>
    <row r="154" spans="1:11">
      <c r="A154">
        <v>7</v>
      </c>
      <c r="B154">
        <v>109</v>
      </c>
      <c r="C154" t="s">
        <v>964</v>
      </c>
      <c r="D154" t="s">
        <v>1590</v>
      </c>
      <c r="E154" t="s">
        <v>7</v>
      </c>
      <c r="F154" t="s">
        <v>207</v>
      </c>
    </row>
    <row r="155" spans="1:11">
      <c r="A155">
        <v>8</v>
      </c>
      <c r="B155">
        <v>120</v>
      </c>
      <c r="C155" t="s">
        <v>15</v>
      </c>
      <c r="D155" t="s">
        <v>1601</v>
      </c>
      <c r="E155" t="s">
        <v>7</v>
      </c>
      <c r="F155" t="s">
        <v>425</v>
      </c>
      <c r="G155">
        <v>4</v>
      </c>
      <c r="H155">
        <v>0</v>
      </c>
      <c r="I155">
        <v>1</v>
      </c>
      <c r="J155">
        <v>1</v>
      </c>
      <c r="K155">
        <v>0</v>
      </c>
    </row>
    <row r="156" spans="1:11">
      <c r="A156">
        <v>9</v>
      </c>
      <c r="B156">
        <v>125</v>
      </c>
      <c r="C156" t="s">
        <v>11</v>
      </c>
      <c r="D156" t="s">
        <v>1607</v>
      </c>
      <c r="E156" t="s">
        <v>7</v>
      </c>
      <c r="F156" t="s">
        <v>192</v>
      </c>
    </row>
    <row r="157" spans="1:11">
      <c r="A157">
        <v>13</v>
      </c>
      <c r="B157">
        <v>132</v>
      </c>
      <c r="C157" t="s">
        <v>203</v>
      </c>
      <c r="D157" t="s">
        <v>1615</v>
      </c>
      <c r="E157" t="s">
        <v>7</v>
      </c>
      <c r="F157" t="s">
        <v>320</v>
      </c>
    </row>
  </sheetData>
  <autoFilter ref="A2:K137">
    <sortState ref="A3:K137">
      <sortCondition ref="B2:B137"/>
    </sortState>
  </autoFilter>
  <mergeCells count="2">
    <mergeCell ref="A1:K1"/>
    <mergeCell ref="A143:K1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8"/>
  <sheetViews>
    <sheetView topLeftCell="A176" workbookViewId="0">
      <selection activeCell="G191" sqref="G191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9.4257812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15</v>
      </c>
      <c r="D3" t="s">
        <v>1620</v>
      </c>
      <c r="E3" t="s">
        <v>232</v>
      </c>
      <c r="F3" t="s">
        <v>1621</v>
      </c>
      <c r="G3">
        <v>532</v>
      </c>
      <c r="H3">
        <v>194</v>
      </c>
      <c r="I3">
        <v>284</v>
      </c>
      <c r="J3">
        <v>478</v>
      </c>
      <c r="K3">
        <v>124</v>
      </c>
    </row>
    <row r="4" spans="1:11">
      <c r="A4">
        <v>1</v>
      </c>
      <c r="B4">
        <v>2</v>
      </c>
      <c r="C4" t="s">
        <v>1622</v>
      </c>
      <c r="D4" t="s">
        <v>1623</v>
      </c>
      <c r="E4" t="s">
        <v>49</v>
      </c>
      <c r="F4" t="s">
        <v>633</v>
      </c>
      <c r="G4">
        <v>615</v>
      </c>
      <c r="H4">
        <v>104</v>
      </c>
      <c r="I4">
        <v>251</v>
      </c>
      <c r="J4">
        <v>355</v>
      </c>
      <c r="K4">
        <v>1016</v>
      </c>
    </row>
    <row r="5" spans="1:11">
      <c r="A5">
        <v>1</v>
      </c>
      <c r="B5">
        <v>3</v>
      </c>
      <c r="C5" t="s">
        <v>964</v>
      </c>
      <c r="D5" t="s">
        <v>1624</v>
      </c>
      <c r="E5" t="s">
        <v>49</v>
      </c>
      <c r="F5" t="s">
        <v>1530</v>
      </c>
      <c r="G5">
        <v>899</v>
      </c>
      <c r="H5">
        <v>104</v>
      </c>
      <c r="I5">
        <v>319</v>
      </c>
      <c r="J5">
        <v>423</v>
      </c>
      <c r="K5">
        <v>1025</v>
      </c>
    </row>
    <row r="6" spans="1:11">
      <c r="A6">
        <v>1</v>
      </c>
      <c r="B6">
        <v>4</v>
      </c>
      <c r="C6" t="s">
        <v>343</v>
      </c>
      <c r="D6" t="s">
        <v>1625</v>
      </c>
      <c r="E6" t="s">
        <v>232</v>
      </c>
      <c r="F6" t="s">
        <v>578</v>
      </c>
      <c r="G6">
        <v>386</v>
      </c>
      <c r="H6">
        <v>78</v>
      </c>
      <c r="I6">
        <v>95</v>
      </c>
      <c r="J6">
        <v>173</v>
      </c>
      <c r="K6">
        <v>230</v>
      </c>
    </row>
    <row r="7" spans="1:11">
      <c r="A7">
        <v>1</v>
      </c>
      <c r="B7">
        <v>5</v>
      </c>
      <c r="C7" t="s">
        <v>1626</v>
      </c>
      <c r="D7" t="s">
        <v>1627</v>
      </c>
      <c r="E7" t="s">
        <v>232</v>
      </c>
      <c r="F7" t="s">
        <v>1010</v>
      </c>
      <c r="G7">
        <v>475</v>
      </c>
      <c r="H7">
        <v>55</v>
      </c>
      <c r="I7">
        <v>68</v>
      </c>
      <c r="J7">
        <v>123</v>
      </c>
      <c r="K7">
        <v>218</v>
      </c>
    </row>
    <row r="8" spans="1:11">
      <c r="A8">
        <v>1</v>
      </c>
      <c r="B8">
        <v>6</v>
      </c>
      <c r="C8" t="s">
        <v>25</v>
      </c>
      <c r="D8" t="s">
        <v>1628</v>
      </c>
      <c r="E8" t="s">
        <v>49</v>
      </c>
      <c r="F8" t="s">
        <v>250</v>
      </c>
      <c r="G8">
        <v>1024</v>
      </c>
      <c r="H8">
        <v>237</v>
      </c>
      <c r="I8">
        <v>590</v>
      </c>
      <c r="J8">
        <v>827</v>
      </c>
      <c r="K8">
        <v>830</v>
      </c>
    </row>
    <row r="9" spans="1:11">
      <c r="A9">
        <v>1</v>
      </c>
      <c r="B9">
        <v>7</v>
      </c>
      <c r="C9" t="s">
        <v>167</v>
      </c>
      <c r="D9" t="s">
        <v>1629</v>
      </c>
      <c r="E9" t="s">
        <v>49</v>
      </c>
      <c r="F9" t="s">
        <v>633</v>
      </c>
      <c r="G9">
        <v>612</v>
      </c>
      <c r="H9">
        <v>98</v>
      </c>
      <c r="I9">
        <v>270</v>
      </c>
      <c r="J9">
        <v>368</v>
      </c>
      <c r="K9">
        <v>1292</v>
      </c>
    </row>
    <row r="10" spans="1:11">
      <c r="A10">
        <v>1</v>
      </c>
      <c r="B10">
        <v>8</v>
      </c>
      <c r="C10" t="s">
        <v>21</v>
      </c>
      <c r="D10" t="s">
        <v>1630</v>
      </c>
      <c r="E10" t="s">
        <v>232</v>
      </c>
      <c r="F10" t="s">
        <v>425</v>
      </c>
      <c r="G10">
        <v>993</v>
      </c>
      <c r="H10">
        <v>249</v>
      </c>
      <c r="I10">
        <v>276</v>
      </c>
      <c r="J10">
        <v>525</v>
      </c>
      <c r="K10">
        <v>814</v>
      </c>
    </row>
    <row r="11" spans="1:11">
      <c r="A11">
        <v>1</v>
      </c>
      <c r="B11">
        <v>9</v>
      </c>
      <c r="C11" t="s">
        <v>203</v>
      </c>
      <c r="D11" t="s">
        <v>1631</v>
      </c>
      <c r="E11" t="s">
        <v>49</v>
      </c>
      <c r="F11" t="s">
        <v>312</v>
      </c>
      <c r="G11">
        <v>80</v>
      </c>
      <c r="H11">
        <v>4</v>
      </c>
      <c r="I11">
        <v>21</v>
      </c>
      <c r="J11">
        <v>25</v>
      </c>
      <c r="K11">
        <v>243</v>
      </c>
    </row>
    <row r="12" spans="1:11">
      <c r="A12">
        <v>1</v>
      </c>
      <c r="B12">
        <v>10</v>
      </c>
      <c r="C12" t="s">
        <v>11</v>
      </c>
      <c r="D12" t="s">
        <v>1632</v>
      </c>
      <c r="E12" t="s">
        <v>23</v>
      </c>
      <c r="F12" t="s">
        <v>1633</v>
      </c>
      <c r="G12">
        <v>767</v>
      </c>
      <c r="H12">
        <v>235</v>
      </c>
      <c r="I12">
        <v>306</v>
      </c>
      <c r="J12">
        <v>541</v>
      </c>
      <c r="K12">
        <v>157</v>
      </c>
    </row>
    <row r="13" spans="1:11">
      <c r="A13">
        <v>1</v>
      </c>
      <c r="B13">
        <v>11</v>
      </c>
      <c r="C13" t="s">
        <v>28</v>
      </c>
      <c r="D13" t="s">
        <v>1634</v>
      </c>
      <c r="E13" t="s">
        <v>17</v>
      </c>
      <c r="F13" t="s">
        <v>121</v>
      </c>
      <c r="G13">
        <v>814</v>
      </c>
      <c r="H13">
        <v>282</v>
      </c>
      <c r="I13">
        <v>349</v>
      </c>
      <c r="J13">
        <v>631</v>
      </c>
      <c r="K13">
        <v>263</v>
      </c>
    </row>
    <row r="14" spans="1:11">
      <c r="A14">
        <v>1</v>
      </c>
      <c r="B14">
        <v>12</v>
      </c>
      <c r="C14" t="s">
        <v>28</v>
      </c>
      <c r="D14" t="s">
        <v>1635</v>
      </c>
      <c r="E14" t="s">
        <v>49</v>
      </c>
      <c r="F14" t="s">
        <v>121</v>
      </c>
      <c r="G14">
        <v>286</v>
      </c>
      <c r="H14">
        <v>11</v>
      </c>
      <c r="I14">
        <v>46</v>
      </c>
      <c r="J14">
        <v>57</v>
      </c>
      <c r="K14">
        <v>282</v>
      </c>
    </row>
    <row r="15" spans="1:11">
      <c r="A15">
        <v>1</v>
      </c>
      <c r="B15">
        <v>13</v>
      </c>
      <c r="C15" t="s">
        <v>21</v>
      </c>
      <c r="D15" t="s">
        <v>1636</v>
      </c>
      <c r="E15" t="s">
        <v>13</v>
      </c>
      <c r="F15" t="s">
        <v>794</v>
      </c>
      <c r="G15">
        <v>860</v>
      </c>
      <c r="H15">
        <v>274</v>
      </c>
      <c r="I15">
        <v>346</v>
      </c>
      <c r="J15">
        <v>620</v>
      </c>
      <c r="K15">
        <v>582</v>
      </c>
    </row>
    <row r="16" spans="1:11">
      <c r="A16">
        <v>1</v>
      </c>
      <c r="B16">
        <v>14</v>
      </c>
      <c r="C16" t="s">
        <v>341</v>
      </c>
      <c r="D16" t="s">
        <v>1637</v>
      </c>
      <c r="E16" t="s">
        <v>23</v>
      </c>
      <c r="F16" t="s">
        <v>1621</v>
      </c>
      <c r="G16">
        <v>738</v>
      </c>
      <c r="H16">
        <v>179</v>
      </c>
      <c r="I16">
        <v>208</v>
      </c>
      <c r="J16">
        <v>387</v>
      </c>
      <c r="K16">
        <v>573</v>
      </c>
    </row>
    <row r="17" spans="1:11">
      <c r="A17">
        <v>1</v>
      </c>
      <c r="B17">
        <v>15</v>
      </c>
      <c r="C17" t="s">
        <v>613</v>
      </c>
      <c r="D17" t="s">
        <v>1638</v>
      </c>
      <c r="E17" t="s">
        <v>232</v>
      </c>
      <c r="F17" t="s">
        <v>667</v>
      </c>
      <c r="G17">
        <v>752</v>
      </c>
      <c r="H17">
        <v>573</v>
      </c>
      <c r="I17">
        <v>553</v>
      </c>
      <c r="J17">
        <v>1126</v>
      </c>
      <c r="K17">
        <v>210</v>
      </c>
    </row>
    <row r="18" spans="1:11">
      <c r="A18">
        <v>1</v>
      </c>
      <c r="B18">
        <v>16</v>
      </c>
      <c r="C18" t="s">
        <v>18</v>
      </c>
      <c r="D18" t="s">
        <v>1639</v>
      </c>
      <c r="E18" t="s">
        <v>232</v>
      </c>
      <c r="F18" t="s">
        <v>142</v>
      </c>
      <c r="G18">
        <v>541</v>
      </c>
      <c r="H18">
        <v>111</v>
      </c>
      <c r="I18">
        <v>163</v>
      </c>
      <c r="J18">
        <v>274</v>
      </c>
      <c r="K18">
        <v>420</v>
      </c>
    </row>
    <row r="19" spans="1:11">
      <c r="A19">
        <v>1</v>
      </c>
      <c r="B19">
        <v>17</v>
      </c>
      <c r="C19" t="s">
        <v>170</v>
      </c>
      <c r="D19" t="s">
        <v>1640</v>
      </c>
      <c r="E19" t="s">
        <v>49</v>
      </c>
      <c r="F19" t="s">
        <v>1641</v>
      </c>
      <c r="G19">
        <v>537</v>
      </c>
      <c r="H19">
        <v>67</v>
      </c>
      <c r="I19">
        <v>191</v>
      </c>
      <c r="J19">
        <v>258</v>
      </c>
      <c r="K19">
        <v>527</v>
      </c>
    </row>
    <row r="20" spans="1:11">
      <c r="A20">
        <v>1</v>
      </c>
      <c r="B20">
        <v>18</v>
      </c>
      <c r="C20" t="s">
        <v>11</v>
      </c>
      <c r="D20" t="s">
        <v>1642</v>
      </c>
      <c r="E20" t="s">
        <v>17</v>
      </c>
      <c r="F20" t="s">
        <v>1530</v>
      </c>
      <c r="G20">
        <v>256</v>
      </c>
      <c r="H20">
        <v>55</v>
      </c>
      <c r="I20">
        <v>85</v>
      </c>
      <c r="J20">
        <v>140</v>
      </c>
      <c r="K20">
        <v>52</v>
      </c>
    </row>
    <row r="21" spans="1:11">
      <c r="A21">
        <v>2</v>
      </c>
      <c r="B21">
        <v>19</v>
      </c>
      <c r="C21" t="s">
        <v>25</v>
      </c>
      <c r="D21" t="s">
        <v>1643</v>
      </c>
      <c r="F21" t="s">
        <v>452</v>
      </c>
      <c r="G21">
        <v>43</v>
      </c>
      <c r="H21">
        <v>7</v>
      </c>
      <c r="I21">
        <v>12</v>
      </c>
      <c r="J21">
        <v>19</v>
      </c>
      <c r="K21">
        <v>29</v>
      </c>
    </row>
    <row r="22" spans="1:11">
      <c r="A22">
        <v>2</v>
      </c>
      <c r="B22">
        <v>20</v>
      </c>
      <c r="C22" t="s">
        <v>615</v>
      </c>
      <c r="D22" t="s">
        <v>1644</v>
      </c>
      <c r="E22" t="s">
        <v>49</v>
      </c>
      <c r="F22" t="s">
        <v>633</v>
      </c>
      <c r="G22">
        <v>129</v>
      </c>
      <c r="H22">
        <v>5</v>
      </c>
      <c r="I22">
        <v>32</v>
      </c>
      <c r="J22">
        <v>37</v>
      </c>
      <c r="K22">
        <v>84</v>
      </c>
    </row>
    <row r="23" spans="1:11">
      <c r="A23">
        <v>2</v>
      </c>
      <c r="B23">
        <v>21</v>
      </c>
      <c r="C23" t="s">
        <v>964</v>
      </c>
      <c r="D23" t="s">
        <v>1645</v>
      </c>
      <c r="E23" t="s">
        <v>23</v>
      </c>
      <c r="F23" t="s">
        <v>633</v>
      </c>
      <c r="G23">
        <v>181</v>
      </c>
      <c r="H23">
        <v>42</v>
      </c>
      <c r="I23">
        <v>38</v>
      </c>
      <c r="J23">
        <v>80</v>
      </c>
      <c r="K23">
        <v>73</v>
      </c>
    </row>
    <row r="24" spans="1:11">
      <c r="A24">
        <v>2</v>
      </c>
      <c r="B24">
        <v>22</v>
      </c>
      <c r="C24" t="s">
        <v>343</v>
      </c>
      <c r="D24" t="s">
        <v>1646</v>
      </c>
      <c r="E24" t="s">
        <v>49</v>
      </c>
      <c r="F24" t="s">
        <v>1647</v>
      </c>
      <c r="G24">
        <v>2</v>
      </c>
      <c r="H24">
        <v>0</v>
      </c>
      <c r="I24">
        <v>1</v>
      </c>
      <c r="J24">
        <v>1</v>
      </c>
      <c r="K24">
        <v>0</v>
      </c>
    </row>
    <row r="25" spans="1:11">
      <c r="A25">
        <v>2</v>
      </c>
      <c r="B25">
        <v>23</v>
      </c>
      <c r="C25" t="s">
        <v>1626</v>
      </c>
      <c r="D25" t="s">
        <v>1648</v>
      </c>
      <c r="E25" t="s">
        <v>23</v>
      </c>
      <c r="F25" t="s">
        <v>578</v>
      </c>
      <c r="G25">
        <v>31</v>
      </c>
      <c r="H25">
        <v>1</v>
      </c>
      <c r="I25">
        <v>2</v>
      </c>
      <c r="J25">
        <v>3</v>
      </c>
      <c r="K25">
        <v>12</v>
      </c>
    </row>
    <row r="26" spans="1:11">
      <c r="A26">
        <v>2</v>
      </c>
      <c r="B26">
        <v>24</v>
      </c>
      <c r="C26" t="s">
        <v>28</v>
      </c>
      <c r="D26" t="s">
        <v>1649</v>
      </c>
      <c r="E26" t="s">
        <v>49</v>
      </c>
      <c r="F26" t="s">
        <v>134</v>
      </c>
      <c r="G26">
        <v>14</v>
      </c>
      <c r="H26">
        <v>1</v>
      </c>
      <c r="I26">
        <v>5</v>
      </c>
      <c r="J26">
        <v>6</v>
      </c>
      <c r="K26">
        <v>4</v>
      </c>
    </row>
    <row r="27" spans="1:11">
      <c r="A27">
        <v>2</v>
      </c>
      <c r="B27">
        <v>25</v>
      </c>
      <c r="C27" t="s">
        <v>167</v>
      </c>
      <c r="D27" t="s">
        <v>1650</v>
      </c>
      <c r="E27" t="s">
        <v>17</v>
      </c>
      <c r="F27" t="s">
        <v>360</v>
      </c>
      <c r="G27">
        <v>575</v>
      </c>
      <c r="H27">
        <v>65</v>
      </c>
      <c r="I27">
        <v>88</v>
      </c>
      <c r="J27">
        <v>153</v>
      </c>
      <c r="K27">
        <v>1175</v>
      </c>
    </row>
    <row r="28" spans="1:11">
      <c r="A28">
        <v>2</v>
      </c>
      <c r="B28">
        <v>26</v>
      </c>
      <c r="C28" t="s">
        <v>21</v>
      </c>
      <c r="D28" t="s">
        <v>1651</v>
      </c>
      <c r="E28" t="s">
        <v>17</v>
      </c>
      <c r="F28" t="s">
        <v>1621</v>
      </c>
      <c r="G28">
        <v>1</v>
      </c>
      <c r="H28">
        <v>0</v>
      </c>
      <c r="I28">
        <v>0</v>
      </c>
      <c r="J28">
        <v>0</v>
      </c>
      <c r="K28">
        <v>0</v>
      </c>
    </row>
    <row r="29" spans="1:11">
      <c r="A29">
        <v>2</v>
      </c>
      <c r="B29">
        <v>27</v>
      </c>
      <c r="C29" t="s">
        <v>203</v>
      </c>
      <c r="D29" t="s">
        <v>1652</v>
      </c>
      <c r="F29" t="s">
        <v>121</v>
      </c>
      <c r="G29">
        <v>26</v>
      </c>
      <c r="H29">
        <v>0</v>
      </c>
      <c r="I29">
        <v>2</v>
      </c>
      <c r="J29">
        <v>2</v>
      </c>
      <c r="K29">
        <v>19</v>
      </c>
    </row>
    <row r="30" spans="1:11">
      <c r="A30">
        <v>2</v>
      </c>
      <c r="B30">
        <v>28</v>
      </c>
      <c r="C30" t="s">
        <v>615</v>
      </c>
      <c r="D30" t="s">
        <v>1653</v>
      </c>
      <c r="E30" t="s">
        <v>13</v>
      </c>
      <c r="F30" t="s">
        <v>142</v>
      </c>
      <c r="G30">
        <v>79</v>
      </c>
      <c r="H30">
        <v>15</v>
      </c>
      <c r="I30">
        <v>22</v>
      </c>
      <c r="J30">
        <v>37</v>
      </c>
      <c r="K30">
        <v>14</v>
      </c>
    </row>
    <row r="31" spans="1:11">
      <c r="A31">
        <v>2</v>
      </c>
      <c r="B31">
        <v>29</v>
      </c>
      <c r="C31" t="s">
        <v>28</v>
      </c>
      <c r="D31" t="s">
        <v>1654</v>
      </c>
      <c r="E31" t="s">
        <v>23</v>
      </c>
      <c r="F31" t="s">
        <v>1277</v>
      </c>
      <c r="G31">
        <v>259</v>
      </c>
      <c r="H31">
        <v>57</v>
      </c>
      <c r="I31">
        <v>65</v>
      </c>
      <c r="J31">
        <v>122</v>
      </c>
      <c r="K31">
        <v>201</v>
      </c>
    </row>
    <row r="32" spans="1:11">
      <c r="A32">
        <v>2</v>
      </c>
      <c r="B32">
        <v>30</v>
      </c>
      <c r="C32" t="s">
        <v>115</v>
      </c>
      <c r="D32" t="s">
        <v>1655</v>
      </c>
      <c r="E32" t="s">
        <v>17</v>
      </c>
      <c r="F32" t="s">
        <v>312</v>
      </c>
      <c r="G32">
        <v>95</v>
      </c>
      <c r="H32">
        <v>14</v>
      </c>
      <c r="I32">
        <v>18</v>
      </c>
      <c r="J32">
        <v>32</v>
      </c>
      <c r="K32">
        <v>28</v>
      </c>
    </row>
    <row r="33" spans="1:11">
      <c r="A33">
        <v>2</v>
      </c>
      <c r="B33">
        <v>31</v>
      </c>
      <c r="C33" t="s">
        <v>615</v>
      </c>
      <c r="D33" t="s">
        <v>1656</v>
      </c>
      <c r="E33" t="s">
        <v>23</v>
      </c>
      <c r="F33" t="s">
        <v>646</v>
      </c>
      <c r="G33">
        <v>19</v>
      </c>
      <c r="H33">
        <v>1</v>
      </c>
      <c r="I33">
        <v>1</v>
      </c>
      <c r="J33">
        <v>2</v>
      </c>
      <c r="K33">
        <v>4</v>
      </c>
    </row>
    <row r="34" spans="1:11">
      <c r="A34">
        <v>2</v>
      </c>
      <c r="B34">
        <v>32</v>
      </c>
      <c r="C34" t="s">
        <v>341</v>
      </c>
      <c r="D34" t="s">
        <v>1657</v>
      </c>
      <c r="E34" t="s">
        <v>13</v>
      </c>
      <c r="F34" t="s">
        <v>646</v>
      </c>
      <c r="G34">
        <v>4</v>
      </c>
      <c r="H34">
        <v>0</v>
      </c>
      <c r="I34">
        <v>0</v>
      </c>
      <c r="J34">
        <v>0</v>
      </c>
      <c r="K34">
        <v>0</v>
      </c>
    </row>
    <row r="35" spans="1:11">
      <c r="A35">
        <v>2</v>
      </c>
      <c r="B35">
        <v>33</v>
      </c>
      <c r="C35" t="s">
        <v>613</v>
      </c>
      <c r="D35" t="s">
        <v>1658</v>
      </c>
      <c r="E35" t="s">
        <v>13</v>
      </c>
      <c r="F35" t="s">
        <v>991</v>
      </c>
      <c r="G35">
        <v>1028</v>
      </c>
      <c r="H35">
        <v>325</v>
      </c>
      <c r="I35">
        <v>511</v>
      </c>
      <c r="J35">
        <v>836</v>
      </c>
      <c r="K35">
        <v>911</v>
      </c>
    </row>
    <row r="36" spans="1:11">
      <c r="A36">
        <v>2</v>
      </c>
      <c r="B36">
        <v>34</v>
      </c>
      <c r="C36" t="s">
        <v>18</v>
      </c>
      <c r="D36" t="s">
        <v>1659</v>
      </c>
      <c r="E36" t="s">
        <v>7</v>
      </c>
      <c r="F36" t="s">
        <v>228</v>
      </c>
      <c r="G36">
        <v>77</v>
      </c>
      <c r="H36">
        <v>0</v>
      </c>
      <c r="I36">
        <v>2</v>
      </c>
      <c r="J36">
        <v>2</v>
      </c>
      <c r="K36">
        <v>6</v>
      </c>
    </row>
    <row r="37" spans="1:11">
      <c r="A37">
        <v>2</v>
      </c>
      <c r="B37">
        <v>35</v>
      </c>
      <c r="C37" t="s">
        <v>170</v>
      </c>
      <c r="D37" t="s">
        <v>1660</v>
      </c>
      <c r="E37" t="s">
        <v>23</v>
      </c>
      <c r="F37" t="s">
        <v>305</v>
      </c>
      <c r="G37">
        <v>303</v>
      </c>
      <c r="H37">
        <v>58</v>
      </c>
      <c r="I37">
        <v>53</v>
      </c>
      <c r="J37">
        <v>111</v>
      </c>
      <c r="K37">
        <v>89</v>
      </c>
    </row>
    <row r="38" spans="1:11">
      <c r="A38">
        <v>2</v>
      </c>
      <c r="B38">
        <v>36</v>
      </c>
      <c r="C38" t="s">
        <v>11</v>
      </c>
      <c r="D38" t="s">
        <v>1661</v>
      </c>
      <c r="E38" t="s">
        <v>49</v>
      </c>
      <c r="F38" t="s">
        <v>738</v>
      </c>
      <c r="G38">
        <v>994</v>
      </c>
      <c r="H38">
        <v>51</v>
      </c>
      <c r="I38">
        <v>278</v>
      </c>
      <c r="J38">
        <v>329</v>
      </c>
      <c r="K38">
        <v>849</v>
      </c>
    </row>
    <row r="39" spans="1:11">
      <c r="A39">
        <v>3</v>
      </c>
      <c r="B39">
        <v>37</v>
      </c>
      <c r="C39" t="s">
        <v>15</v>
      </c>
      <c r="D39" t="s">
        <v>1662</v>
      </c>
      <c r="E39" t="s">
        <v>49</v>
      </c>
      <c r="F39" t="s">
        <v>132</v>
      </c>
      <c r="G39">
        <v>31</v>
      </c>
      <c r="H39">
        <v>3</v>
      </c>
      <c r="I39">
        <v>7</v>
      </c>
      <c r="J39">
        <v>10</v>
      </c>
      <c r="K39">
        <v>29</v>
      </c>
    </row>
    <row r="40" spans="1:11">
      <c r="A40">
        <v>3</v>
      </c>
      <c r="B40">
        <v>38</v>
      </c>
      <c r="C40" t="s">
        <v>1622</v>
      </c>
      <c r="D40" t="s">
        <v>1663</v>
      </c>
      <c r="E40" t="s">
        <v>13</v>
      </c>
      <c r="F40" t="s">
        <v>320</v>
      </c>
      <c r="G40">
        <v>121</v>
      </c>
      <c r="H40">
        <v>10</v>
      </c>
      <c r="I40">
        <v>33</v>
      </c>
      <c r="J40">
        <v>43</v>
      </c>
      <c r="K40">
        <v>24</v>
      </c>
    </row>
    <row r="41" spans="1:11">
      <c r="A41">
        <v>3</v>
      </c>
      <c r="B41">
        <v>39</v>
      </c>
      <c r="C41" t="s">
        <v>964</v>
      </c>
      <c r="D41" t="s">
        <v>1664</v>
      </c>
      <c r="E41" t="s">
        <v>23</v>
      </c>
      <c r="F41" t="s">
        <v>452</v>
      </c>
      <c r="G41">
        <v>27</v>
      </c>
      <c r="H41">
        <v>3</v>
      </c>
      <c r="I41">
        <v>6</v>
      </c>
      <c r="J41">
        <v>9</v>
      </c>
      <c r="K41">
        <v>12</v>
      </c>
    </row>
    <row r="42" spans="1:11">
      <c r="A42">
        <v>3</v>
      </c>
      <c r="B42">
        <v>40</v>
      </c>
      <c r="C42" t="s">
        <v>343</v>
      </c>
      <c r="D42" t="s">
        <v>1665</v>
      </c>
      <c r="E42" t="s">
        <v>7</v>
      </c>
      <c r="F42" t="s">
        <v>360</v>
      </c>
      <c r="G42">
        <v>477</v>
      </c>
      <c r="H42">
        <v>0</v>
      </c>
      <c r="I42">
        <v>11</v>
      </c>
      <c r="J42">
        <v>11</v>
      </c>
      <c r="K42">
        <v>237</v>
      </c>
    </row>
    <row r="43" spans="1:11">
      <c r="A43">
        <v>3</v>
      </c>
      <c r="B43">
        <v>41</v>
      </c>
      <c r="C43" t="s">
        <v>1626</v>
      </c>
      <c r="D43" t="s">
        <v>1666</v>
      </c>
      <c r="E43" t="s">
        <v>49</v>
      </c>
      <c r="F43" t="s">
        <v>1045</v>
      </c>
      <c r="G43">
        <v>263</v>
      </c>
      <c r="H43">
        <v>66</v>
      </c>
      <c r="I43">
        <v>94</v>
      </c>
      <c r="J43">
        <v>160</v>
      </c>
      <c r="K43">
        <v>169</v>
      </c>
    </row>
    <row r="44" spans="1:11">
      <c r="A44">
        <v>3</v>
      </c>
      <c r="B44">
        <v>42</v>
      </c>
      <c r="C44" t="s">
        <v>1626</v>
      </c>
      <c r="D44" t="s">
        <v>1667</v>
      </c>
      <c r="E44" t="s">
        <v>23</v>
      </c>
      <c r="F44" t="s">
        <v>1641</v>
      </c>
    </row>
    <row r="45" spans="1:11">
      <c r="A45">
        <v>3</v>
      </c>
      <c r="B45">
        <v>43</v>
      </c>
      <c r="C45" t="s">
        <v>11</v>
      </c>
      <c r="D45" t="s">
        <v>1668</v>
      </c>
      <c r="E45" t="s">
        <v>17</v>
      </c>
      <c r="F45" t="s">
        <v>1189</v>
      </c>
      <c r="G45">
        <v>696</v>
      </c>
      <c r="H45">
        <v>103</v>
      </c>
      <c r="I45">
        <v>190</v>
      </c>
      <c r="J45">
        <v>293</v>
      </c>
      <c r="K45">
        <v>383</v>
      </c>
    </row>
    <row r="46" spans="1:11">
      <c r="A46">
        <v>3</v>
      </c>
      <c r="B46">
        <v>44</v>
      </c>
      <c r="C46" t="s">
        <v>21</v>
      </c>
      <c r="D46" t="s">
        <v>1669</v>
      </c>
      <c r="E46" t="s">
        <v>7</v>
      </c>
      <c r="F46" t="s">
        <v>1670</v>
      </c>
      <c r="G46">
        <v>57</v>
      </c>
      <c r="H46">
        <v>0</v>
      </c>
      <c r="I46">
        <v>0</v>
      </c>
      <c r="J46">
        <v>0</v>
      </c>
      <c r="K46">
        <v>7</v>
      </c>
    </row>
    <row r="47" spans="1:11">
      <c r="A47">
        <v>3</v>
      </c>
      <c r="B47">
        <v>45</v>
      </c>
      <c r="C47" t="s">
        <v>203</v>
      </c>
      <c r="D47" t="s">
        <v>1671</v>
      </c>
      <c r="E47" t="s">
        <v>23</v>
      </c>
      <c r="F47" t="s">
        <v>1641</v>
      </c>
      <c r="G47">
        <v>195</v>
      </c>
      <c r="H47">
        <v>47</v>
      </c>
      <c r="I47">
        <v>49</v>
      </c>
      <c r="J47">
        <v>96</v>
      </c>
      <c r="K47">
        <v>74</v>
      </c>
    </row>
    <row r="48" spans="1:11">
      <c r="A48">
        <v>3</v>
      </c>
      <c r="B48">
        <v>46</v>
      </c>
      <c r="C48" t="s">
        <v>11</v>
      </c>
      <c r="D48" t="s">
        <v>1672</v>
      </c>
      <c r="E48" t="s">
        <v>13</v>
      </c>
      <c r="F48" t="s">
        <v>452</v>
      </c>
    </row>
    <row r="49" spans="1:11">
      <c r="A49">
        <v>3</v>
      </c>
      <c r="B49">
        <v>47</v>
      </c>
      <c r="C49" t="s">
        <v>1622</v>
      </c>
      <c r="D49" t="s">
        <v>1673</v>
      </c>
      <c r="E49" t="s">
        <v>23</v>
      </c>
      <c r="F49" t="s">
        <v>794</v>
      </c>
      <c r="G49">
        <v>277</v>
      </c>
      <c r="H49">
        <v>62</v>
      </c>
      <c r="I49">
        <v>76</v>
      </c>
      <c r="J49">
        <v>138</v>
      </c>
      <c r="K49">
        <v>223</v>
      </c>
    </row>
    <row r="50" spans="1:11">
      <c r="A50">
        <v>3</v>
      </c>
      <c r="B50">
        <v>48</v>
      </c>
      <c r="C50" t="s">
        <v>115</v>
      </c>
      <c r="D50" t="s">
        <v>1674</v>
      </c>
      <c r="E50" t="s">
        <v>13</v>
      </c>
      <c r="F50" t="s">
        <v>207</v>
      </c>
      <c r="G50">
        <v>36</v>
      </c>
      <c r="H50">
        <v>5</v>
      </c>
      <c r="I50">
        <v>7</v>
      </c>
      <c r="J50">
        <v>12</v>
      </c>
      <c r="K50">
        <v>51</v>
      </c>
    </row>
    <row r="51" spans="1:11">
      <c r="A51">
        <v>3</v>
      </c>
      <c r="B51">
        <v>49</v>
      </c>
      <c r="C51" t="s">
        <v>11</v>
      </c>
      <c r="D51" t="s">
        <v>1675</v>
      </c>
      <c r="F51" t="s">
        <v>1010</v>
      </c>
      <c r="G51">
        <v>1</v>
      </c>
      <c r="H51">
        <v>0</v>
      </c>
      <c r="I51">
        <v>0</v>
      </c>
      <c r="J51">
        <v>0</v>
      </c>
      <c r="K51">
        <v>0</v>
      </c>
    </row>
    <row r="52" spans="1:11">
      <c r="A52">
        <v>3</v>
      </c>
      <c r="B52">
        <v>50</v>
      </c>
      <c r="C52" t="s">
        <v>613</v>
      </c>
      <c r="D52" t="s">
        <v>1676</v>
      </c>
      <c r="E52" t="s">
        <v>232</v>
      </c>
      <c r="F52" t="s">
        <v>794</v>
      </c>
      <c r="G52">
        <v>154</v>
      </c>
      <c r="H52">
        <v>27</v>
      </c>
      <c r="I52">
        <v>46</v>
      </c>
      <c r="J52">
        <v>73</v>
      </c>
      <c r="K52">
        <v>246</v>
      </c>
    </row>
    <row r="53" spans="1:11">
      <c r="A53">
        <v>3</v>
      </c>
      <c r="B53">
        <v>51</v>
      </c>
      <c r="C53" t="s">
        <v>613</v>
      </c>
      <c r="D53" t="s">
        <v>1677</v>
      </c>
      <c r="E53" t="s">
        <v>17</v>
      </c>
      <c r="F53" t="s">
        <v>633</v>
      </c>
    </row>
    <row r="54" spans="1:11">
      <c r="A54">
        <v>3</v>
      </c>
      <c r="B54">
        <v>52</v>
      </c>
      <c r="C54" t="s">
        <v>18</v>
      </c>
      <c r="D54" t="s">
        <v>1678</v>
      </c>
      <c r="E54" t="s">
        <v>49</v>
      </c>
      <c r="F54" t="s">
        <v>1621</v>
      </c>
      <c r="G54">
        <v>50</v>
      </c>
      <c r="H54">
        <v>1</v>
      </c>
      <c r="I54">
        <v>11</v>
      </c>
      <c r="J54">
        <v>12</v>
      </c>
      <c r="K54">
        <v>41</v>
      </c>
    </row>
    <row r="55" spans="1:11">
      <c r="A55">
        <v>3</v>
      </c>
      <c r="B55">
        <v>53</v>
      </c>
      <c r="C55" t="s">
        <v>170</v>
      </c>
      <c r="D55" t="s">
        <v>1679</v>
      </c>
      <c r="E55" t="s">
        <v>17</v>
      </c>
      <c r="F55" t="s">
        <v>1647</v>
      </c>
      <c r="G55">
        <v>132</v>
      </c>
      <c r="H55">
        <v>6</v>
      </c>
      <c r="I55">
        <v>17</v>
      </c>
      <c r="J55">
        <v>23</v>
      </c>
      <c r="K55">
        <v>299</v>
      </c>
    </row>
    <row r="56" spans="1:11">
      <c r="A56">
        <v>3</v>
      </c>
      <c r="B56">
        <v>54</v>
      </c>
      <c r="C56" t="s">
        <v>11</v>
      </c>
      <c r="D56" t="s">
        <v>1680</v>
      </c>
      <c r="E56" t="s">
        <v>49</v>
      </c>
      <c r="F56" t="s">
        <v>1681</v>
      </c>
      <c r="G56">
        <v>1097</v>
      </c>
      <c r="H56">
        <v>61</v>
      </c>
      <c r="I56">
        <v>359</v>
      </c>
      <c r="J56">
        <v>420</v>
      </c>
      <c r="K56">
        <v>1582</v>
      </c>
    </row>
    <row r="57" spans="1:11">
      <c r="A57">
        <v>4</v>
      </c>
      <c r="B57">
        <v>55</v>
      </c>
      <c r="C57" t="s">
        <v>15</v>
      </c>
      <c r="D57" t="s">
        <v>1682</v>
      </c>
      <c r="E57" t="s">
        <v>49</v>
      </c>
      <c r="F57" t="s">
        <v>646</v>
      </c>
      <c r="G57">
        <v>57</v>
      </c>
      <c r="H57">
        <v>1</v>
      </c>
      <c r="I57">
        <v>1</v>
      </c>
      <c r="J57">
        <v>2</v>
      </c>
      <c r="K57">
        <v>89</v>
      </c>
    </row>
    <row r="58" spans="1:11">
      <c r="A58">
        <v>4</v>
      </c>
      <c r="B58">
        <v>56</v>
      </c>
      <c r="C58" t="s">
        <v>343</v>
      </c>
      <c r="D58" t="s">
        <v>1683</v>
      </c>
      <c r="E58" t="s">
        <v>49</v>
      </c>
      <c r="F58" t="s">
        <v>292</v>
      </c>
    </row>
    <row r="59" spans="1:11">
      <c r="A59">
        <v>4</v>
      </c>
      <c r="B59">
        <v>57</v>
      </c>
      <c r="C59" t="s">
        <v>964</v>
      </c>
      <c r="D59" t="s">
        <v>1684</v>
      </c>
      <c r="E59" t="s">
        <v>17</v>
      </c>
      <c r="F59" t="s">
        <v>452</v>
      </c>
      <c r="G59">
        <v>8</v>
      </c>
      <c r="H59">
        <v>1</v>
      </c>
      <c r="I59">
        <v>0</v>
      </c>
      <c r="J59">
        <v>1</v>
      </c>
      <c r="K59">
        <v>21</v>
      </c>
    </row>
    <row r="60" spans="1:11">
      <c r="A60">
        <v>4</v>
      </c>
      <c r="B60">
        <v>58</v>
      </c>
      <c r="C60" t="s">
        <v>343</v>
      </c>
      <c r="D60" t="s">
        <v>1685</v>
      </c>
      <c r="E60" t="s">
        <v>7</v>
      </c>
      <c r="F60" t="s">
        <v>694</v>
      </c>
      <c r="G60">
        <v>289</v>
      </c>
      <c r="H60">
        <v>0</v>
      </c>
      <c r="I60">
        <v>10</v>
      </c>
      <c r="J60">
        <v>10</v>
      </c>
      <c r="K60">
        <v>37</v>
      </c>
    </row>
    <row r="61" spans="1:11">
      <c r="A61">
        <v>4</v>
      </c>
      <c r="B61">
        <v>59</v>
      </c>
      <c r="C61" t="s">
        <v>1626</v>
      </c>
      <c r="D61" t="s">
        <v>1686</v>
      </c>
      <c r="E61" t="s">
        <v>49</v>
      </c>
      <c r="F61" t="s">
        <v>794</v>
      </c>
      <c r="G61">
        <v>26</v>
      </c>
      <c r="H61">
        <v>2</v>
      </c>
      <c r="I61">
        <v>8</v>
      </c>
      <c r="J61">
        <v>10</v>
      </c>
      <c r="K61">
        <v>26</v>
      </c>
    </row>
    <row r="62" spans="1:11">
      <c r="A62">
        <v>4</v>
      </c>
      <c r="B62">
        <v>60</v>
      </c>
      <c r="C62" t="s">
        <v>25</v>
      </c>
      <c r="D62" t="s">
        <v>1687</v>
      </c>
      <c r="E62" t="s">
        <v>7</v>
      </c>
      <c r="F62" t="s">
        <v>1647</v>
      </c>
      <c r="G62">
        <v>2</v>
      </c>
      <c r="H62">
        <v>0</v>
      </c>
      <c r="I62">
        <v>0</v>
      </c>
      <c r="J62">
        <v>0</v>
      </c>
      <c r="K62">
        <v>0</v>
      </c>
    </row>
    <row r="63" spans="1:11">
      <c r="A63">
        <v>4</v>
      </c>
      <c r="B63">
        <v>61</v>
      </c>
      <c r="C63" t="s">
        <v>167</v>
      </c>
      <c r="D63" t="s">
        <v>1688</v>
      </c>
      <c r="E63" t="s">
        <v>49</v>
      </c>
      <c r="F63" t="s">
        <v>292</v>
      </c>
    </row>
    <row r="64" spans="1:11">
      <c r="A64">
        <v>4</v>
      </c>
      <c r="B64">
        <v>62</v>
      </c>
      <c r="C64" t="s">
        <v>21</v>
      </c>
      <c r="D64" t="s">
        <v>1689</v>
      </c>
      <c r="E64" t="s">
        <v>49</v>
      </c>
      <c r="F64" t="s">
        <v>452</v>
      </c>
      <c r="G64">
        <v>955</v>
      </c>
      <c r="H64">
        <v>76</v>
      </c>
      <c r="I64">
        <v>357</v>
      </c>
      <c r="J64">
        <v>433</v>
      </c>
      <c r="K64">
        <v>1746</v>
      </c>
    </row>
    <row r="65" spans="1:11">
      <c r="A65">
        <v>4</v>
      </c>
      <c r="B65">
        <v>63</v>
      </c>
      <c r="C65" t="s">
        <v>203</v>
      </c>
      <c r="D65" t="s">
        <v>1690</v>
      </c>
      <c r="E65" t="s">
        <v>23</v>
      </c>
      <c r="F65" t="s">
        <v>1647</v>
      </c>
      <c r="G65">
        <v>290</v>
      </c>
      <c r="H65">
        <v>92</v>
      </c>
      <c r="I65">
        <v>119</v>
      </c>
      <c r="J65">
        <v>211</v>
      </c>
      <c r="K65">
        <v>73</v>
      </c>
    </row>
    <row r="66" spans="1:11">
      <c r="A66">
        <v>4</v>
      </c>
      <c r="B66">
        <v>64</v>
      </c>
      <c r="C66" t="s">
        <v>11</v>
      </c>
      <c r="D66" t="s">
        <v>1691</v>
      </c>
      <c r="E66" t="s">
        <v>7</v>
      </c>
      <c r="F66" t="s">
        <v>1530</v>
      </c>
      <c r="G66">
        <v>44</v>
      </c>
      <c r="H66">
        <v>0</v>
      </c>
      <c r="I66">
        <v>0</v>
      </c>
      <c r="J66">
        <v>0</v>
      </c>
      <c r="K66">
        <v>2</v>
      </c>
    </row>
    <row r="67" spans="1:11">
      <c r="A67">
        <v>4</v>
      </c>
      <c r="B67">
        <v>65</v>
      </c>
      <c r="C67" t="s">
        <v>28</v>
      </c>
      <c r="D67" t="s">
        <v>1692</v>
      </c>
      <c r="E67" t="s">
        <v>13</v>
      </c>
      <c r="F67" t="s">
        <v>312</v>
      </c>
    </row>
    <row r="68" spans="1:11">
      <c r="A68">
        <v>4</v>
      </c>
      <c r="B68">
        <v>66</v>
      </c>
      <c r="C68" t="s">
        <v>115</v>
      </c>
      <c r="D68" t="s">
        <v>1693</v>
      </c>
      <c r="E68" t="s">
        <v>232</v>
      </c>
      <c r="F68" t="s">
        <v>474</v>
      </c>
      <c r="G68">
        <v>669</v>
      </c>
      <c r="H68">
        <v>203</v>
      </c>
      <c r="I68">
        <v>305</v>
      </c>
      <c r="J68">
        <v>508</v>
      </c>
      <c r="K68">
        <v>260</v>
      </c>
    </row>
    <row r="69" spans="1:11">
      <c r="A69">
        <v>4</v>
      </c>
      <c r="B69">
        <v>67</v>
      </c>
      <c r="C69" t="s">
        <v>170</v>
      </c>
      <c r="D69" t="s">
        <v>1694</v>
      </c>
      <c r="E69" t="s">
        <v>7</v>
      </c>
      <c r="F69" t="s">
        <v>1132</v>
      </c>
    </row>
    <row r="70" spans="1:11">
      <c r="A70">
        <v>4</v>
      </c>
      <c r="B70">
        <v>68</v>
      </c>
      <c r="C70" t="s">
        <v>341</v>
      </c>
      <c r="D70" t="s">
        <v>1695</v>
      </c>
      <c r="E70" t="s">
        <v>49</v>
      </c>
      <c r="F70" t="s">
        <v>128</v>
      </c>
      <c r="G70">
        <v>260</v>
      </c>
      <c r="H70">
        <v>7</v>
      </c>
      <c r="I70">
        <v>64</v>
      </c>
      <c r="J70">
        <v>71</v>
      </c>
      <c r="K70">
        <v>424</v>
      </c>
    </row>
    <row r="71" spans="1:11">
      <c r="A71">
        <v>4</v>
      </c>
      <c r="B71">
        <v>69</v>
      </c>
      <c r="C71" t="s">
        <v>613</v>
      </c>
      <c r="D71" t="s">
        <v>1696</v>
      </c>
      <c r="E71" t="s">
        <v>13</v>
      </c>
      <c r="F71" t="s">
        <v>885</v>
      </c>
      <c r="G71">
        <v>23</v>
      </c>
      <c r="H71">
        <v>3</v>
      </c>
      <c r="I71">
        <v>5</v>
      </c>
      <c r="J71">
        <v>8</v>
      </c>
      <c r="K71">
        <v>11</v>
      </c>
    </row>
    <row r="72" spans="1:11">
      <c r="A72">
        <v>4</v>
      </c>
      <c r="B72">
        <v>70</v>
      </c>
      <c r="C72" t="s">
        <v>18</v>
      </c>
      <c r="D72" t="s">
        <v>1697</v>
      </c>
      <c r="E72" t="s">
        <v>13</v>
      </c>
      <c r="F72" t="s">
        <v>228</v>
      </c>
    </row>
    <row r="73" spans="1:11">
      <c r="A73">
        <v>4</v>
      </c>
      <c r="B73">
        <v>71</v>
      </c>
      <c r="C73" t="s">
        <v>170</v>
      </c>
      <c r="D73" t="s">
        <v>1698</v>
      </c>
      <c r="E73" t="s">
        <v>23</v>
      </c>
      <c r="F73" t="s">
        <v>1132</v>
      </c>
    </row>
    <row r="74" spans="1:11">
      <c r="A74">
        <v>4</v>
      </c>
      <c r="B74">
        <v>72</v>
      </c>
      <c r="C74" t="s">
        <v>615</v>
      </c>
      <c r="D74" t="s">
        <v>1699</v>
      </c>
      <c r="E74" t="s">
        <v>7</v>
      </c>
      <c r="F74" t="s">
        <v>402</v>
      </c>
      <c r="G74">
        <v>30</v>
      </c>
      <c r="H74">
        <v>0</v>
      </c>
      <c r="I74">
        <v>1</v>
      </c>
      <c r="J74">
        <v>1</v>
      </c>
      <c r="K74">
        <v>11</v>
      </c>
    </row>
    <row r="75" spans="1:11">
      <c r="A75">
        <v>5</v>
      </c>
      <c r="B75">
        <v>73</v>
      </c>
      <c r="C75" t="s">
        <v>15</v>
      </c>
      <c r="D75" t="s">
        <v>1700</v>
      </c>
      <c r="E75" t="s">
        <v>49</v>
      </c>
      <c r="F75" t="s">
        <v>1384</v>
      </c>
      <c r="G75">
        <v>596</v>
      </c>
      <c r="H75">
        <v>66</v>
      </c>
      <c r="I75">
        <v>122</v>
      </c>
      <c r="J75">
        <v>188</v>
      </c>
      <c r="K75">
        <v>1801</v>
      </c>
    </row>
    <row r="76" spans="1:11">
      <c r="A76">
        <v>5</v>
      </c>
      <c r="B76">
        <v>74</v>
      </c>
      <c r="C76" t="s">
        <v>1622</v>
      </c>
      <c r="D76" t="s">
        <v>1701</v>
      </c>
      <c r="E76" t="s">
        <v>17</v>
      </c>
      <c r="F76" t="s">
        <v>128</v>
      </c>
      <c r="G76">
        <v>31</v>
      </c>
      <c r="H76">
        <v>2</v>
      </c>
      <c r="I76">
        <v>6</v>
      </c>
      <c r="J76">
        <v>8</v>
      </c>
      <c r="K76">
        <v>25</v>
      </c>
    </row>
    <row r="77" spans="1:11">
      <c r="A77">
        <v>5</v>
      </c>
      <c r="B77">
        <v>75</v>
      </c>
      <c r="C77" t="s">
        <v>964</v>
      </c>
      <c r="D77" t="s">
        <v>1702</v>
      </c>
      <c r="F77" t="s">
        <v>452</v>
      </c>
    </row>
    <row r="78" spans="1:11">
      <c r="A78">
        <v>5</v>
      </c>
      <c r="B78">
        <v>76</v>
      </c>
      <c r="C78" t="s">
        <v>343</v>
      </c>
      <c r="D78" t="s">
        <v>1703</v>
      </c>
      <c r="E78" t="s">
        <v>17</v>
      </c>
      <c r="F78" t="s">
        <v>1621</v>
      </c>
      <c r="G78">
        <v>1</v>
      </c>
      <c r="H78">
        <v>0</v>
      </c>
      <c r="I78">
        <v>0</v>
      </c>
      <c r="J78">
        <v>0</v>
      </c>
      <c r="K78">
        <v>0</v>
      </c>
    </row>
    <row r="79" spans="1:11">
      <c r="A79">
        <v>5</v>
      </c>
      <c r="B79">
        <v>77</v>
      </c>
      <c r="C79" t="s">
        <v>1626</v>
      </c>
      <c r="D79" t="s">
        <v>1704</v>
      </c>
      <c r="E79" t="s">
        <v>49</v>
      </c>
      <c r="F79" t="s">
        <v>646</v>
      </c>
    </row>
    <row r="80" spans="1:11">
      <c r="A80">
        <v>5</v>
      </c>
      <c r="B80">
        <v>78</v>
      </c>
      <c r="C80" t="s">
        <v>25</v>
      </c>
      <c r="D80" t="s">
        <v>1705</v>
      </c>
      <c r="F80" t="s">
        <v>425</v>
      </c>
    </row>
    <row r="81" spans="1:11">
      <c r="A81">
        <v>5</v>
      </c>
      <c r="B81">
        <v>79</v>
      </c>
      <c r="C81" t="s">
        <v>167</v>
      </c>
      <c r="D81" t="s">
        <v>1706</v>
      </c>
      <c r="F81" t="s">
        <v>1010</v>
      </c>
    </row>
    <row r="82" spans="1:11">
      <c r="A82">
        <v>5</v>
      </c>
      <c r="B82">
        <v>80</v>
      </c>
      <c r="C82" t="s">
        <v>21</v>
      </c>
      <c r="D82" t="s">
        <v>1707</v>
      </c>
      <c r="E82" t="s">
        <v>17</v>
      </c>
      <c r="F82" t="s">
        <v>1291</v>
      </c>
      <c r="G82">
        <v>7</v>
      </c>
      <c r="H82">
        <v>0</v>
      </c>
      <c r="I82">
        <v>0</v>
      </c>
      <c r="J82">
        <v>0</v>
      </c>
      <c r="K82">
        <v>33</v>
      </c>
    </row>
    <row r="83" spans="1:11">
      <c r="A83">
        <v>5</v>
      </c>
      <c r="B83">
        <v>81</v>
      </c>
      <c r="C83" t="s">
        <v>203</v>
      </c>
      <c r="D83" t="s">
        <v>1708</v>
      </c>
      <c r="E83" t="s">
        <v>17</v>
      </c>
      <c r="F83" t="s">
        <v>228</v>
      </c>
    </row>
    <row r="84" spans="1:11">
      <c r="A84">
        <v>5</v>
      </c>
      <c r="B84">
        <v>82</v>
      </c>
      <c r="C84" t="s">
        <v>615</v>
      </c>
      <c r="D84" t="s">
        <v>1709</v>
      </c>
      <c r="F84" t="s">
        <v>323</v>
      </c>
    </row>
    <row r="85" spans="1:11">
      <c r="A85">
        <v>5</v>
      </c>
      <c r="B85">
        <v>83</v>
      </c>
      <c r="C85" t="s">
        <v>28</v>
      </c>
      <c r="D85" t="s">
        <v>1710</v>
      </c>
      <c r="F85" t="s">
        <v>1584</v>
      </c>
    </row>
    <row r="86" spans="1:11">
      <c r="A86">
        <v>5</v>
      </c>
      <c r="B86">
        <v>84</v>
      </c>
      <c r="C86" t="s">
        <v>159</v>
      </c>
      <c r="D86" t="s">
        <v>1711</v>
      </c>
      <c r="E86" t="s">
        <v>7</v>
      </c>
      <c r="F86" t="s">
        <v>474</v>
      </c>
    </row>
    <row r="87" spans="1:11">
      <c r="A87">
        <v>5</v>
      </c>
      <c r="B87">
        <v>85</v>
      </c>
      <c r="C87" t="s">
        <v>159</v>
      </c>
      <c r="D87" t="s">
        <v>1712</v>
      </c>
      <c r="E87" t="s">
        <v>13</v>
      </c>
      <c r="F87" t="s">
        <v>250</v>
      </c>
      <c r="G87">
        <v>45</v>
      </c>
      <c r="H87">
        <v>8</v>
      </c>
      <c r="I87">
        <v>18</v>
      </c>
      <c r="J87">
        <v>26</v>
      </c>
      <c r="K87">
        <v>7</v>
      </c>
    </row>
    <row r="88" spans="1:11">
      <c r="A88">
        <v>5</v>
      </c>
      <c r="B88">
        <v>86</v>
      </c>
      <c r="C88" t="s">
        <v>341</v>
      </c>
      <c r="D88" t="s">
        <v>1713</v>
      </c>
      <c r="E88" t="s">
        <v>7</v>
      </c>
      <c r="F88" t="s">
        <v>667</v>
      </c>
    </row>
    <row r="89" spans="1:11">
      <c r="A89">
        <v>5</v>
      </c>
      <c r="B89">
        <v>87</v>
      </c>
      <c r="C89" t="s">
        <v>613</v>
      </c>
      <c r="D89" t="s">
        <v>1714</v>
      </c>
      <c r="E89" t="s">
        <v>7</v>
      </c>
      <c r="F89" t="s">
        <v>1715</v>
      </c>
      <c r="G89">
        <v>92</v>
      </c>
      <c r="H89">
        <v>0</v>
      </c>
      <c r="I89">
        <v>3</v>
      </c>
      <c r="J89">
        <v>3</v>
      </c>
      <c r="K89">
        <v>6</v>
      </c>
    </row>
    <row r="90" spans="1:11">
      <c r="A90">
        <v>5</v>
      </c>
      <c r="B90">
        <v>88</v>
      </c>
      <c r="C90" t="s">
        <v>18</v>
      </c>
      <c r="D90" t="s">
        <v>1716</v>
      </c>
      <c r="F90" t="s">
        <v>1034</v>
      </c>
    </row>
    <row r="91" spans="1:11">
      <c r="A91">
        <v>5</v>
      </c>
      <c r="B91">
        <v>89</v>
      </c>
      <c r="C91" t="s">
        <v>170</v>
      </c>
      <c r="D91" t="s">
        <v>1717</v>
      </c>
      <c r="E91" t="s">
        <v>49</v>
      </c>
      <c r="F91" t="s">
        <v>1045</v>
      </c>
      <c r="G91">
        <v>4</v>
      </c>
      <c r="H91">
        <v>0</v>
      </c>
      <c r="I91">
        <v>1</v>
      </c>
      <c r="J91">
        <v>1</v>
      </c>
      <c r="K91">
        <v>6</v>
      </c>
    </row>
    <row r="92" spans="1:11">
      <c r="A92">
        <v>5</v>
      </c>
      <c r="B92">
        <v>90</v>
      </c>
      <c r="C92" t="s">
        <v>11</v>
      </c>
      <c r="D92" t="s">
        <v>1718</v>
      </c>
      <c r="F92" t="s">
        <v>1132</v>
      </c>
    </row>
    <row r="93" spans="1:11">
      <c r="A93">
        <v>6</v>
      </c>
      <c r="B93">
        <v>91</v>
      </c>
      <c r="C93" t="s">
        <v>15</v>
      </c>
      <c r="D93" t="s">
        <v>1719</v>
      </c>
      <c r="E93" t="s">
        <v>7</v>
      </c>
      <c r="F93" t="s">
        <v>1670</v>
      </c>
    </row>
    <row r="94" spans="1:11">
      <c r="A94">
        <v>6</v>
      </c>
      <c r="B94">
        <v>92</v>
      </c>
      <c r="C94" t="s">
        <v>1622</v>
      </c>
      <c r="D94" t="s">
        <v>1720</v>
      </c>
      <c r="E94" t="s">
        <v>232</v>
      </c>
      <c r="F94" t="s">
        <v>370</v>
      </c>
    </row>
    <row r="95" spans="1:11">
      <c r="A95">
        <v>6</v>
      </c>
      <c r="B95">
        <v>93</v>
      </c>
      <c r="C95" t="s">
        <v>964</v>
      </c>
      <c r="D95" t="s">
        <v>1721</v>
      </c>
      <c r="E95" t="s">
        <v>17</v>
      </c>
      <c r="F95" t="s">
        <v>320</v>
      </c>
    </row>
    <row r="96" spans="1:11">
      <c r="A96">
        <v>6</v>
      </c>
      <c r="B96">
        <v>94</v>
      </c>
      <c r="C96" t="s">
        <v>343</v>
      </c>
      <c r="D96" t="s">
        <v>1722</v>
      </c>
      <c r="E96" t="s">
        <v>17</v>
      </c>
      <c r="F96" t="s">
        <v>132</v>
      </c>
    </row>
    <row r="97" spans="1:11">
      <c r="A97">
        <v>6</v>
      </c>
      <c r="B97">
        <v>95</v>
      </c>
      <c r="C97" t="s">
        <v>1626</v>
      </c>
      <c r="D97" t="s">
        <v>1723</v>
      </c>
      <c r="E97" t="s">
        <v>49</v>
      </c>
      <c r="F97" t="s">
        <v>1724</v>
      </c>
      <c r="G97">
        <v>4</v>
      </c>
      <c r="H97">
        <v>0</v>
      </c>
      <c r="I97">
        <v>0</v>
      </c>
      <c r="J97">
        <v>0</v>
      </c>
      <c r="K97">
        <v>2</v>
      </c>
    </row>
    <row r="98" spans="1:11">
      <c r="A98">
        <v>6</v>
      </c>
      <c r="B98">
        <v>96</v>
      </c>
      <c r="C98" t="s">
        <v>25</v>
      </c>
      <c r="D98" t="s">
        <v>1725</v>
      </c>
      <c r="E98" t="s">
        <v>49</v>
      </c>
      <c r="F98" t="s">
        <v>402</v>
      </c>
      <c r="G98">
        <v>389</v>
      </c>
      <c r="H98">
        <v>27</v>
      </c>
      <c r="I98">
        <v>104</v>
      </c>
      <c r="J98">
        <v>131</v>
      </c>
      <c r="K98">
        <v>541</v>
      </c>
    </row>
    <row r="99" spans="1:11">
      <c r="A99">
        <v>6</v>
      </c>
      <c r="B99">
        <v>97</v>
      </c>
      <c r="C99" t="s">
        <v>167</v>
      </c>
      <c r="D99" t="s">
        <v>1726</v>
      </c>
      <c r="E99" t="s">
        <v>23</v>
      </c>
      <c r="F99" t="s">
        <v>1045</v>
      </c>
      <c r="G99">
        <v>2</v>
      </c>
      <c r="H99">
        <v>0</v>
      </c>
      <c r="I99">
        <v>0</v>
      </c>
      <c r="J99">
        <v>0</v>
      </c>
      <c r="K99">
        <v>0</v>
      </c>
    </row>
    <row r="100" spans="1:11">
      <c r="A100">
        <v>6</v>
      </c>
      <c r="B100">
        <v>98</v>
      </c>
      <c r="C100" t="s">
        <v>21</v>
      </c>
      <c r="D100" t="s">
        <v>1727</v>
      </c>
      <c r="E100" t="s">
        <v>17</v>
      </c>
      <c r="F100" t="s">
        <v>402</v>
      </c>
      <c r="G100">
        <v>17</v>
      </c>
      <c r="H100">
        <v>0</v>
      </c>
      <c r="I100">
        <v>2</v>
      </c>
      <c r="J100">
        <v>2</v>
      </c>
      <c r="K100">
        <v>4</v>
      </c>
    </row>
    <row r="101" spans="1:11">
      <c r="A101">
        <v>6</v>
      </c>
      <c r="B101">
        <v>99</v>
      </c>
      <c r="C101" t="s">
        <v>203</v>
      </c>
      <c r="D101" t="s">
        <v>1728</v>
      </c>
      <c r="F101" t="s">
        <v>132</v>
      </c>
    </row>
    <row r="102" spans="1:11">
      <c r="A102">
        <v>6</v>
      </c>
      <c r="B102">
        <v>100</v>
      </c>
      <c r="C102" t="s">
        <v>615</v>
      </c>
      <c r="D102" t="s">
        <v>1729</v>
      </c>
      <c r="E102" t="s">
        <v>13</v>
      </c>
      <c r="F102" t="s">
        <v>667</v>
      </c>
    </row>
    <row r="103" spans="1:11">
      <c r="A103">
        <v>6</v>
      </c>
      <c r="B103">
        <v>101</v>
      </c>
      <c r="C103" t="s">
        <v>28</v>
      </c>
      <c r="D103" t="s">
        <v>1730</v>
      </c>
      <c r="E103" t="s">
        <v>13</v>
      </c>
      <c r="F103" t="s">
        <v>292</v>
      </c>
      <c r="G103">
        <v>3</v>
      </c>
      <c r="H103">
        <v>1</v>
      </c>
      <c r="I103">
        <v>0</v>
      </c>
      <c r="J103">
        <v>1</v>
      </c>
      <c r="K103">
        <v>7</v>
      </c>
    </row>
    <row r="104" spans="1:11">
      <c r="A104">
        <v>6</v>
      </c>
      <c r="B104">
        <v>102</v>
      </c>
      <c r="C104" t="s">
        <v>115</v>
      </c>
      <c r="D104" t="s">
        <v>1731</v>
      </c>
      <c r="E104" t="s">
        <v>7</v>
      </c>
      <c r="F104" t="s">
        <v>132</v>
      </c>
      <c r="G104">
        <v>604</v>
      </c>
      <c r="H104">
        <v>0</v>
      </c>
      <c r="I104">
        <v>18</v>
      </c>
      <c r="J104">
        <v>18</v>
      </c>
      <c r="K104">
        <v>72</v>
      </c>
    </row>
    <row r="105" spans="1:11">
      <c r="A105">
        <v>6</v>
      </c>
      <c r="B105">
        <v>103</v>
      </c>
      <c r="C105" t="s">
        <v>159</v>
      </c>
      <c r="D105" t="s">
        <v>1732</v>
      </c>
      <c r="E105" t="s">
        <v>23</v>
      </c>
      <c r="F105" t="s">
        <v>633</v>
      </c>
    </row>
    <row r="106" spans="1:11">
      <c r="A106">
        <v>6</v>
      </c>
      <c r="B106">
        <v>104</v>
      </c>
      <c r="C106" t="s">
        <v>341</v>
      </c>
      <c r="D106" t="s">
        <v>1733</v>
      </c>
      <c r="E106" t="s">
        <v>49</v>
      </c>
      <c r="F106" t="s">
        <v>360</v>
      </c>
      <c r="G106">
        <v>2</v>
      </c>
      <c r="H106">
        <v>0</v>
      </c>
      <c r="I106">
        <v>0</v>
      </c>
      <c r="J106">
        <v>0</v>
      </c>
      <c r="K106">
        <v>0</v>
      </c>
    </row>
    <row r="107" spans="1:11">
      <c r="A107">
        <v>6</v>
      </c>
      <c r="B107">
        <v>105</v>
      </c>
      <c r="C107" t="s">
        <v>613</v>
      </c>
      <c r="D107" t="s">
        <v>1734</v>
      </c>
      <c r="E107" t="s">
        <v>49</v>
      </c>
      <c r="F107" t="s">
        <v>192</v>
      </c>
    </row>
    <row r="108" spans="1:11">
      <c r="A108">
        <v>6</v>
      </c>
      <c r="B108">
        <v>106</v>
      </c>
      <c r="C108" t="s">
        <v>18</v>
      </c>
      <c r="D108" t="s">
        <v>1735</v>
      </c>
      <c r="E108" t="s">
        <v>49</v>
      </c>
      <c r="F108" t="s">
        <v>228</v>
      </c>
    </row>
    <row r="109" spans="1:11">
      <c r="A109">
        <v>6</v>
      </c>
      <c r="B109">
        <v>107</v>
      </c>
      <c r="C109" t="s">
        <v>170</v>
      </c>
      <c r="D109" t="s">
        <v>1736</v>
      </c>
      <c r="E109" t="s">
        <v>13</v>
      </c>
      <c r="F109" t="s">
        <v>425</v>
      </c>
    </row>
    <row r="110" spans="1:11">
      <c r="A110">
        <v>6</v>
      </c>
      <c r="B110">
        <v>108</v>
      </c>
      <c r="C110" t="s">
        <v>11</v>
      </c>
      <c r="D110" t="s">
        <v>1737</v>
      </c>
      <c r="E110" t="s">
        <v>49</v>
      </c>
      <c r="F110" t="s">
        <v>209</v>
      </c>
    </row>
    <row r="111" spans="1:11">
      <c r="A111">
        <v>7</v>
      </c>
      <c r="B111">
        <v>109</v>
      </c>
      <c r="C111" t="s">
        <v>15</v>
      </c>
      <c r="D111" t="s">
        <v>1738</v>
      </c>
      <c r="E111" t="s">
        <v>434</v>
      </c>
      <c r="F111" t="s">
        <v>1384</v>
      </c>
    </row>
    <row r="112" spans="1:11">
      <c r="A112">
        <v>7</v>
      </c>
      <c r="B112">
        <v>110</v>
      </c>
      <c r="C112" t="s">
        <v>1622</v>
      </c>
      <c r="D112" t="s">
        <v>1739</v>
      </c>
      <c r="E112" t="s">
        <v>13</v>
      </c>
      <c r="F112" t="s">
        <v>312</v>
      </c>
    </row>
    <row r="113" spans="1:11">
      <c r="A113">
        <v>7</v>
      </c>
      <c r="B113">
        <v>111</v>
      </c>
      <c r="C113" t="s">
        <v>964</v>
      </c>
      <c r="D113" t="s">
        <v>1740</v>
      </c>
      <c r="E113" t="s">
        <v>7</v>
      </c>
      <c r="F113" t="s">
        <v>1277</v>
      </c>
      <c r="G113">
        <v>22</v>
      </c>
      <c r="H113">
        <v>0</v>
      </c>
      <c r="I113">
        <v>1</v>
      </c>
      <c r="J113">
        <v>1</v>
      </c>
      <c r="K113">
        <v>6</v>
      </c>
    </row>
    <row r="114" spans="1:11">
      <c r="A114">
        <v>7</v>
      </c>
      <c r="B114">
        <v>112</v>
      </c>
      <c r="C114" t="s">
        <v>343</v>
      </c>
      <c r="D114" t="s">
        <v>1741</v>
      </c>
      <c r="F114" t="s">
        <v>633</v>
      </c>
    </row>
    <row r="115" spans="1:11">
      <c r="A115">
        <v>7</v>
      </c>
      <c r="B115">
        <v>113</v>
      </c>
      <c r="C115" t="s">
        <v>1626</v>
      </c>
      <c r="D115" t="s">
        <v>1742</v>
      </c>
      <c r="E115" t="s">
        <v>49</v>
      </c>
      <c r="F115" t="s">
        <v>1189</v>
      </c>
    </row>
    <row r="116" spans="1:11">
      <c r="A116">
        <v>7</v>
      </c>
      <c r="B116">
        <v>114</v>
      </c>
      <c r="C116" t="s">
        <v>25</v>
      </c>
      <c r="D116" t="s">
        <v>1743</v>
      </c>
      <c r="E116" t="s">
        <v>49</v>
      </c>
      <c r="F116" t="s">
        <v>578</v>
      </c>
    </row>
    <row r="117" spans="1:11">
      <c r="A117">
        <v>7</v>
      </c>
      <c r="B117">
        <v>115</v>
      </c>
      <c r="C117" t="s">
        <v>167</v>
      </c>
      <c r="D117" t="s">
        <v>1744</v>
      </c>
      <c r="E117" t="s">
        <v>7</v>
      </c>
      <c r="F117" t="s">
        <v>1291</v>
      </c>
    </row>
    <row r="118" spans="1:11">
      <c r="A118">
        <v>7</v>
      </c>
      <c r="B118">
        <v>116</v>
      </c>
      <c r="C118" t="s">
        <v>21</v>
      </c>
      <c r="D118" t="s">
        <v>1745</v>
      </c>
      <c r="E118" t="s">
        <v>17</v>
      </c>
      <c r="F118" t="s">
        <v>1189</v>
      </c>
      <c r="G118">
        <v>62</v>
      </c>
      <c r="H118">
        <v>18</v>
      </c>
      <c r="I118">
        <v>19</v>
      </c>
      <c r="J118">
        <v>37</v>
      </c>
      <c r="K118">
        <v>18</v>
      </c>
    </row>
    <row r="119" spans="1:11">
      <c r="A119">
        <v>7</v>
      </c>
      <c r="B119">
        <v>117</v>
      </c>
      <c r="C119" t="s">
        <v>203</v>
      </c>
      <c r="D119" t="s">
        <v>1746</v>
      </c>
      <c r="F119" t="s">
        <v>1575</v>
      </c>
    </row>
    <row r="120" spans="1:11">
      <c r="A120">
        <v>7</v>
      </c>
      <c r="B120">
        <v>118</v>
      </c>
      <c r="C120" t="s">
        <v>615</v>
      </c>
      <c r="D120" t="s">
        <v>1747</v>
      </c>
      <c r="E120" t="s">
        <v>232</v>
      </c>
      <c r="F120" t="s">
        <v>738</v>
      </c>
      <c r="G120">
        <v>697</v>
      </c>
      <c r="H120">
        <v>145</v>
      </c>
      <c r="I120">
        <v>159</v>
      </c>
      <c r="J120">
        <v>304</v>
      </c>
      <c r="K120">
        <v>572</v>
      </c>
    </row>
    <row r="121" spans="1:11">
      <c r="A121">
        <v>7</v>
      </c>
      <c r="B121">
        <v>119</v>
      </c>
      <c r="C121" t="s">
        <v>28</v>
      </c>
      <c r="D121" t="s">
        <v>1748</v>
      </c>
      <c r="E121" t="s">
        <v>17</v>
      </c>
      <c r="F121" t="s">
        <v>121</v>
      </c>
    </row>
    <row r="122" spans="1:11">
      <c r="A122">
        <v>7</v>
      </c>
      <c r="B122">
        <v>120</v>
      </c>
      <c r="C122" t="s">
        <v>159</v>
      </c>
      <c r="D122" t="s">
        <v>1749</v>
      </c>
      <c r="E122" t="s">
        <v>49</v>
      </c>
      <c r="F122" t="s">
        <v>474</v>
      </c>
    </row>
    <row r="123" spans="1:11">
      <c r="A123">
        <v>7</v>
      </c>
      <c r="B123">
        <v>121</v>
      </c>
      <c r="C123" t="s">
        <v>613</v>
      </c>
      <c r="D123" t="s">
        <v>1750</v>
      </c>
      <c r="F123" t="s">
        <v>1395</v>
      </c>
    </row>
    <row r="124" spans="1:11">
      <c r="A124">
        <v>7</v>
      </c>
      <c r="B124">
        <v>122</v>
      </c>
      <c r="C124" t="s">
        <v>18</v>
      </c>
      <c r="D124" t="s">
        <v>1751</v>
      </c>
      <c r="E124" t="s">
        <v>434</v>
      </c>
      <c r="F124" t="s">
        <v>738</v>
      </c>
    </row>
    <row r="125" spans="1:11">
      <c r="A125">
        <v>7</v>
      </c>
      <c r="B125">
        <v>123</v>
      </c>
      <c r="C125" t="s">
        <v>170</v>
      </c>
      <c r="D125" t="s">
        <v>1752</v>
      </c>
      <c r="F125" t="s">
        <v>1291</v>
      </c>
    </row>
    <row r="126" spans="1:11">
      <c r="A126">
        <v>7</v>
      </c>
      <c r="B126">
        <v>124</v>
      </c>
      <c r="C126" t="s">
        <v>11</v>
      </c>
      <c r="D126" t="s">
        <v>1753</v>
      </c>
      <c r="E126" t="s">
        <v>7</v>
      </c>
      <c r="F126" t="s">
        <v>578</v>
      </c>
      <c r="G126">
        <v>176</v>
      </c>
      <c r="H126">
        <v>0</v>
      </c>
      <c r="I126">
        <v>1</v>
      </c>
      <c r="J126">
        <v>1</v>
      </c>
      <c r="K126">
        <v>94</v>
      </c>
    </row>
    <row r="127" spans="1:11">
      <c r="A127">
        <v>8</v>
      </c>
      <c r="B127">
        <v>125</v>
      </c>
      <c r="C127" t="s">
        <v>15</v>
      </c>
      <c r="D127" t="s">
        <v>1754</v>
      </c>
      <c r="E127" t="s">
        <v>13</v>
      </c>
      <c r="F127" t="s">
        <v>578</v>
      </c>
    </row>
    <row r="128" spans="1:11">
      <c r="A128">
        <v>8</v>
      </c>
      <c r="B128">
        <v>126</v>
      </c>
      <c r="C128" t="s">
        <v>1622</v>
      </c>
      <c r="D128" t="s">
        <v>1755</v>
      </c>
      <c r="E128" t="s">
        <v>13</v>
      </c>
      <c r="F128" t="s">
        <v>1621</v>
      </c>
      <c r="G128">
        <v>68</v>
      </c>
      <c r="H128">
        <v>17</v>
      </c>
      <c r="I128">
        <v>21</v>
      </c>
      <c r="J128">
        <v>38</v>
      </c>
      <c r="K128">
        <v>34</v>
      </c>
    </row>
    <row r="129" spans="1:11">
      <c r="A129">
        <v>8</v>
      </c>
      <c r="B129">
        <v>127</v>
      </c>
      <c r="C129" t="s">
        <v>964</v>
      </c>
      <c r="D129" t="s">
        <v>1756</v>
      </c>
      <c r="F129" t="s">
        <v>1291</v>
      </c>
      <c r="G129">
        <v>10</v>
      </c>
      <c r="H129">
        <v>1</v>
      </c>
      <c r="I129">
        <v>0</v>
      </c>
      <c r="J129">
        <v>1</v>
      </c>
      <c r="K129">
        <v>6</v>
      </c>
    </row>
    <row r="130" spans="1:11">
      <c r="A130">
        <v>8</v>
      </c>
      <c r="B130">
        <v>128</v>
      </c>
      <c r="C130" t="s">
        <v>1626</v>
      </c>
      <c r="D130" t="s">
        <v>1757</v>
      </c>
      <c r="E130" t="s">
        <v>17</v>
      </c>
      <c r="F130" t="s">
        <v>1277</v>
      </c>
    </row>
    <row r="131" spans="1:11">
      <c r="A131">
        <v>8</v>
      </c>
      <c r="B131">
        <v>129</v>
      </c>
      <c r="C131" t="s">
        <v>25</v>
      </c>
      <c r="D131" t="s">
        <v>1758</v>
      </c>
      <c r="F131" t="s">
        <v>250</v>
      </c>
    </row>
    <row r="132" spans="1:11">
      <c r="A132">
        <v>8</v>
      </c>
      <c r="B132">
        <v>130</v>
      </c>
      <c r="C132" t="s">
        <v>167</v>
      </c>
      <c r="D132" t="s">
        <v>1759</v>
      </c>
      <c r="E132" t="s">
        <v>49</v>
      </c>
      <c r="F132" t="s">
        <v>694</v>
      </c>
      <c r="G132">
        <v>26</v>
      </c>
      <c r="H132">
        <v>0</v>
      </c>
      <c r="I132">
        <v>3</v>
      </c>
      <c r="J132">
        <v>3</v>
      </c>
      <c r="K132">
        <v>35</v>
      </c>
    </row>
    <row r="133" spans="1:11">
      <c r="A133">
        <v>8</v>
      </c>
      <c r="B133">
        <v>131</v>
      </c>
      <c r="C133" t="s">
        <v>21</v>
      </c>
      <c r="D133" t="s">
        <v>1760</v>
      </c>
      <c r="E133" t="s">
        <v>232</v>
      </c>
      <c r="F133" t="s">
        <v>684</v>
      </c>
      <c r="G133">
        <v>41</v>
      </c>
      <c r="H133">
        <v>11</v>
      </c>
      <c r="I133">
        <v>14</v>
      </c>
      <c r="J133">
        <v>25</v>
      </c>
      <c r="K133">
        <v>14</v>
      </c>
    </row>
    <row r="134" spans="1:11">
      <c r="A134">
        <v>8</v>
      </c>
      <c r="B134">
        <v>132</v>
      </c>
      <c r="C134" t="s">
        <v>203</v>
      </c>
      <c r="D134" t="s">
        <v>1761</v>
      </c>
      <c r="F134" t="s">
        <v>1354</v>
      </c>
    </row>
    <row r="135" spans="1:11">
      <c r="A135">
        <v>8</v>
      </c>
      <c r="B135">
        <v>133</v>
      </c>
      <c r="C135" t="s">
        <v>615</v>
      </c>
      <c r="D135" t="s">
        <v>1762</v>
      </c>
      <c r="E135" t="s">
        <v>17</v>
      </c>
      <c r="F135" t="s">
        <v>220</v>
      </c>
    </row>
    <row r="136" spans="1:11">
      <c r="A136">
        <v>8</v>
      </c>
      <c r="B136">
        <v>134</v>
      </c>
      <c r="C136" t="s">
        <v>28</v>
      </c>
      <c r="D136" t="s">
        <v>1763</v>
      </c>
      <c r="F136" t="s">
        <v>829</v>
      </c>
    </row>
    <row r="137" spans="1:11">
      <c r="A137">
        <v>8</v>
      </c>
      <c r="B137">
        <v>135</v>
      </c>
      <c r="C137" t="s">
        <v>170</v>
      </c>
      <c r="D137" t="s">
        <v>1764</v>
      </c>
      <c r="E137" t="s">
        <v>7</v>
      </c>
      <c r="F137" t="s">
        <v>646</v>
      </c>
      <c r="G137">
        <v>488</v>
      </c>
      <c r="H137">
        <v>0</v>
      </c>
      <c r="I137">
        <v>14</v>
      </c>
      <c r="J137">
        <v>14</v>
      </c>
      <c r="K137">
        <v>212</v>
      </c>
    </row>
    <row r="138" spans="1:11">
      <c r="A138">
        <v>8</v>
      </c>
      <c r="B138">
        <v>136</v>
      </c>
      <c r="C138" t="s">
        <v>170</v>
      </c>
      <c r="D138" t="s">
        <v>1765</v>
      </c>
      <c r="E138" t="s">
        <v>13</v>
      </c>
      <c r="F138" t="s">
        <v>1045</v>
      </c>
    </row>
    <row r="139" spans="1:11">
      <c r="A139">
        <v>8</v>
      </c>
      <c r="B139">
        <v>137</v>
      </c>
      <c r="C139" t="s">
        <v>11</v>
      </c>
      <c r="D139" t="s">
        <v>1766</v>
      </c>
      <c r="F139" t="s">
        <v>370</v>
      </c>
    </row>
    <row r="140" spans="1:11">
      <c r="A140">
        <v>8</v>
      </c>
      <c r="B140">
        <v>138</v>
      </c>
      <c r="C140" t="s">
        <v>18</v>
      </c>
      <c r="D140" t="s">
        <v>1767</v>
      </c>
      <c r="E140" t="s">
        <v>49</v>
      </c>
      <c r="F140" t="s">
        <v>578</v>
      </c>
    </row>
    <row r="141" spans="1:11">
      <c r="A141">
        <v>8</v>
      </c>
      <c r="B141">
        <v>139</v>
      </c>
      <c r="C141" t="s">
        <v>170</v>
      </c>
      <c r="D141" t="s">
        <v>1768</v>
      </c>
      <c r="E141" t="s">
        <v>49</v>
      </c>
      <c r="F141" t="s">
        <v>1067</v>
      </c>
    </row>
    <row r="142" spans="1:11">
      <c r="A142">
        <v>8</v>
      </c>
      <c r="B142">
        <v>140</v>
      </c>
      <c r="C142" t="s">
        <v>11</v>
      </c>
      <c r="D142" t="s">
        <v>1769</v>
      </c>
      <c r="F142" t="s">
        <v>323</v>
      </c>
    </row>
    <row r="143" spans="1:11">
      <c r="A143">
        <v>9</v>
      </c>
      <c r="B143">
        <v>141</v>
      </c>
      <c r="C143" t="s">
        <v>15</v>
      </c>
      <c r="D143" t="s">
        <v>1770</v>
      </c>
      <c r="E143" t="s">
        <v>13</v>
      </c>
      <c r="F143" t="s">
        <v>1670</v>
      </c>
    </row>
    <row r="144" spans="1:11">
      <c r="A144">
        <v>9</v>
      </c>
      <c r="B144">
        <v>142</v>
      </c>
      <c r="C144" t="s">
        <v>1622</v>
      </c>
      <c r="D144" t="s">
        <v>1771</v>
      </c>
      <c r="E144" t="s">
        <v>49</v>
      </c>
      <c r="F144" t="s">
        <v>538</v>
      </c>
      <c r="G144">
        <v>46</v>
      </c>
      <c r="H144">
        <v>2</v>
      </c>
      <c r="I144">
        <v>5</v>
      </c>
      <c r="J144">
        <v>7</v>
      </c>
      <c r="K144">
        <v>104</v>
      </c>
    </row>
    <row r="145" spans="1:11">
      <c r="A145">
        <v>9</v>
      </c>
      <c r="B145">
        <v>143</v>
      </c>
      <c r="C145" t="s">
        <v>964</v>
      </c>
      <c r="D145" t="s">
        <v>1772</v>
      </c>
      <c r="F145" t="s">
        <v>305</v>
      </c>
    </row>
    <row r="146" spans="1:11">
      <c r="A146">
        <v>9</v>
      </c>
      <c r="B146">
        <v>144</v>
      </c>
      <c r="C146" t="s">
        <v>25</v>
      </c>
      <c r="D146" t="s">
        <v>1773</v>
      </c>
      <c r="F146" t="s">
        <v>667</v>
      </c>
    </row>
    <row r="147" spans="1:11">
      <c r="A147">
        <v>9</v>
      </c>
      <c r="B147">
        <v>145</v>
      </c>
      <c r="C147" t="s">
        <v>167</v>
      </c>
      <c r="D147" t="s">
        <v>1774</v>
      </c>
      <c r="E147" t="s">
        <v>49</v>
      </c>
      <c r="F147" t="s">
        <v>1438</v>
      </c>
      <c r="G147">
        <v>25</v>
      </c>
      <c r="H147">
        <v>0</v>
      </c>
      <c r="I147">
        <v>2</v>
      </c>
      <c r="J147">
        <v>2</v>
      </c>
      <c r="K147">
        <v>77</v>
      </c>
    </row>
    <row r="148" spans="1:11">
      <c r="A148">
        <v>9</v>
      </c>
      <c r="B148">
        <v>146</v>
      </c>
      <c r="C148" t="s">
        <v>21</v>
      </c>
      <c r="D148" t="s">
        <v>1775</v>
      </c>
      <c r="F148" t="s">
        <v>1776</v>
      </c>
    </row>
    <row r="149" spans="1:11">
      <c r="A149">
        <v>9</v>
      </c>
      <c r="B149">
        <v>147</v>
      </c>
      <c r="C149" t="s">
        <v>203</v>
      </c>
      <c r="D149" t="s">
        <v>1777</v>
      </c>
      <c r="F149" t="s">
        <v>1778</v>
      </c>
    </row>
    <row r="150" spans="1:11">
      <c r="A150">
        <v>9</v>
      </c>
      <c r="B150">
        <v>148</v>
      </c>
      <c r="C150" t="s">
        <v>615</v>
      </c>
      <c r="D150" t="s">
        <v>1779</v>
      </c>
      <c r="E150" t="s">
        <v>23</v>
      </c>
      <c r="F150" t="s">
        <v>305</v>
      </c>
      <c r="G150">
        <v>3</v>
      </c>
      <c r="H150">
        <v>0</v>
      </c>
      <c r="I150">
        <v>0</v>
      </c>
      <c r="J150">
        <v>0</v>
      </c>
      <c r="K150">
        <v>2</v>
      </c>
    </row>
    <row r="151" spans="1:11">
      <c r="A151">
        <v>9</v>
      </c>
      <c r="B151">
        <v>149</v>
      </c>
      <c r="C151" t="s">
        <v>28</v>
      </c>
      <c r="D151" t="s">
        <v>1780</v>
      </c>
      <c r="F151" t="s">
        <v>1345</v>
      </c>
    </row>
    <row r="152" spans="1:11">
      <c r="A152">
        <v>9</v>
      </c>
      <c r="B152">
        <v>150</v>
      </c>
      <c r="C152" t="s">
        <v>170</v>
      </c>
      <c r="D152" t="s">
        <v>1781</v>
      </c>
      <c r="E152" t="s">
        <v>434</v>
      </c>
      <c r="F152" t="s">
        <v>1384</v>
      </c>
    </row>
    <row r="153" spans="1:11">
      <c r="A153">
        <v>9</v>
      </c>
      <c r="B153">
        <v>151</v>
      </c>
      <c r="C153" t="s">
        <v>170</v>
      </c>
      <c r="D153" t="s">
        <v>1782</v>
      </c>
      <c r="E153" t="s">
        <v>49</v>
      </c>
      <c r="F153" t="s">
        <v>1724</v>
      </c>
    </row>
    <row r="154" spans="1:11">
      <c r="A154">
        <v>9</v>
      </c>
      <c r="B154">
        <v>152</v>
      </c>
      <c r="C154" t="s">
        <v>11</v>
      </c>
      <c r="D154" t="s">
        <v>1783</v>
      </c>
      <c r="E154" t="s">
        <v>7</v>
      </c>
      <c r="F154" t="s">
        <v>412</v>
      </c>
    </row>
    <row r="155" spans="1:11">
      <c r="A155">
        <v>9</v>
      </c>
      <c r="B155">
        <v>153</v>
      </c>
      <c r="C155" t="s">
        <v>170</v>
      </c>
      <c r="D155" t="s">
        <v>1784</v>
      </c>
      <c r="E155" t="s">
        <v>232</v>
      </c>
      <c r="F155" t="s">
        <v>738</v>
      </c>
      <c r="G155">
        <v>243</v>
      </c>
      <c r="H155">
        <v>47</v>
      </c>
      <c r="I155">
        <v>51</v>
      </c>
      <c r="J155">
        <v>98</v>
      </c>
      <c r="K155">
        <v>156</v>
      </c>
    </row>
    <row r="156" spans="1:11">
      <c r="A156">
        <v>9</v>
      </c>
      <c r="B156">
        <v>154</v>
      </c>
      <c r="C156" t="s">
        <v>11</v>
      </c>
      <c r="D156" t="s">
        <v>1785</v>
      </c>
      <c r="F156" t="s">
        <v>545</v>
      </c>
    </row>
    <row r="157" spans="1:11">
      <c r="A157">
        <v>10</v>
      </c>
      <c r="B157">
        <v>155</v>
      </c>
      <c r="C157" t="s">
        <v>15</v>
      </c>
      <c r="D157" t="s">
        <v>1786</v>
      </c>
      <c r="F157" t="s">
        <v>1776</v>
      </c>
    </row>
    <row r="158" spans="1:11">
      <c r="A158">
        <v>10</v>
      </c>
      <c r="B158">
        <v>156</v>
      </c>
      <c r="C158" t="s">
        <v>964</v>
      </c>
      <c r="D158" t="s">
        <v>1787</v>
      </c>
      <c r="E158" t="s">
        <v>23</v>
      </c>
      <c r="F158" t="s">
        <v>694</v>
      </c>
      <c r="G158">
        <v>23</v>
      </c>
      <c r="H158">
        <v>3</v>
      </c>
      <c r="I158">
        <v>1</v>
      </c>
      <c r="J158">
        <v>4</v>
      </c>
      <c r="K158">
        <v>92</v>
      </c>
    </row>
    <row r="159" spans="1:11">
      <c r="A159">
        <v>10</v>
      </c>
      <c r="B159">
        <v>157</v>
      </c>
      <c r="C159" t="s">
        <v>21</v>
      </c>
      <c r="D159" t="s">
        <v>1788</v>
      </c>
      <c r="F159" t="s">
        <v>1789</v>
      </c>
    </row>
    <row r="160" spans="1:11">
      <c r="A160">
        <v>10</v>
      </c>
      <c r="B160">
        <v>158</v>
      </c>
      <c r="C160" t="s">
        <v>170</v>
      </c>
      <c r="D160" t="s">
        <v>1790</v>
      </c>
      <c r="F160" t="s">
        <v>1067</v>
      </c>
    </row>
    <row r="161" spans="1:11">
      <c r="A161">
        <v>10</v>
      </c>
      <c r="B161">
        <v>159</v>
      </c>
      <c r="C161" t="s">
        <v>170</v>
      </c>
      <c r="D161" t="s">
        <v>1791</v>
      </c>
      <c r="E161" t="s">
        <v>13</v>
      </c>
      <c r="F161" t="s">
        <v>1641</v>
      </c>
    </row>
    <row r="162" spans="1:11">
      <c r="A162">
        <v>10</v>
      </c>
      <c r="B162">
        <v>160</v>
      </c>
      <c r="C162" t="s">
        <v>11</v>
      </c>
      <c r="D162" t="s">
        <v>1792</v>
      </c>
      <c r="E162" t="s">
        <v>7</v>
      </c>
      <c r="F162" t="s">
        <v>220</v>
      </c>
      <c r="G162">
        <v>8</v>
      </c>
      <c r="H162">
        <v>0</v>
      </c>
      <c r="I162">
        <v>1</v>
      </c>
      <c r="J162">
        <v>1</v>
      </c>
      <c r="K162">
        <v>0</v>
      </c>
    </row>
    <row r="163" spans="1:11">
      <c r="A163">
        <v>10</v>
      </c>
      <c r="B163">
        <v>161</v>
      </c>
      <c r="C163" t="s">
        <v>170</v>
      </c>
      <c r="D163" t="s">
        <v>1793</v>
      </c>
      <c r="E163" t="s">
        <v>7</v>
      </c>
      <c r="F163" t="s">
        <v>1794</v>
      </c>
    </row>
    <row r="164" spans="1:11">
      <c r="A164">
        <v>10</v>
      </c>
      <c r="B164">
        <v>162</v>
      </c>
      <c r="C164" t="s">
        <v>11</v>
      </c>
      <c r="D164" t="s">
        <v>1795</v>
      </c>
      <c r="E164" t="s">
        <v>23</v>
      </c>
      <c r="F164" t="s">
        <v>545</v>
      </c>
      <c r="G164">
        <v>549</v>
      </c>
      <c r="H164">
        <v>136</v>
      </c>
      <c r="I164">
        <v>205</v>
      </c>
      <c r="J164">
        <v>341</v>
      </c>
      <c r="K164">
        <v>364</v>
      </c>
    </row>
    <row r="165" spans="1:11">
      <c r="A165">
        <v>11</v>
      </c>
      <c r="B165">
        <v>163</v>
      </c>
      <c r="C165" t="s">
        <v>15</v>
      </c>
      <c r="D165" t="s">
        <v>1796</v>
      </c>
      <c r="E165" t="s">
        <v>13</v>
      </c>
      <c r="F165" t="s">
        <v>1010</v>
      </c>
      <c r="G165">
        <v>14</v>
      </c>
      <c r="H165">
        <v>3</v>
      </c>
      <c r="I165">
        <v>2</v>
      </c>
      <c r="J165">
        <v>5</v>
      </c>
      <c r="K165">
        <v>2</v>
      </c>
    </row>
    <row r="166" spans="1:11">
      <c r="A166">
        <v>11</v>
      </c>
      <c r="B166">
        <v>164</v>
      </c>
      <c r="C166" t="s">
        <v>21</v>
      </c>
      <c r="D166" t="s">
        <v>1797</v>
      </c>
      <c r="F166" t="s">
        <v>1789</v>
      </c>
    </row>
    <row r="167" spans="1:11">
      <c r="A167">
        <v>11</v>
      </c>
      <c r="B167">
        <v>165</v>
      </c>
      <c r="C167" t="s">
        <v>170</v>
      </c>
      <c r="D167" t="s">
        <v>1798</v>
      </c>
      <c r="E167" t="s">
        <v>49</v>
      </c>
      <c r="F167" t="s">
        <v>538</v>
      </c>
    </row>
    <row r="168" spans="1:11">
      <c r="A168">
        <v>11</v>
      </c>
      <c r="B168">
        <v>166</v>
      </c>
      <c r="C168" t="s">
        <v>170</v>
      </c>
      <c r="D168" t="s">
        <v>1799</v>
      </c>
      <c r="E168" t="s">
        <v>13</v>
      </c>
      <c r="F168" t="s">
        <v>142</v>
      </c>
    </row>
    <row r="169" spans="1:11">
      <c r="A169">
        <v>11</v>
      </c>
      <c r="B169">
        <v>167</v>
      </c>
      <c r="C169" t="s">
        <v>11</v>
      </c>
      <c r="D169" t="s">
        <v>1800</v>
      </c>
      <c r="E169" t="s">
        <v>49</v>
      </c>
      <c r="F169" t="s">
        <v>1189</v>
      </c>
      <c r="G169">
        <v>3</v>
      </c>
      <c r="H169">
        <v>1</v>
      </c>
      <c r="I169">
        <v>1</v>
      </c>
      <c r="J169">
        <v>2</v>
      </c>
      <c r="K169">
        <v>2</v>
      </c>
    </row>
    <row r="170" spans="1:11">
      <c r="A170">
        <v>11</v>
      </c>
      <c r="B170">
        <v>168</v>
      </c>
      <c r="C170" t="s">
        <v>170</v>
      </c>
      <c r="D170" t="s">
        <v>1801</v>
      </c>
      <c r="F170" t="s">
        <v>1794</v>
      </c>
    </row>
    <row r="171" spans="1:11">
      <c r="A171">
        <v>11</v>
      </c>
      <c r="B171">
        <v>169</v>
      </c>
      <c r="C171" t="s">
        <v>11</v>
      </c>
      <c r="D171" t="s">
        <v>1802</v>
      </c>
      <c r="F171" t="s">
        <v>250</v>
      </c>
    </row>
    <row r="172" spans="1:11">
      <c r="A172">
        <v>12</v>
      </c>
      <c r="B172">
        <v>170</v>
      </c>
      <c r="C172" t="s">
        <v>15</v>
      </c>
      <c r="D172" t="s">
        <v>1527</v>
      </c>
      <c r="F172" t="s">
        <v>1291</v>
      </c>
    </row>
    <row r="173" spans="1:11">
      <c r="A173">
        <v>12</v>
      </c>
      <c r="B173">
        <v>171</v>
      </c>
      <c r="C173" t="s">
        <v>21</v>
      </c>
      <c r="D173" t="s">
        <v>1803</v>
      </c>
      <c r="E173" t="s">
        <v>232</v>
      </c>
      <c r="F173" t="s">
        <v>271</v>
      </c>
    </row>
    <row r="174" spans="1:11">
      <c r="A174">
        <v>12</v>
      </c>
      <c r="B174">
        <v>172</v>
      </c>
      <c r="C174" t="s">
        <v>170</v>
      </c>
      <c r="D174" t="s">
        <v>1804</v>
      </c>
      <c r="E174" t="s">
        <v>7</v>
      </c>
      <c r="F174" t="s">
        <v>220</v>
      </c>
    </row>
    <row r="175" spans="1:11">
      <c r="A175">
        <v>12</v>
      </c>
      <c r="B175">
        <v>173</v>
      </c>
      <c r="C175" t="s">
        <v>11</v>
      </c>
      <c r="D175" t="s">
        <v>1805</v>
      </c>
      <c r="F175" t="s">
        <v>121</v>
      </c>
    </row>
    <row r="176" spans="1:11">
      <c r="A176">
        <v>12</v>
      </c>
      <c r="B176">
        <v>174</v>
      </c>
      <c r="C176" t="s">
        <v>11</v>
      </c>
      <c r="D176" t="s">
        <v>1806</v>
      </c>
      <c r="E176" t="s">
        <v>7</v>
      </c>
      <c r="F176" t="s">
        <v>633</v>
      </c>
    </row>
    <row r="177" spans="1:11">
      <c r="A177">
        <v>13</v>
      </c>
      <c r="B177">
        <v>175</v>
      </c>
      <c r="C177" t="s">
        <v>15</v>
      </c>
      <c r="D177" t="s">
        <v>1807</v>
      </c>
      <c r="E177" t="s">
        <v>17</v>
      </c>
      <c r="F177" t="s">
        <v>1670</v>
      </c>
    </row>
    <row r="178" spans="1:11">
      <c r="A178">
        <v>13</v>
      </c>
      <c r="B178">
        <v>176</v>
      </c>
      <c r="C178" t="s">
        <v>11</v>
      </c>
      <c r="D178" t="s">
        <v>1808</v>
      </c>
      <c r="E178" t="s">
        <v>13</v>
      </c>
      <c r="F178" t="s">
        <v>1081</v>
      </c>
    </row>
    <row r="179" spans="1:11">
      <c r="A179">
        <v>13</v>
      </c>
      <c r="B179">
        <v>177</v>
      </c>
      <c r="C179" t="s">
        <v>11</v>
      </c>
      <c r="D179" t="s">
        <v>1809</v>
      </c>
      <c r="F179" t="s">
        <v>370</v>
      </c>
    </row>
    <row r="180" spans="1:11">
      <c r="A180">
        <v>14</v>
      </c>
      <c r="B180">
        <v>178</v>
      </c>
      <c r="C180" t="s">
        <v>15</v>
      </c>
      <c r="D180" t="s">
        <v>1810</v>
      </c>
      <c r="E180" t="s">
        <v>13</v>
      </c>
      <c r="F180" t="s">
        <v>1291</v>
      </c>
      <c r="G180">
        <v>34</v>
      </c>
      <c r="H180">
        <v>8</v>
      </c>
      <c r="I180">
        <v>9</v>
      </c>
      <c r="J180">
        <v>17</v>
      </c>
      <c r="K180">
        <v>2</v>
      </c>
    </row>
    <row r="181" spans="1:11">
      <c r="A181">
        <v>14</v>
      </c>
      <c r="B181">
        <v>179</v>
      </c>
      <c r="C181" t="s">
        <v>11</v>
      </c>
      <c r="D181" t="s">
        <v>1811</v>
      </c>
      <c r="E181" t="s">
        <v>7</v>
      </c>
      <c r="F181" t="s">
        <v>1189</v>
      </c>
    </row>
    <row r="182" spans="1:11">
      <c r="A182">
        <v>14</v>
      </c>
      <c r="B182">
        <v>180</v>
      </c>
      <c r="C182" t="s">
        <v>11</v>
      </c>
      <c r="D182" t="s">
        <v>1812</v>
      </c>
      <c r="E182" t="s">
        <v>7</v>
      </c>
      <c r="F182" t="s">
        <v>250</v>
      </c>
    </row>
    <row r="183" spans="1:11">
      <c r="A183">
        <v>15</v>
      </c>
      <c r="B183">
        <v>181</v>
      </c>
      <c r="C183" t="s">
        <v>15</v>
      </c>
      <c r="D183" t="s">
        <v>1813</v>
      </c>
      <c r="F183" t="s">
        <v>916</v>
      </c>
    </row>
    <row r="184" spans="1:11">
      <c r="A184">
        <v>15</v>
      </c>
      <c r="B184">
        <v>182</v>
      </c>
      <c r="C184" t="s">
        <v>11</v>
      </c>
      <c r="D184" t="s">
        <v>1814</v>
      </c>
      <c r="E184" t="s">
        <v>13</v>
      </c>
      <c r="F184" t="s">
        <v>402</v>
      </c>
    </row>
    <row r="185" spans="1:11">
      <c r="A185">
        <v>15</v>
      </c>
      <c r="B185">
        <v>183</v>
      </c>
      <c r="C185" t="s">
        <v>11</v>
      </c>
      <c r="D185" t="s">
        <v>1815</v>
      </c>
      <c r="E185" t="s">
        <v>13</v>
      </c>
      <c r="F185" t="s">
        <v>1816</v>
      </c>
    </row>
    <row r="186" spans="1:11">
      <c r="A186">
        <v>16</v>
      </c>
      <c r="B186">
        <v>184</v>
      </c>
      <c r="C186" t="s">
        <v>15</v>
      </c>
      <c r="D186" t="s">
        <v>1817</v>
      </c>
      <c r="E186" t="s">
        <v>17</v>
      </c>
      <c r="F186" t="s">
        <v>452</v>
      </c>
      <c r="G186">
        <v>11</v>
      </c>
      <c r="H186">
        <v>0</v>
      </c>
      <c r="I186">
        <v>0</v>
      </c>
      <c r="J186">
        <v>0</v>
      </c>
      <c r="K186">
        <v>30</v>
      </c>
    </row>
    <row r="187" spans="1:11">
      <c r="A187">
        <v>17</v>
      </c>
      <c r="B187">
        <v>185</v>
      </c>
      <c r="C187" t="s">
        <v>15</v>
      </c>
      <c r="D187" t="s">
        <v>1818</v>
      </c>
      <c r="E187" t="s">
        <v>23</v>
      </c>
      <c r="F187" t="s">
        <v>1819</v>
      </c>
    </row>
    <row r="189" spans="1:11">
      <c r="F189" s="3" t="s">
        <v>57</v>
      </c>
      <c r="G189">
        <f>SUM(G3:G187)</f>
        <v>25640</v>
      </c>
      <c r="H189">
        <f t="shared" ref="H189:K189" si="0">SUM(H3:H187)</f>
        <v>4827</v>
      </c>
      <c r="I189">
        <f t="shared" si="0"/>
        <v>8110</v>
      </c>
      <c r="J189">
        <f t="shared" si="0"/>
        <v>12937</v>
      </c>
      <c r="K189">
        <f t="shared" si="0"/>
        <v>22759</v>
      </c>
    </row>
    <row r="190" spans="1:11">
      <c r="F190" s="3" t="s">
        <v>58</v>
      </c>
      <c r="G190" s="2"/>
      <c r="H190" s="7">
        <f>H189/$G$189</f>
        <v>0.18826053042121685</v>
      </c>
      <c r="I190" s="7">
        <f t="shared" ref="I190:K190" si="1">I189/$G$189</f>
        <v>0.31630265210608427</v>
      </c>
      <c r="J190" s="7">
        <f t="shared" si="1"/>
        <v>0.50456318252730115</v>
      </c>
      <c r="K190" s="7">
        <f t="shared" si="1"/>
        <v>0.88763650546021844</v>
      </c>
    </row>
    <row r="191" spans="1:11">
      <c r="F191" s="3" t="s">
        <v>2709</v>
      </c>
      <c r="G191" s="2">
        <f>G189/185</f>
        <v>138.59459459459458</v>
      </c>
      <c r="H191" s="2">
        <f t="shared" ref="H191:K191" si="2">H189/185</f>
        <v>26.091891891891891</v>
      </c>
      <c r="I191" s="2">
        <f t="shared" si="2"/>
        <v>43.837837837837839</v>
      </c>
      <c r="J191" s="2">
        <f t="shared" si="2"/>
        <v>69.929729729729729</v>
      </c>
      <c r="K191" s="2">
        <f t="shared" si="2"/>
        <v>123.02162162162162</v>
      </c>
    </row>
    <row r="193" spans="1:11" ht="18.75">
      <c r="A193" s="11" t="s">
        <v>10713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>
      <c r="A194" s="1" t="s">
        <v>0</v>
      </c>
      <c r="B194" s="1" t="s">
        <v>1</v>
      </c>
      <c r="C194" s="1" t="s">
        <v>2</v>
      </c>
      <c r="D194" s="1" t="s">
        <v>3</v>
      </c>
      <c r="E194" s="1" t="s">
        <v>4</v>
      </c>
      <c r="F194" s="1" t="s">
        <v>5</v>
      </c>
      <c r="G194" s="1" t="s">
        <v>6</v>
      </c>
      <c r="H194" s="1" t="s">
        <v>7</v>
      </c>
      <c r="I194" s="1" t="s">
        <v>8</v>
      </c>
      <c r="J194" s="1" t="s">
        <v>9</v>
      </c>
      <c r="K194" s="1" t="s">
        <v>10</v>
      </c>
    </row>
    <row r="195" spans="1:11">
      <c r="A195">
        <v>2</v>
      </c>
      <c r="B195">
        <v>34</v>
      </c>
      <c r="C195" t="s">
        <v>18</v>
      </c>
      <c r="D195" t="s">
        <v>1659</v>
      </c>
      <c r="E195" t="s">
        <v>7</v>
      </c>
      <c r="F195" t="s">
        <v>228</v>
      </c>
      <c r="G195">
        <v>77</v>
      </c>
      <c r="H195">
        <v>0</v>
      </c>
      <c r="I195">
        <v>2</v>
      </c>
      <c r="J195">
        <v>2</v>
      </c>
      <c r="K195">
        <v>6</v>
      </c>
    </row>
    <row r="196" spans="1:11">
      <c r="A196">
        <v>3</v>
      </c>
      <c r="B196">
        <v>40</v>
      </c>
      <c r="C196" t="s">
        <v>343</v>
      </c>
      <c r="D196" t="s">
        <v>1665</v>
      </c>
      <c r="E196" t="s">
        <v>7</v>
      </c>
      <c r="F196" t="s">
        <v>360</v>
      </c>
      <c r="G196">
        <v>477</v>
      </c>
      <c r="H196">
        <v>0</v>
      </c>
      <c r="I196">
        <v>11</v>
      </c>
      <c r="J196">
        <v>11</v>
      </c>
      <c r="K196">
        <v>237</v>
      </c>
    </row>
    <row r="197" spans="1:11">
      <c r="A197">
        <v>3</v>
      </c>
      <c r="B197">
        <v>44</v>
      </c>
      <c r="C197" t="s">
        <v>21</v>
      </c>
      <c r="D197" t="s">
        <v>1669</v>
      </c>
      <c r="E197" t="s">
        <v>7</v>
      </c>
      <c r="F197" t="s">
        <v>1670</v>
      </c>
      <c r="G197">
        <v>57</v>
      </c>
      <c r="H197">
        <v>0</v>
      </c>
      <c r="I197">
        <v>0</v>
      </c>
      <c r="J197">
        <v>0</v>
      </c>
      <c r="K197">
        <v>7</v>
      </c>
    </row>
    <row r="198" spans="1:11">
      <c r="A198">
        <v>4</v>
      </c>
      <c r="B198">
        <v>58</v>
      </c>
      <c r="C198" t="s">
        <v>343</v>
      </c>
      <c r="D198" t="s">
        <v>1685</v>
      </c>
      <c r="E198" t="s">
        <v>7</v>
      </c>
      <c r="F198" t="s">
        <v>694</v>
      </c>
      <c r="G198">
        <v>289</v>
      </c>
      <c r="H198">
        <v>0</v>
      </c>
      <c r="I198">
        <v>10</v>
      </c>
      <c r="J198">
        <v>10</v>
      </c>
      <c r="K198">
        <v>37</v>
      </c>
    </row>
    <row r="199" spans="1:11">
      <c r="A199">
        <v>4</v>
      </c>
      <c r="B199">
        <v>60</v>
      </c>
      <c r="C199" t="s">
        <v>25</v>
      </c>
      <c r="D199" t="s">
        <v>1687</v>
      </c>
      <c r="E199" t="s">
        <v>7</v>
      </c>
      <c r="F199" t="s">
        <v>1647</v>
      </c>
      <c r="G199">
        <v>2</v>
      </c>
      <c r="H199">
        <v>0</v>
      </c>
      <c r="I199">
        <v>0</v>
      </c>
      <c r="J199">
        <v>0</v>
      </c>
      <c r="K199">
        <v>0</v>
      </c>
    </row>
    <row r="200" spans="1:11">
      <c r="A200">
        <v>4</v>
      </c>
      <c r="B200">
        <v>64</v>
      </c>
      <c r="C200" t="s">
        <v>11</v>
      </c>
      <c r="D200" t="s">
        <v>1691</v>
      </c>
      <c r="E200" t="s">
        <v>7</v>
      </c>
      <c r="F200" t="s">
        <v>1530</v>
      </c>
      <c r="G200">
        <v>44</v>
      </c>
      <c r="H200">
        <v>0</v>
      </c>
      <c r="I200">
        <v>0</v>
      </c>
      <c r="J200">
        <v>0</v>
      </c>
      <c r="K200">
        <v>2</v>
      </c>
    </row>
    <row r="201" spans="1:11">
      <c r="A201">
        <v>4</v>
      </c>
      <c r="B201">
        <v>67</v>
      </c>
      <c r="C201" t="s">
        <v>170</v>
      </c>
      <c r="D201" t="s">
        <v>1694</v>
      </c>
      <c r="E201" t="s">
        <v>7</v>
      </c>
      <c r="F201" t="s">
        <v>1132</v>
      </c>
    </row>
    <row r="202" spans="1:11">
      <c r="A202">
        <v>4</v>
      </c>
      <c r="B202">
        <v>72</v>
      </c>
      <c r="C202" t="s">
        <v>615</v>
      </c>
      <c r="D202" t="s">
        <v>1699</v>
      </c>
      <c r="E202" t="s">
        <v>7</v>
      </c>
      <c r="F202" t="s">
        <v>402</v>
      </c>
      <c r="G202">
        <v>30</v>
      </c>
      <c r="H202">
        <v>0</v>
      </c>
      <c r="I202">
        <v>1</v>
      </c>
      <c r="J202">
        <v>1</v>
      </c>
      <c r="K202">
        <v>11</v>
      </c>
    </row>
    <row r="203" spans="1:11">
      <c r="A203">
        <v>5</v>
      </c>
      <c r="B203">
        <v>84</v>
      </c>
      <c r="C203" t="s">
        <v>159</v>
      </c>
      <c r="D203" t="s">
        <v>1711</v>
      </c>
      <c r="E203" t="s">
        <v>7</v>
      </c>
      <c r="F203" t="s">
        <v>474</v>
      </c>
    </row>
    <row r="204" spans="1:11">
      <c r="A204">
        <v>5</v>
      </c>
      <c r="B204">
        <v>86</v>
      </c>
      <c r="C204" t="s">
        <v>341</v>
      </c>
      <c r="D204" t="s">
        <v>1713</v>
      </c>
      <c r="E204" t="s">
        <v>7</v>
      </c>
      <c r="F204" t="s">
        <v>667</v>
      </c>
    </row>
    <row r="205" spans="1:11">
      <c r="A205">
        <v>5</v>
      </c>
      <c r="B205">
        <v>87</v>
      </c>
      <c r="C205" t="s">
        <v>613</v>
      </c>
      <c r="D205" t="s">
        <v>1714</v>
      </c>
      <c r="E205" t="s">
        <v>7</v>
      </c>
      <c r="F205" t="s">
        <v>1715</v>
      </c>
      <c r="G205">
        <v>92</v>
      </c>
      <c r="H205">
        <v>0</v>
      </c>
      <c r="I205">
        <v>3</v>
      </c>
      <c r="J205">
        <v>3</v>
      </c>
      <c r="K205">
        <v>6</v>
      </c>
    </row>
    <row r="206" spans="1:11">
      <c r="A206">
        <v>6</v>
      </c>
      <c r="B206">
        <v>91</v>
      </c>
      <c r="C206" t="s">
        <v>15</v>
      </c>
      <c r="D206" t="s">
        <v>1719</v>
      </c>
      <c r="E206" t="s">
        <v>7</v>
      </c>
      <c r="F206" t="s">
        <v>1670</v>
      </c>
    </row>
    <row r="207" spans="1:11">
      <c r="A207">
        <v>6</v>
      </c>
      <c r="B207">
        <v>102</v>
      </c>
      <c r="C207" t="s">
        <v>115</v>
      </c>
      <c r="D207" t="s">
        <v>1731</v>
      </c>
      <c r="E207" t="s">
        <v>7</v>
      </c>
      <c r="F207" t="s">
        <v>132</v>
      </c>
      <c r="G207">
        <v>604</v>
      </c>
      <c r="H207">
        <v>0</v>
      </c>
      <c r="I207">
        <v>18</v>
      </c>
      <c r="J207">
        <v>18</v>
      </c>
      <c r="K207">
        <v>72</v>
      </c>
    </row>
    <row r="208" spans="1:11">
      <c r="A208">
        <v>7</v>
      </c>
      <c r="B208">
        <v>111</v>
      </c>
      <c r="C208" t="s">
        <v>964</v>
      </c>
      <c r="D208" t="s">
        <v>1740</v>
      </c>
      <c r="E208" t="s">
        <v>7</v>
      </c>
      <c r="F208" t="s">
        <v>1277</v>
      </c>
      <c r="G208">
        <v>22</v>
      </c>
      <c r="H208">
        <v>0</v>
      </c>
      <c r="I208">
        <v>1</v>
      </c>
      <c r="J208">
        <v>1</v>
      </c>
      <c r="K208">
        <v>6</v>
      </c>
    </row>
    <row r="209" spans="1:11">
      <c r="A209">
        <v>7</v>
      </c>
      <c r="B209">
        <v>115</v>
      </c>
      <c r="C209" t="s">
        <v>167</v>
      </c>
      <c r="D209" t="s">
        <v>1744</v>
      </c>
      <c r="E209" t="s">
        <v>7</v>
      </c>
      <c r="F209" t="s">
        <v>1291</v>
      </c>
    </row>
    <row r="210" spans="1:11">
      <c r="A210">
        <v>7</v>
      </c>
      <c r="B210">
        <v>124</v>
      </c>
      <c r="C210" t="s">
        <v>11</v>
      </c>
      <c r="D210" t="s">
        <v>1753</v>
      </c>
      <c r="E210" t="s">
        <v>7</v>
      </c>
      <c r="F210" t="s">
        <v>578</v>
      </c>
      <c r="G210">
        <v>176</v>
      </c>
      <c r="H210">
        <v>0</v>
      </c>
      <c r="I210">
        <v>1</v>
      </c>
      <c r="J210">
        <v>1</v>
      </c>
      <c r="K210">
        <v>94</v>
      </c>
    </row>
    <row r="211" spans="1:11">
      <c r="A211">
        <v>8</v>
      </c>
      <c r="B211">
        <v>135</v>
      </c>
      <c r="C211" t="s">
        <v>170</v>
      </c>
      <c r="D211" t="s">
        <v>1764</v>
      </c>
      <c r="E211" t="s">
        <v>7</v>
      </c>
      <c r="F211" t="s">
        <v>646</v>
      </c>
      <c r="G211">
        <v>488</v>
      </c>
      <c r="H211">
        <v>0</v>
      </c>
      <c r="I211">
        <v>14</v>
      </c>
      <c r="J211">
        <v>14</v>
      </c>
      <c r="K211">
        <v>212</v>
      </c>
    </row>
    <row r="212" spans="1:11">
      <c r="A212">
        <v>9</v>
      </c>
      <c r="B212">
        <v>152</v>
      </c>
      <c r="C212" t="s">
        <v>11</v>
      </c>
      <c r="D212" t="s">
        <v>1783</v>
      </c>
      <c r="E212" t="s">
        <v>7</v>
      </c>
      <c r="F212" t="s">
        <v>412</v>
      </c>
    </row>
    <row r="213" spans="1:11">
      <c r="A213">
        <v>10</v>
      </c>
      <c r="B213">
        <v>160</v>
      </c>
      <c r="C213" t="s">
        <v>11</v>
      </c>
      <c r="D213" t="s">
        <v>1792</v>
      </c>
      <c r="E213" t="s">
        <v>7</v>
      </c>
      <c r="F213" t="s">
        <v>220</v>
      </c>
      <c r="G213">
        <v>8</v>
      </c>
      <c r="H213">
        <v>0</v>
      </c>
      <c r="I213">
        <v>1</v>
      </c>
      <c r="J213">
        <v>1</v>
      </c>
      <c r="K213">
        <v>0</v>
      </c>
    </row>
    <row r="214" spans="1:11">
      <c r="A214">
        <v>10</v>
      </c>
      <c r="B214">
        <v>161</v>
      </c>
      <c r="C214" t="s">
        <v>170</v>
      </c>
      <c r="D214" t="s">
        <v>1793</v>
      </c>
      <c r="E214" t="s">
        <v>7</v>
      </c>
      <c r="F214" t="s">
        <v>1794</v>
      </c>
    </row>
    <row r="215" spans="1:11">
      <c r="A215">
        <v>12</v>
      </c>
      <c r="B215">
        <v>172</v>
      </c>
      <c r="C215" t="s">
        <v>170</v>
      </c>
      <c r="D215" t="s">
        <v>1804</v>
      </c>
      <c r="E215" t="s">
        <v>7</v>
      </c>
      <c r="F215" t="s">
        <v>220</v>
      </c>
    </row>
    <row r="216" spans="1:11">
      <c r="A216">
        <v>12</v>
      </c>
      <c r="B216">
        <v>174</v>
      </c>
      <c r="C216" t="s">
        <v>11</v>
      </c>
      <c r="D216" t="s">
        <v>1806</v>
      </c>
      <c r="E216" t="s">
        <v>7</v>
      </c>
      <c r="F216" t="s">
        <v>633</v>
      </c>
    </row>
    <row r="217" spans="1:11">
      <c r="A217">
        <v>14</v>
      </c>
      <c r="B217">
        <v>179</v>
      </c>
      <c r="C217" t="s">
        <v>11</v>
      </c>
      <c r="D217" t="s">
        <v>1811</v>
      </c>
      <c r="E217" t="s">
        <v>7</v>
      </c>
      <c r="F217" t="s">
        <v>1189</v>
      </c>
    </row>
    <row r="218" spans="1:11">
      <c r="A218">
        <v>14</v>
      </c>
      <c r="B218">
        <v>180</v>
      </c>
      <c r="C218" t="s">
        <v>11</v>
      </c>
      <c r="D218" t="s">
        <v>1812</v>
      </c>
      <c r="E218" t="s">
        <v>7</v>
      </c>
      <c r="F218" t="s">
        <v>250</v>
      </c>
    </row>
  </sheetData>
  <autoFilter ref="A2:K187">
    <sortState ref="A3:K187">
      <sortCondition ref="B2:B187"/>
    </sortState>
  </autoFilter>
  <mergeCells count="2">
    <mergeCell ref="A1:K1"/>
    <mergeCell ref="A193:K19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7"/>
  <sheetViews>
    <sheetView topLeftCell="A234" workbookViewId="0">
      <selection activeCell="D237" sqref="D237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0.8554687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167</v>
      </c>
      <c r="D3" t="s">
        <v>1820</v>
      </c>
      <c r="E3" t="s">
        <v>232</v>
      </c>
      <c r="F3" t="s">
        <v>250</v>
      </c>
      <c r="G3">
        <v>1077</v>
      </c>
      <c r="H3">
        <v>357</v>
      </c>
      <c r="I3">
        <v>679</v>
      </c>
      <c r="J3">
        <v>1036</v>
      </c>
      <c r="K3">
        <v>915</v>
      </c>
    </row>
    <row r="4" spans="1:11">
      <c r="A4">
        <v>1</v>
      </c>
      <c r="B4">
        <v>2</v>
      </c>
      <c r="C4" t="s">
        <v>964</v>
      </c>
      <c r="D4" t="s">
        <v>1821</v>
      </c>
      <c r="E4" t="s">
        <v>13</v>
      </c>
      <c r="F4" t="s">
        <v>1822</v>
      </c>
      <c r="G4">
        <v>1003</v>
      </c>
      <c r="H4">
        <v>264</v>
      </c>
      <c r="I4">
        <v>382</v>
      </c>
      <c r="J4">
        <v>646</v>
      </c>
      <c r="K4">
        <v>946</v>
      </c>
    </row>
    <row r="5" spans="1:11">
      <c r="A5">
        <v>1</v>
      </c>
      <c r="B5">
        <v>3</v>
      </c>
      <c r="C5" t="s">
        <v>203</v>
      </c>
      <c r="D5" t="s">
        <v>1823</v>
      </c>
      <c r="E5" t="s">
        <v>23</v>
      </c>
      <c r="F5" t="s">
        <v>1647</v>
      </c>
      <c r="G5">
        <v>519</v>
      </c>
      <c r="H5">
        <v>192</v>
      </c>
      <c r="I5">
        <v>246</v>
      </c>
      <c r="J5">
        <v>438</v>
      </c>
      <c r="K5">
        <v>498</v>
      </c>
    </row>
    <row r="6" spans="1:11">
      <c r="A6">
        <v>1</v>
      </c>
      <c r="B6">
        <v>4</v>
      </c>
      <c r="C6" t="s">
        <v>343</v>
      </c>
      <c r="D6" t="s">
        <v>1824</v>
      </c>
      <c r="E6" t="s">
        <v>13</v>
      </c>
      <c r="F6" t="s">
        <v>360</v>
      </c>
      <c r="G6">
        <v>555</v>
      </c>
      <c r="H6">
        <v>189</v>
      </c>
      <c r="I6">
        <v>227</v>
      </c>
      <c r="J6">
        <v>416</v>
      </c>
      <c r="K6">
        <v>247</v>
      </c>
    </row>
    <row r="7" spans="1:11">
      <c r="A7">
        <v>1</v>
      </c>
      <c r="B7">
        <v>5</v>
      </c>
      <c r="C7" t="s">
        <v>1622</v>
      </c>
      <c r="D7" t="s">
        <v>1825</v>
      </c>
      <c r="E7" t="s">
        <v>17</v>
      </c>
      <c r="F7" t="s">
        <v>1010</v>
      </c>
      <c r="G7">
        <v>246</v>
      </c>
      <c r="H7">
        <v>33</v>
      </c>
      <c r="I7">
        <v>43</v>
      </c>
      <c r="J7">
        <v>76</v>
      </c>
      <c r="K7">
        <v>186</v>
      </c>
    </row>
    <row r="8" spans="1:11">
      <c r="A8">
        <v>1</v>
      </c>
      <c r="B8">
        <v>6</v>
      </c>
      <c r="C8" t="s">
        <v>170</v>
      </c>
      <c r="D8" t="s">
        <v>1826</v>
      </c>
      <c r="E8" t="s">
        <v>49</v>
      </c>
      <c r="F8" t="s">
        <v>1010</v>
      </c>
      <c r="G8">
        <v>601</v>
      </c>
      <c r="H8">
        <v>98</v>
      </c>
      <c r="I8">
        <v>261</v>
      </c>
      <c r="J8">
        <v>359</v>
      </c>
      <c r="K8">
        <v>1480</v>
      </c>
    </row>
    <row r="9" spans="1:11">
      <c r="A9">
        <v>1</v>
      </c>
      <c r="B9">
        <v>7</v>
      </c>
      <c r="C9" t="s">
        <v>170</v>
      </c>
      <c r="D9" t="s">
        <v>1827</v>
      </c>
      <c r="E9" t="s">
        <v>232</v>
      </c>
      <c r="F9" t="s">
        <v>1633</v>
      </c>
      <c r="G9">
        <v>860</v>
      </c>
      <c r="H9">
        <v>256</v>
      </c>
      <c r="I9">
        <v>551</v>
      </c>
      <c r="J9">
        <v>807</v>
      </c>
      <c r="K9">
        <v>1727</v>
      </c>
    </row>
    <row r="10" spans="1:11">
      <c r="A10">
        <v>1</v>
      </c>
      <c r="B10">
        <v>8</v>
      </c>
      <c r="C10" t="s">
        <v>11</v>
      </c>
      <c r="D10" t="s">
        <v>1828</v>
      </c>
      <c r="E10" t="s">
        <v>23</v>
      </c>
      <c r="F10" t="s">
        <v>412</v>
      </c>
      <c r="G10">
        <v>111</v>
      </c>
      <c r="H10">
        <v>20</v>
      </c>
      <c r="I10">
        <v>32</v>
      </c>
      <c r="J10">
        <v>52</v>
      </c>
      <c r="K10">
        <v>99</v>
      </c>
    </row>
    <row r="11" spans="1:11">
      <c r="A11">
        <v>1</v>
      </c>
      <c r="B11">
        <v>9</v>
      </c>
      <c r="C11" t="s">
        <v>15</v>
      </c>
      <c r="D11" t="s">
        <v>1829</v>
      </c>
      <c r="E11" t="s">
        <v>49</v>
      </c>
      <c r="F11" t="s">
        <v>1294</v>
      </c>
      <c r="G11">
        <v>655</v>
      </c>
      <c r="H11">
        <v>104</v>
      </c>
      <c r="I11">
        <v>217</v>
      </c>
      <c r="J11">
        <v>321</v>
      </c>
      <c r="K11">
        <v>950</v>
      </c>
    </row>
    <row r="12" spans="1:11">
      <c r="A12">
        <v>1</v>
      </c>
      <c r="B12">
        <v>10</v>
      </c>
      <c r="C12" t="s">
        <v>25</v>
      </c>
      <c r="D12" t="s">
        <v>1830</v>
      </c>
      <c r="E12" t="s">
        <v>232</v>
      </c>
      <c r="F12" t="s">
        <v>250</v>
      </c>
      <c r="G12">
        <v>706</v>
      </c>
      <c r="H12">
        <v>154</v>
      </c>
      <c r="I12">
        <v>197</v>
      </c>
      <c r="J12">
        <v>351</v>
      </c>
      <c r="K12">
        <v>719</v>
      </c>
    </row>
    <row r="13" spans="1:11">
      <c r="A13">
        <v>1</v>
      </c>
      <c r="B13">
        <v>11</v>
      </c>
      <c r="C13" t="s">
        <v>615</v>
      </c>
      <c r="D13" t="s">
        <v>1831</v>
      </c>
      <c r="E13" t="s">
        <v>49</v>
      </c>
      <c r="F13" t="s">
        <v>312</v>
      </c>
      <c r="G13">
        <v>1086</v>
      </c>
      <c r="H13">
        <v>23</v>
      </c>
      <c r="I13">
        <v>175</v>
      </c>
      <c r="J13">
        <v>198</v>
      </c>
      <c r="K13">
        <v>1241</v>
      </c>
    </row>
    <row r="14" spans="1:11">
      <c r="A14">
        <v>1</v>
      </c>
      <c r="B14">
        <v>12</v>
      </c>
      <c r="C14" t="s">
        <v>15</v>
      </c>
      <c r="D14" t="s">
        <v>1832</v>
      </c>
      <c r="E14" t="s">
        <v>23</v>
      </c>
      <c r="F14" t="s">
        <v>1647</v>
      </c>
      <c r="G14">
        <v>620</v>
      </c>
      <c r="H14">
        <v>72</v>
      </c>
      <c r="I14">
        <v>141</v>
      </c>
      <c r="J14">
        <v>213</v>
      </c>
      <c r="K14">
        <v>484</v>
      </c>
    </row>
    <row r="15" spans="1:11">
      <c r="A15">
        <v>1</v>
      </c>
      <c r="B15">
        <v>13</v>
      </c>
      <c r="C15" t="s">
        <v>341</v>
      </c>
      <c r="D15" t="s">
        <v>1833</v>
      </c>
      <c r="E15" t="s">
        <v>49</v>
      </c>
      <c r="F15" t="s">
        <v>1647</v>
      </c>
      <c r="G15">
        <v>688</v>
      </c>
      <c r="H15">
        <v>26</v>
      </c>
      <c r="I15">
        <v>94</v>
      </c>
      <c r="J15">
        <v>120</v>
      </c>
      <c r="K15">
        <v>1814</v>
      </c>
    </row>
    <row r="16" spans="1:11">
      <c r="A16">
        <v>1</v>
      </c>
      <c r="B16">
        <v>14</v>
      </c>
      <c r="C16" t="s">
        <v>170</v>
      </c>
      <c r="D16" t="s">
        <v>1834</v>
      </c>
      <c r="E16" t="s">
        <v>434</v>
      </c>
      <c r="F16" t="s">
        <v>829</v>
      </c>
      <c r="G16">
        <v>6</v>
      </c>
      <c r="H16">
        <v>1</v>
      </c>
      <c r="I16">
        <v>0</v>
      </c>
      <c r="J16">
        <v>1</v>
      </c>
      <c r="K16">
        <v>0</v>
      </c>
    </row>
    <row r="17" spans="1:11">
      <c r="A17">
        <v>1</v>
      </c>
      <c r="B17">
        <v>15</v>
      </c>
      <c r="C17" t="s">
        <v>613</v>
      </c>
      <c r="D17" t="s">
        <v>1835</v>
      </c>
      <c r="E17" t="s">
        <v>13</v>
      </c>
      <c r="F17" t="s">
        <v>1277</v>
      </c>
      <c r="G17">
        <v>553</v>
      </c>
      <c r="H17">
        <v>160</v>
      </c>
      <c r="I17">
        <v>150</v>
      </c>
      <c r="J17">
        <v>310</v>
      </c>
      <c r="K17">
        <v>105</v>
      </c>
    </row>
    <row r="18" spans="1:11">
      <c r="A18">
        <v>1</v>
      </c>
      <c r="B18">
        <v>16</v>
      </c>
      <c r="C18" t="s">
        <v>18</v>
      </c>
      <c r="D18" t="s">
        <v>1836</v>
      </c>
      <c r="E18" t="s">
        <v>17</v>
      </c>
      <c r="F18" t="s">
        <v>1294</v>
      </c>
      <c r="G18">
        <v>766</v>
      </c>
      <c r="H18">
        <v>273</v>
      </c>
      <c r="I18">
        <v>222</v>
      </c>
      <c r="J18">
        <v>495</v>
      </c>
      <c r="K18">
        <v>2093</v>
      </c>
    </row>
    <row r="19" spans="1:11">
      <c r="A19">
        <v>1</v>
      </c>
      <c r="B19">
        <v>17</v>
      </c>
      <c r="C19" t="s">
        <v>11</v>
      </c>
      <c r="D19" t="s">
        <v>1837</v>
      </c>
      <c r="E19" t="s">
        <v>232</v>
      </c>
      <c r="F19" t="s">
        <v>794</v>
      </c>
      <c r="G19">
        <v>746</v>
      </c>
      <c r="H19">
        <v>133</v>
      </c>
      <c r="I19">
        <v>190</v>
      </c>
      <c r="J19">
        <v>323</v>
      </c>
      <c r="K19">
        <v>918</v>
      </c>
    </row>
    <row r="20" spans="1:11">
      <c r="A20">
        <v>1</v>
      </c>
      <c r="B20">
        <v>18</v>
      </c>
      <c r="C20" t="s">
        <v>964</v>
      </c>
      <c r="D20" t="s">
        <v>1838</v>
      </c>
      <c r="E20" t="s">
        <v>232</v>
      </c>
      <c r="F20" t="s">
        <v>1294</v>
      </c>
      <c r="G20">
        <v>47</v>
      </c>
      <c r="H20">
        <v>4</v>
      </c>
      <c r="I20">
        <v>5</v>
      </c>
      <c r="J20">
        <v>9</v>
      </c>
      <c r="K20">
        <v>138</v>
      </c>
    </row>
    <row r="21" spans="1:11">
      <c r="A21">
        <v>2</v>
      </c>
      <c r="B21">
        <v>19</v>
      </c>
      <c r="C21" t="s">
        <v>167</v>
      </c>
      <c r="D21" t="s">
        <v>1839</v>
      </c>
      <c r="E21" t="s">
        <v>232</v>
      </c>
      <c r="F21" t="s">
        <v>250</v>
      </c>
      <c r="G21">
        <v>613</v>
      </c>
      <c r="H21">
        <v>228</v>
      </c>
      <c r="I21">
        <v>238</v>
      </c>
      <c r="J21">
        <v>466</v>
      </c>
      <c r="K21">
        <v>435</v>
      </c>
    </row>
    <row r="22" spans="1:11">
      <c r="A22">
        <v>2</v>
      </c>
      <c r="B22">
        <v>20</v>
      </c>
      <c r="C22" t="s">
        <v>964</v>
      </c>
      <c r="D22" t="s">
        <v>1840</v>
      </c>
      <c r="E22" t="s">
        <v>17</v>
      </c>
      <c r="F22" t="s">
        <v>1647</v>
      </c>
      <c r="G22">
        <v>225</v>
      </c>
      <c r="H22">
        <v>30</v>
      </c>
      <c r="I22">
        <v>51</v>
      </c>
      <c r="J22">
        <v>81</v>
      </c>
      <c r="K22">
        <v>613</v>
      </c>
    </row>
    <row r="23" spans="1:11">
      <c r="A23">
        <v>2</v>
      </c>
      <c r="B23">
        <v>21</v>
      </c>
      <c r="C23" t="s">
        <v>28</v>
      </c>
      <c r="D23" t="s">
        <v>1841</v>
      </c>
      <c r="E23" t="s">
        <v>49</v>
      </c>
      <c r="F23" t="s">
        <v>1584</v>
      </c>
      <c r="G23">
        <v>803</v>
      </c>
      <c r="H23">
        <v>54</v>
      </c>
      <c r="I23">
        <v>136</v>
      </c>
      <c r="J23">
        <v>190</v>
      </c>
      <c r="K23">
        <v>705</v>
      </c>
    </row>
    <row r="24" spans="1:11">
      <c r="A24">
        <v>2</v>
      </c>
      <c r="B24">
        <v>22</v>
      </c>
      <c r="C24" t="s">
        <v>343</v>
      </c>
      <c r="D24" t="s">
        <v>1842</v>
      </c>
      <c r="E24" t="s">
        <v>17</v>
      </c>
      <c r="F24" t="s">
        <v>694</v>
      </c>
      <c r="G24">
        <v>704</v>
      </c>
      <c r="H24">
        <v>193</v>
      </c>
      <c r="I24">
        <v>240</v>
      </c>
      <c r="J24">
        <v>433</v>
      </c>
      <c r="K24">
        <v>1306</v>
      </c>
    </row>
    <row r="25" spans="1:11">
      <c r="A25">
        <v>2</v>
      </c>
      <c r="B25">
        <v>23</v>
      </c>
      <c r="C25" t="s">
        <v>964</v>
      </c>
      <c r="D25" t="s">
        <v>1843</v>
      </c>
      <c r="E25" t="s">
        <v>49</v>
      </c>
      <c r="F25" t="s">
        <v>132</v>
      </c>
      <c r="G25">
        <v>147</v>
      </c>
      <c r="H25">
        <v>5</v>
      </c>
      <c r="I25">
        <v>23</v>
      </c>
      <c r="J25">
        <v>28</v>
      </c>
      <c r="K25">
        <v>91</v>
      </c>
    </row>
    <row r="26" spans="1:11">
      <c r="A26">
        <v>2</v>
      </c>
      <c r="B26">
        <v>24</v>
      </c>
      <c r="C26" t="s">
        <v>167</v>
      </c>
      <c r="D26" t="s">
        <v>1844</v>
      </c>
      <c r="E26" t="s">
        <v>13</v>
      </c>
      <c r="F26" t="s">
        <v>305</v>
      </c>
      <c r="G26">
        <v>248</v>
      </c>
      <c r="H26">
        <v>77</v>
      </c>
      <c r="I26">
        <v>64</v>
      </c>
      <c r="J26">
        <v>141</v>
      </c>
      <c r="K26">
        <v>108</v>
      </c>
    </row>
    <row r="27" spans="1:11">
      <c r="A27">
        <v>2</v>
      </c>
      <c r="B27">
        <v>25</v>
      </c>
      <c r="C27" t="s">
        <v>115</v>
      </c>
      <c r="D27" t="s">
        <v>1845</v>
      </c>
      <c r="F27" t="s">
        <v>132</v>
      </c>
      <c r="G27">
        <v>4</v>
      </c>
      <c r="H27">
        <v>0</v>
      </c>
      <c r="I27">
        <v>0</v>
      </c>
      <c r="J27">
        <v>0</v>
      </c>
      <c r="K27">
        <v>5</v>
      </c>
    </row>
    <row r="28" spans="1:11">
      <c r="A28">
        <v>2</v>
      </c>
      <c r="B28">
        <v>26</v>
      </c>
      <c r="C28" t="s">
        <v>21</v>
      </c>
      <c r="D28" t="s">
        <v>1846</v>
      </c>
      <c r="E28" t="s">
        <v>232</v>
      </c>
      <c r="F28" t="s">
        <v>142</v>
      </c>
      <c r="G28">
        <v>765</v>
      </c>
      <c r="H28">
        <v>214</v>
      </c>
      <c r="I28">
        <v>350</v>
      </c>
      <c r="J28">
        <v>564</v>
      </c>
      <c r="K28">
        <v>815</v>
      </c>
    </row>
    <row r="29" spans="1:11">
      <c r="A29">
        <v>2</v>
      </c>
      <c r="B29">
        <v>27</v>
      </c>
      <c r="C29" t="s">
        <v>1622</v>
      </c>
      <c r="D29" t="s">
        <v>1847</v>
      </c>
      <c r="E29" t="s">
        <v>232</v>
      </c>
      <c r="F29" t="s">
        <v>646</v>
      </c>
      <c r="G29">
        <v>282</v>
      </c>
      <c r="H29">
        <v>54</v>
      </c>
      <c r="I29">
        <v>111</v>
      </c>
      <c r="J29">
        <v>165</v>
      </c>
      <c r="K29">
        <v>121</v>
      </c>
    </row>
    <row r="30" spans="1:11">
      <c r="A30">
        <v>2</v>
      </c>
      <c r="B30">
        <v>28</v>
      </c>
      <c r="C30" t="s">
        <v>15</v>
      </c>
      <c r="D30" t="s">
        <v>1848</v>
      </c>
      <c r="E30" t="s">
        <v>17</v>
      </c>
      <c r="F30" t="s">
        <v>207</v>
      </c>
      <c r="G30">
        <v>108</v>
      </c>
      <c r="H30">
        <v>6</v>
      </c>
      <c r="I30">
        <v>12</v>
      </c>
      <c r="J30">
        <v>18</v>
      </c>
      <c r="K30">
        <v>127</v>
      </c>
    </row>
    <row r="31" spans="1:11">
      <c r="A31">
        <v>2</v>
      </c>
      <c r="B31">
        <v>29</v>
      </c>
      <c r="C31" t="s">
        <v>25</v>
      </c>
      <c r="D31" t="s">
        <v>1849</v>
      </c>
      <c r="E31" t="s">
        <v>13</v>
      </c>
      <c r="F31" t="s">
        <v>1647</v>
      </c>
      <c r="G31">
        <v>126</v>
      </c>
      <c r="H31">
        <v>11</v>
      </c>
      <c r="I31">
        <v>31</v>
      </c>
      <c r="J31">
        <v>42</v>
      </c>
      <c r="K31">
        <v>178</v>
      </c>
    </row>
    <row r="32" spans="1:11">
      <c r="A32">
        <v>2</v>
      </c>
      <c r="B32">
        <v>30</v>
      </c>
      <c r="C32" t="s">
        <v>11</v>
      </c>
      <c r="D32" t="s">
        <v>1850</v>
      </c>
      <c r="E32" t="s">
        <v>232</v>
      </c>
      <c r="F32" t="s">
        <v>1647</v>
      </c>
    </row>
    <row r="33" spans="1:11">
      <c r="A33">
        <v>2</v>
      </c>
      <c r="B33">
        <v>31</v>
      </c>
      <c r="C33" t="s">
        <v>15</v>
      </c>
      <c r="D33" t="s">
        <v>1851</v>
      </c>
      <c r="E33" t="s">
        <v>7</v>
      </c>
      <c r="F33" t="s">
        <v>1294</v>
      </c>
      <c r="G33">
        <v>179</v>
      </c>
      <c r="H33">
        <v>0</v>
      </c>
      <c r="I33">
        <v>4</v>
      </c>
      <c r="J33">
        <v>4</v>
      </c>
      <c r="K33">
        <v>44</v>
      </c>
    </row>
    <row r="34" spans="1:11">
      <c r="A34">
        <v>2</v>
      </c>
      <c r="B34">
        <v>32</v>
      </c>
      <c r="C34" t="s">
        <v>341</v>
      </c>
      <c r="D34" t="s">
        <v>1852</v>
      </c>
      <c r="E34" t="s">
        <v>232</v>
      </c>
      <c r="F34" t="s">
        <v>1010</v>
      </c>
      <c r="G34">
        <v>912</v>
      </c>
      <c r="H34">
        <v>320</v>
      </c>
      <c r="I34">
        <v>319</v>
      </c>
      <c r="J34">
        <v>639</v>
      </c>
      <c r="K34">
        <v>517</v>
      </c>
    </row>
    <row r="35" spans="1:11">
      <c r="A35">
        <v>2</v>
      </c>
      <c r="B35">
        <v>33</v>
      </c>
      <c r="C35" t="s">
        <v>170</v>
      </c>
      <c r="D35" t="s">
        <v>1853</v>
      </c>
      <c r="F35" t="s">
        <v>1010</v>
      </c>
    </row>
    <row r="36" spans="1:11">
      <c r="A36">
        <v>2</v>
      </c>
      <c r="B36">
        <v>34</v>
      </c>
      <c r="C36" t="s">
        <v>613</v>
      </c>
      <c r="D36" t="s">
        <v>1854</v>
      </c>
      <c r="E36" t="s">
        <v>49</v>
      </c>
      <c r="F36" t="s">
        <v>132</v>
      </c>
      <c r="G36">
        <v>4</v>
      </c>
      <c r="H36">
        <v>0</v>
      </c>
      <c r="I36">
        <v>0</v>
      </c>
      <c r="J36">
        <v>0</v>
      </c>
      <c r="K36">
        <v>4</v>
      </c>
    </row>
    <row r="37" spans="1:11">
      <c r="A37">
        <v>2</v>
      </c>
      <c r="B37">
        <v>35</v>
      </c>
      <c r="C37" t="s">
        <v>18</v>
      </c>
      <c r="D37" t="s">
        <v>1855</v>
      </c>
      <c r="E37" t="s">
        <v>49</v>
      </c>
      <c r="F37" t="s">
        <v>412</v>
      </c>
      <c r="G37">
        <v>52</v>
      </c>
      <c r="H37">
        <v>2</v>
      </c>
      <c r="I37">
        <v>7</v>
      </c>
      <c r="J37">
        <v>9</v>
      </c>
      <c r="K37">
        <v>60</v>
      </c>
    </row>
    <row r="38" spans="1:11">
      <c r="A38">
        <v>2</v>
      </c>
      <c r="B38">
        <v>36</v>
      </c>
      <c r="C38" t="s">
        <v>11</v>
      </c>
      <c r="D38" t="s">
        <v>1856</v>
      </c>
      <c r="E38" t="s">
        <v>23</v>
      </c>
      <c r="F38" t="s">
        <v>578</v>
      </c>
      <c r="G38">
        <v>2</v>
      </c>
      <c r="H38">
        <v>0</v>
      </c>
      <c r="I38">
        <v>0</v>
      </c>
      <c r="J38">
        <v>0</v>
      </c>
      <c r="K38">
        <v>0</v>
      </c>
    </row>
    <row r="39" spans="1:11">
      <c r="A39">
        <v>3</v>
      </c>
      <c r="B39">
        <v>37</v>
      </c>
      <c r="C39" t="s">
        <v>170</v>
      </c>
      <c r="D39" t="s">
        <v>1857</v>
      </c>
      <c r="F39" t="s">
        <v>192</v>
      </c>
    </row>
    <row r="40" spans="1:11">
      <c r="A40">
        <v>3</v>
      </c>
      <c r="B40">
        <v>38</v>
      </c>
      <c r="C40" t="s">
        <v>964</v>
      </c>
      <c r="D40" t="s">
        <v>1858</v>
      </c>
      <c r="E40" t="s">
        <v>17</v>
      </c>
      <c r="F40" t="s">
        <v>667</v>
      </c>
      <c r="G40">
        <v>326</v>
      </c>
      <c r="H40">
        <v>39</v>
      </c>
      <c r="I40">
        <v>79</v>
      </c>
      <c r="J40">
        <v>118</v>
      </c>
      <c r="K40">
        <v>100</v>
      </c>
    </row>
    <row r="41" spans="1:11">
      <c r="A41">
        <v>3</v>
      </c>
      <c r="B41">
        <v>39</v>
      </c>
      <c r="C41" t="s">
        <v>203</v>
      </c>
      <c r="D41" t="s">
        <v>1859</v>
      </c>
      <c r="E41" t="s">
        <v>49</v>
      </c>
      <c r="F41" t="s">
        <v>121</v>
      </c>
    </row>
    <row r="42" spans="1:11">
      <c r="A42">
        <v>3</v>
      </c>
      <c r="B42">
        <v>40</v>
      </c>
      <c r="C42" t="s">
        <v>343</v>
      </c>
      <c r="D42" t="s">
        <v>1860</v>
      </c>
      <c r="E42" t="s">
        <v>434</v>
      </c>
      <c r="F42" t="s">
        <v>633</v>
      </c>
      <c r="G42">
        <v>896</v>
      </c>
      <c r="H42">
        <v>262</v>
      </c>
      <c r="I42">
        <v>411</v>
      </c>
      <c r="J42">
        <v>673</v>
      </c>
      <c r="K42">
        <v>1556</v>
      </c>
    </row>
    <row r="43" spans="1:11">
      <c r="A43">
        <v>3</v>
      </c>
      <c r="B43">
        <v>41</v>
      </c>
      <c r="C43" t="s">
        <v>1622</v>
      </c>
      <c r="D43" t="s">
        <v>1861</v>
      </c>
      <c r="E43" t="s">
        <v>13</v>
      </c>
      <c r="F43" t="s">
        <v>320</v>
      </c>
      <c r="G43">
        <v>9</v>
      </c>
      <c r="H43">
        <v>0</v>
      </c>
      <c r="I43">
        <v>0</v>
      </c>
      <c r="J43">
        <v>0</v>
      </c>
      <c r="K43">
        <v>4</v>
      </c>
    </row>
    <row r="44" spans="1:11">
      <c r="A44">
        <v>3</v>
      </c>
      <c r="B44">
        <v>42</v>
      </c>
      <c r="C44" t="s">
        <v>11</v>
      </c>
      <c r="D44" t="s">
        <v>1862</v>
      </c>
      <c r="E44" t="s">
        <v>17</v>
      </c>
      <c r="F44" t="s">
        <v>1291</v>
      </c>
      <c r="G44">
        <v>31</v>
      </c>
      <c r="H44">
        <v>4</v>
      </c>
      <c r="I44">
        <v>4</v>
      </c>
      <c r="J44">
        <v>8</v>
      </c>
      <c r="K44">
        <v>10</v>
      </c>
    </row>
    <row r="45" spans="1:11">
      <c r="A45">
        <v>3</v>
      </c>
      <c r="B45">
        <v>43</v>
      </c>
      <c r="C45" t="s">
        <v>21</v>
      </c>
      <c r="D45" t="s">
        <v>1863</v>
      </c>
      <c r="E45" t="s">
        <v>23</v>
      </c>
      <c r="F45" t="s">
        <v>207</v>
      </c>
      <c r="G45">
        <v>14</v>
      </c>
      <c r="H45">
        <v>1</v>
      </c>
      <c r="I45">
        <v>1</v>
      </c>
      <c r="J45">
        <v>2</v>
      </c>
      <c r="K45">
        <v>21</v>
      </c>
    </row>
    <row r="46" spans="1:11">
      <c r="A46">
        <v>3</v>
      </c>
      <c r="B46">
        <v>44</v>
      </c>
      <c r="C46" t="s">
        <v>21</v>
      </c>
      <c r="D46" t="s">
        <v>1864</v>
      </c>
      <c r="E46" t="s">
        <v>49</v>
      </c>
      <c r="F46" t="s">
        <v>271</v>
      </c>
      <c r="G46">
        <v>35</v>
      </c>
      <c r="H46">
        <v>1</v>
      </c>
      <c r="I46">
        <v>0</v>
      </c>
      <c r="J46">
        <v>1</v>
      </c>
      <c r="K46">
        <v>59</v>
      </c>
    </row>
    <row r="47" spans="1:11">
      <c r="A47">
        <v>3</v>
      </c>
      <c r="B47">
        <v>45</v>
      </c>
      <c r="C47" t="s">
        <v>964</v>
      </c>
      <c r="D47" t="s">
        <v>1865</v>
      </c>
      <c r="E47" t="s">
        <v>49</v>
      </c>
      <c r="F47" t="s">
        <v>1294</v>
      </c>
      <c r="G47">
        <v>8</v>
      </c>
      <c r="H47">
        <v>0</v>
      </c>
      <c r="I47">
        <v>0</v>
      </c>
      <c r="J47">
        <v>0</v>
      </c>
      <c r="K47">
        <v>13</v>
      </c>
    </row>
    <row r="48" spans="1:11">
      <c r="A48">
        <v>3</v>
      </c>
      <c r="B48">
        <v>46</v>
      </c>
      <c r="C48" t="s">
        <v>25</v>
      </c>
      <c r="D48" t="s">
        <v>1866</v>
      </c>
      <c r="E48" t="s">
        <v>232</v>
      </c>
      <c r="F48" t="s">
        <v>412</v>
      </c>
      <c r="G48">
        <v>430</v>
      </c>
      <c r="H48">
        <v>50</v>
      </c>
      <c r="I48">
        <v>43</v>
      </c>
      <c r="J48">
        <v>93</v>
      </c>
      <c r="K48">
        <v>136</v>
      </c>
    </row>
    <row r="49" spans="1:11">
      <c r="A49">
        <v>3</v>
      </c>
      <c r="B49">
        <v>47</v>
      </c>
      <c r="C49" t="s">
        <v>615</v>
      </c>
      <c r="D49" t="s">
        <v>1867</v>
      </c>
      <c r="E49" t="s">
        <v>7</v>
      </c>
      <c r="F49" t="s">
        <v>412</v>
      </c>
      <c r="G49">
        <v>67</v>
      </c>
      <c r="H49">
        <v>0</v>
      </c>
      <c r="I49">
        <v>3</v>
      </c>
      <c r="J49">
        <v>3</v>
      </c>
      <c r="K49">
        <v>4</v>
      </c>
    </row>
    <row r="50" spans="1:11">
      <c r="A50">
        <v>3</v>
      </c>
      <c r="B50">
        <v>48</v>
      </c>
      <c r="C50" t="s">
        <v>28</v>
      </c>
      <c r="D50" t="s">
        <v>1868</v>
      </c>
      <c r="E50" t="s">
        <v>13</v>
      </c>
      <c r="F50" t="s">
        <v>132</v>
      </c>
      <c r="G50">
        <v>266</v>
      </c>
      <c r="H50">
        <v>57</v>
      </c>
      <c r="I50">
        <v>56</v>
      </c>
      <c r="J50">
        <v>113</v>
      </c>
      <c r="K50">
        <v>121</v>
      </c>
    </row>
    <row r="51" spans="1:11">
      <c r="A51">
        <v>3</v>
      </c>
      <c r="B51">
        <v>49</v>
      </c>
      <c r="C51" t="s">
        <v>341</v>
      </c>
      <c r="D51" t="s">
        <v>1869</v>
      </c>
      <c r="E51" t="s">
        <v>232</v>
      </c>
      <c r="F51" t="s">
        <v>305</v>
      </c>
      <c r="G51">
        <v>224</v>
      </c>
      <c r="H51">
        <v>38</v>
      </c>
      <c r="I51">
        <v>63</v>
      </c>
      <c r="J51">
        <v>101</v>
      </c>
      <c r="K51">
        <v>126</v>
      </c>
    </row>
    <row r="52" spans="1:11">
      <c r="A52">
        <v>3</v>
      </c>
      <c r="B52">
        <v>50</v>
      </c>
      <c r="C52" t="s">
        <v>170</v>
      </c>
      <c r="D52" t="s">
        <v>1870</v>
      </c>
      <c r="E52" t="s">
        <v>49</v>
      </c>
      <c r="F52" t="s">
        <v>694</v>
      </c>
      <c r="G52">
        <v>411</v>
      </c>
      <c r="H52">
        <v>17</v>
      </c>
      <c r="I52">
        <v>72</v>
      </c>
      <c r="J52">
        <v>89</v>
      </c>
      <c r="K52">
        <v>1556</v>
      </c>
    </row>
    <row r="53" spans="1:11">
      <c r="A53">
        <v>3</v>
      </c>
      <c r="B53">
        <v>51</v>
      </c>
      <c r="C53" t="s">
        <v>613</v>
      </c>
      <c r="D53" t="s">
        <v>1871</v>
      </c>
      <c r="E53" t="s">
        <v>49</v>
      </c>
      <c r="F53" t="s">
        <v>1822</v>
      </c>
      <c r="G53">
        <v>2</v>
      </c>
      <c r="H53">
        <v>0</v>
      </c>
      <c r="I53">
        <v>1</v>
      </c>
      <c r="J53">
        <v>1</v>
      </c>
      <c r="K53">
        <v>2</v>
      </c>
    </row>
    <row r="54" spans="1:11">
      <c r="A54">
        <v>3</v>
      </c>
      <c r="B54">
        <v>52</v>
      </c>
      <c r="C54" t="s">
        <v>18</v>
      </c>
      <c r="D54" t="s">
        <v>1872</v>
      </c>
      <c r="E54" t="s">
        <v>49</v>
      </c>
      <c r="F54" t="s">
        <v>1277</v>
      </c>
    </row>
    <row r="55" spans="1:11">
      <c r="A55">
        <v>3</v>
      </c>
      <c r="B55">
        <v>53</v>
      </c>
      <c r="C55" t="s">
        <v>15</v>
      </c>
      <c r="D55" t="s">
        <v>1873</v>
      </c>
      <c r="E55" t="s">
        <v>13</v>
      </c>
      <c r="F55" t="s">
        <v>633</v>
      </c>
    </row>
    <row r="56" spans="1:11">
      <c r="A56">
        <v>4</v>
      </c>
      <c r="B56">
        <v>54</v>
      </c>
      <c r="C56" t="s">
        <v>167</v>
      </c>
      <c r="D56" t="s">
        <v>1874</v>
      </c>
      <c r="E56" t="s">
        <v>49</v>
      </c>
      <c r="F56" t="s">
        <v>370</v>
      </c>
      <c r="G56">
        <v>895</v>
      </c>
      <c r="H56">
        <v>43</v>
      </c>
      <c r="I56">
        <v>199</v>
      </c>
      <c r="J56">
        <v>242</v>
      </c>
      <c r="K56">
        <v>733</v>
      </c>
    </row>
    <row r="57" spans="1:11">
      <c r="A57">
        <v>4</v>
      </c>
      <c r="B57">
        <v>55</v>
      </c>
      <c r="C57" t="s">
        <v>964</v>
      </c>
      <c r="D57" t="s">
        <v>1875</v>
      </c>
      <c r="E57" t="s">
        <v>232</v>
      </c>
      <c r="F57" t="s">
        <v>1778</v>
      </c>
      <c r="G57">
        <v>629</v>
      </c>
      <c r="H57">
        <v>196</v>
      </c>
      <c r="I57">
        <v>359</v>
      </c>
      <c r="J57">
        <v>555</v>
      </c>
      <c r="K57">
        <v>196</v>
      </c>
    </row>
    <row r="58" spans="1:11">
      <c r="A58">
        <v>4</v>
      </c>
      <c r="B58">
        <v>56</v>
      </c>
      <c r="C58" t="s">
        <v>343</v>
      </c>
      <c r="D58" t="s">
        <v>1750</v>
      </c>
      <c r="F58" t="s">
        <v>1778</v>
      </c>
    </row>
    <row r="59" spans="1:11">
      <c r="A59">
        <v>4</v>
      </c>
      <c r="B59">
        <v>57</v>
      </c>
      <c r="C59" t="s">
        <v>343</v>
      </c>
      <c r="D59" t="s">
        <v>1876</v>
      </c>
      <c r="E59" t="s">
        <v>232</v>
      </c>
      <c r="F59" t="s">
        <v>794</v>
      </c>
      <c r="G59">
        <v>222</v>
      </c>
      <c r="H59">
        <v>28</v>
      </c>
      <c r="I59">
        <v>34</v>
      </c>
      <c r="J59">
        <v>62</v>
      </c>
      <c r="K59">
        <v>591</v>
      </c>
    </row>
    <row r="60" spans="1:11">
      <c r="A60">
        <v>4</v>
      </c>
      <c r="B60">
        <v>58</v>
      </c>
      <c r="C60" t="s">
        <v>1622</v>
      </c>
      <c r="D60" t="s">
        <v>1877</v>
      </c>
      <c r="E60" t="s">
        <v>232</v>
      </c>
      <c r="F60" t="s">
        <v>829</v>
      </c>
      <c r="G60">
        <v>18</v>
      </c>
      <c r="H60">
        <v>0</v>
      </c>
      <c r="I60">
        <v>1</v>
      </c>
      <c r="J60">
        <v>1</v>
      </c>
      <c r="K60">
        <v>10</v>
      </c>
    </row>
    <row r="61" spans="1:11">
      <c r="A61">
        <v>4</v>
      </c>
      <c r="B61">
        <v>59</v>
      </c>
      <c r="C61" t="s">
        <v>21</v>
      </c>
      <c r="D61" t="s">
        <v>1878</v>
      </c>
      <c r="E61" t="s">
        <v>232</v>
      </c>
      <c r="F61" t="s">
        <v>402</v>
      </c>
      <c r="G61">
        <v>249</v>
      </c>
      <c r="H61">
        <v>54</v>
      </c>
      <c r="I61">
        <v>59</v>
      </c>
      <c r="J61">
        <v>113</v>
      </c>
      <c r="K61">
        <v>271</v>
      </c>
    </row>
    <row r="62" spans="1:11">
      <c r="A62">
        <v>4</v>
      </c>
      <c r="B62">
        <v>60</v>
      </c>
      <c r="C62" t="s">
        <v>21</v>
      </c>
      <c r="D62" t="s">
        <v>1879</v>
      </c>
      <c r="E62" t="s">
        <v>49</v>
      </c>
      <c r="F62" t="s">
        <v>452</v>
      </c>
      <c r="G62">
        <v>257</v>
      </c>
      <c r="H62">
        <v>14</v>
      </c>
      <c r="I62">
        <v>81</v>
      </c>
      <c r="J62">
        <v>95</v>
      </c>
      <c r="K62">
        <v>261</v>
      </c>
    </row>
    <row r="63" spans="1:11">
      <c r="A63">
        <v>4</v>
      </c>
      <c r="B63">
        <v>61</v>
      </c>
      <c r="C63" t="s">
        <v>115</v>
      </c>
      <c r="D63" t="s">
        <v>1880</v>
      </c>
      <c r="F63" t="s">
        <v>250</v>
      </c>
    </row>
    <row r="64" spans="1:11">
      <c r="A64">
        <v>4</v>
      </c>
      <c r="B64">
        <v>62</v>
      </c>
      <c r="C64" t="s">
        <v>15</v>
      </c>
      <c r="D64" t="s">
        <v>1881</v>
      </c>
      <c r="F64" t="s">
        <v>250</v>
      </c>
      <c r="G64">
        <v>1</v>
      </c>
      <c r="H64">
        <v>0</v>
      </c>
      <c r="I64">
        <v>0</v>
      </c>
      <c r="J64">
        <v>0</v>
      </c>
      <c r="K64">
        <v>0</v>
      </c>
    </row>
    <row r="65" spans="1:11">
      <c r="A65">
        <v>4</v>
      </c>
      <c r="B65">
        <v>63</v>
      </c>
      <c r="C65" t="s">
        <v>25</v>
      </c>
      <c r="D65" t="s">
        <v>1882</v>
      </c>
      <c r="E65" t="s">
        <v>49</v>
      </c>
      <c r="F65" t="s">
        <v>633</v>
      </c>
      <c r="G65">
        <v>8</v>
      </c>
      <c r="H65">
        <v>0</v>
      </c>
      <c r="I65">
        <v>2</v>
      </c>
      <c r="J65">
        <v>2</v>
      </c>
      <c r="K65">
        <v>6</v>
      </c>
    </row>
    <row r="66" spans="1:11">
      <c r="A66">
        <v>4</v>
      </c>
      <c r="B66">
        <v>64</v>
      </c>
      <c r="C66" t="s">
        <v>615</v>
      </c>
      <c r="D66" t="s">
        <v>1883</v>
      </c>
      <c r="E66" t="s">
        <v>232</v>
      </c>
      <c r="F66" t="s">
        <v>312</v>
      </c>
    </row>
    <row r="67" spans="1:11">
      <c r="A67">
        <v>4</v>
      </c>
      <c r="B67">
        <v>65</v>
      </c>
      <c r="C67" t="s">
        <v>28</v>
      </c>
      <c r="D67" t="s">
        <v>1706</v>
      </c>
      <c r="E67" t="s">
        <v>7</v>
      </c>
      <c r="F67" t="s">
        <v>142</v>
      </c>
      <c r="G67">
        <v>3</v>
      </c>
      <c r="H67">
        <v>0</v>
      </c>
      <c r="I67">
        <v>0</v>
      </c>
      <c r="J67">
        <v>0</v>
      </c>
      <c r="K67">
        <v>0</v>
      </c>
    </row>
    <row r="68" spans="1:11">
      <c r="A68">
        <v>4</v>
      </c>
      <c r="B68">
        <v>66</v>
      </c>
      <c r="C68" t="s">
        <v>341</v>
      </c>
      <c r="D68" t="s">
        <v>1884</v>
      </c>
      <c r="E68" t="s">
        <v>49</v>
      </c>
      <c r="F68" t="s">
        <v>794</v>
      </c>
    </row>
    <row r="69" spans="1:11">
      <c r="A69">
        <v>4</v>
      </c>
      <c r="B69">
        <v>67</v>
      </c>
      <c r="C69" t="s">
        <v>170</v>
      </c>
      <c r="D69" t="s">
        <v>1885</v>
      </c>
      <c r="F69" t="s">
        <v>1822</v>
      </c>
    </row>
    <row r="70" spans="1:11">
      <c r="A70">
        <v>4</v>
      </c>
      <c r="B70">
        <v>68</v>
      </c>
      <c r="C70" t="s">
        <v>18</v>
      </c>
      <c r="D70" t="s">
        <v>1886</v>
      </c>
      <c r="E70" t="s">
        <v>23</v>
      </c>
      <c r="F70" t="s">
        <v>1822</v>
      </c>
    </row>
    <row r="71" spans="1:11">
      <c r="A71">
        <v>4</v>
      </c>
      <c r="B71">
        <v>69</v>
      </c>
      <c r="C71" t="s">
        <v>11</v>
      </c>
      <c r="D71" t="s">
        <v>1887</v>
      </c>
      <c r="E71" t="s">
        <v>13</v>
      </c>
      <c r="F71" t="s">
        <v>1530</v>
      </c>
    </row>
    <row r="72" spans="1:11">
      <c r="A72">
        <v>5</v>
      </c>
      <c r="B72">
        <v>70</v>
      </c>
      <c r="C72" t="s">
        <v>167</v>
      </c>
      <c r="D72" t="s">
        <v>1888</v>
      </c>
      <c r="E72" t="s">
        <v>13</v>
      </c>
      <c r="F72" t="s">
        <v>684</v>
      </c>
    </row>
    <row r="73" spans="1:11">
      <c r="A73">
        <v>5</v>
      </c>
      <c r="B73">
        <v>71</v>
      </c>
      <c r="C73" t="s">
        <v>964</v>
      </c>
      <c r="D73" t="s">
        <v>1889</v>
      </c>
      <c r="E73" t="s">
        <v>23</v>
      </c>
      <c r="F73" t="s">
        <v>128</v>
      </c>
      <c r="G73">
        <v>459</v>
      </c>
      <c r="H73">
        <v>59</v>
      </c>
      <c r="I73">
        <v>81</v>
      </c>
      <c r="J73">
        <v>140</v>
      </c>
      <c r="K73">
        <v>747</v>
      </c>
    </row>
    <row r="74" spans="1:11">
      <c r="A74">
        <v>5</v>
      </c>
      <c r="B74">
        <v>72</v>
      </c>
      <c r="C74" t="s">
        <v>203</v>
      </c>
      <c r="D74" t="s">
        <v>1890</v>
      </c>
      <c r="E74" t="s">
        <v>49</v>
      </c>
      <c r="F74" t="s">
        <v>1891</v>
      </c>
    </row>
    <row r="75" spans="1:11">
      <c r="A75">
        <v>5</v>
      </c>
      <c r="B75">
        <v>73</v>
      </c>
      <c r="C75" t="s">
        <v>1622</v>
      </c>
      <c r="D75" t="s">
        <v>1892</v>
      </c>
      <c r="E75" t="s">
        <v>7</v>
      </c>
      <c r="F75" t="s">
        <v>1891</v>
      </c>
    </row>
    <row r="76" spans="1:11">
      <c r="A76">
        <v>5</v>
      </c>
      <c r="B76">
        <v>74</v>
      </c>
      <c r="C76" t="s">
        <v>1622</v>
      </c>
      <c r="D76" t="s">
        <v>1893</v>
      </c>
      <c r="E76" t="s">
        <v>23</v>
      </c>
      <c r="F76" t="s">
        <v>1277</v>
      </c>
    </row>
    <row r="77" spans="1:11">
      <c r="A77">
        <v>5</v>
      </c>
      <c r="B77">
        <v>75</v>
      </c>
      <c r="C77" t="s">
        <v>115</v>
      </c>
      <c r="D77" t="s">
        <v>1894</v>
      </c>
      <c r="E77" t="s">
        <v>13</v>
      </c>
      <c r="F77" t="s">
        <v>121</v>
      </c>
      <c r="G77">
        <v>1</v>
      </c>
      <c r="H77">
        <v>0</v>
      </c>
      <c r="I77">
        <v>0</v>
      </c>
      <c r="J77">
        <v>0</v>
      </c>
      <c r="K77">
        <v>0</v>
      </c>
    </row>
    <row r="78" spans="1:11">
      <c r="A78">
        <v>5</v>
      </c>
      <c r="B78">
        <v>76</v>
      </c>
      <c r="C78" t="s">
        <v>21</v>
      </c>
      <c r="D78" t="s">
        <v>1895</v>
      </c>
      <c r="E78" t="s">
        <v>232</v>
      </c>
      <c r="F78" t="s">
        <v>1896</v>
      </c>
      <c r="G78">
        <v>61</v>
      </c>
      <c r="H78">
        <v>8</v>
      </c>
      <c r="I78">
        <v>10</v>
      </c>
      <c r="J78">
        <v>18</v>
      </c>
      <c r="K78">
        <v>43</v>
      </c>
    </row>
    <row r="79" spans="1:11">
      <c r="A79">
        <v>5</v>
      </c>
      <c r="B79">
        <v>77</v>
      </c>
      <c r="C79" t="s">
        <v>159</v>
      </c>
      <c r="D79" t="s">
        <v>1897</v>
      </c>
      <c r="E79" t="s">
        <v>17</v>
      </c>
      <c r="F79" t="s">
        <v>829</v>
      </c>
    </row>
    <row r="80" spans="1:11">
      <c r="A80">
        <v>5</v>
      </c>
      <c r="B80">
        <v>78</v>
      </c>
      <c r="C80" t="s">
        <v>15</v>
      </c>
      <c r="D80" t="s">
        <v>1898</v>
      </c>
      <c r="E80" t="s">
        <v>17</v>
      </c>
      <c r="F80" t="s">
        <v>829</v>
      </c>
      <c r="G80">
        <v>78</v>
      </c>
      <c r="H80">
        <v>6</v>
      </c>
      <c r="I80">
        <v>16</v>
      </c>
      <c r="J80">
        <v>22</v>
      </c>
      <c r="K80">
        <v>105</v>
      </c>
    </row>
    <row r="81" spans="1:11">
      <c r="A81">
        <v>5</v>
      </c>
      <c r="B81">
        <v>79</v>
      </c>
      <c r="C81" t="s">
        <v>25</v>
      </c>
      <c r="D81" t="s">
        <v>1899</v>
      </c>
      <c r="E81" t="s">
        <v>17</v>
      </c>
      <c r="F81" t="s">
        <v>121</v>
      </c>
    </row>
    <row r="82" spans="1:11">
      <c r="A82">
        <v>5</v>
      </c>
      <c r="B82">
        <v>80</v>
      </c>
      <c r="C82" t="s">
        <v>615</v>
      </c>
      <c r="D82" t="s">
        <v>1900</v>
      </c>
      <c r="E82" t="s">
        <v>49</v>
      </c>
      <c r="F82" t="s">
        <v>216</v>
      </c>
      <c r="G82">
        <v>20</v>
      </c>
      <c r="H82">
        <v>1</v>
      </c>
      <c r="I82">
        <v>1</v>
      </c>
      <c r="J82">
        <v>2</v>
      </c>
      <c r="K82">
        <v>10</v>
      </c>
    </row>
    <row r="83" spans="1:11">
      <c r="A83">
        <v>5</v>
      </c>
      <c r="B83">
        <v>81</v>
      </c>
      <c r="C83" t="s">
        <v>28</v>
      </c>
      <c r="D83" t="s">
        <v>1901</v>
      </c>
      <c r="E83" t="s">
        <v>17</v>
      </c>
      <c r="F83" t="s">
        <v>207</v>
      </c>
      <c r="G83">
        <v>268</v>
      </c>
      <c r="H83">
        <v>76</v>
      </c>
      <c r="I83">
        <v>62</v>
      </c>
      <c r="J83">
        <v>138</v>
      </c>
      <c r="K83">
        <v>160</v>
      </c>
    </row>
    <row r="84" spans="1:11">
      <c r="A84">
        <v>5</v>
      </c>
      <c r="B84">
        <v>82</v>
      </c>
      <c r="C84" t="s">
        <v>341</v>
      </c>
      <c r="D84" t="s">
        <v>1687</v>
      </c>
      <c r="E84" t="s">
        <v>7</v>
      </c>
      <c r="F84" t="s">
        <v>1902</v>
      </c>
      <c r="G84">
        <v>2</v>
      </c>
      <c r="H84">
        <v>0</v>
      </c>
      <c r="I84">
        <v>0</v>
      </c>
      <c r="J84">
        <v>0</v>
      </c>
      <c r="K84">
        <v>0</v>
      </c>
    </row>
    <row r="85" spans="1:11">
      <c r="A85">
        <v>5</v>
      </c>
      <c r="B85">
        <v>83</v>
      </c>
      <c r="C85" t="s">
        <v>170</v>
      </c>
      <c r="D85" t="s">
        <v>1903</v>
      </c>
      <c r="F85" t="s">
        <v>121</v>
      </c>
    </row>
    <row r="86" spans="1:11">
      <c r="A86">
        <v>5</v>
      </c>
      <c r="B86">
        <v>84</v>
      </c>
      <c r="C86" t="s">
        <v>613</v>
      </c>
      <c r="D86" t="s">
        <v>1904</v>
      </c>
      <c r="F86" t="s">
        <v>192</v>
      </c>
    </row>
    <row r="87" spans="1:11">
      <c r="A87">
        <v>5</v>
      </c>
      <c r="B87">
        <v>85</v>
      </c>
      <c r="C87" t="s">
        <v>18</v>
      </c>
      <c r="D87" t="s">
        <v>1905</v>
      </c>
      <c r="E87" t="s">
        <v>17</v>
      </c>
      <c r="F87" t="s">
        <v>402</v>
      </c>
    </row>
    <row r="88" spans="1:11">
      <c r="A88">
        <v>5</v>
      </c>
      <c r="B88">
        <v>86</v>
      </c>
      <c r="C88" t="s">
        <v>11</v>
      </c>
      <c r="D88" t="s">
        <v>1906</v>
      </c>
      <c r="F88" t="s">
        <v>829</v>
      </c>
    </row>
    <row r="89" spans="1:11">
      <c r="A89">
        <v>6</v>
      </c>
      <c r="B89">
        <v>87</v>
      </c>
      <c r="C89" t="s">
        <v>167</v>
      </c>
      <c r="D89" t="s">
        <v>1907</v>
      </c>
      <c r="E89" t="s">
        <v>49</v>
      </c>
      <c r="F89" t="s">
        <v>305</v>
      </c>
      <c r="G89">
        <v>2</v>
      </c>
      <c r="H89">
        <v>0</v>
      </c>
      <c r="I89">
        <v>0</v>
      </c>
      <c r="J89">
        <v>0</v>
      </c>
      <c r="K89">
        <v>5</v>
      </c>
    </row>
    <row r="90" spans="1:11">
      <c r="A90">
        <v>6</v>
      </c>
      <c r="B90">
        <v>88</v>
      </c>
      <c r="C90" t="s">
        <v>964</v>
      </c>
      <c r="D90" t="s">
        <v>1908</v>
      </c>
      <c r="F90" t="s">
        <v>320</v>
      </c>
    </row>
    <row r="91" spans="1:11">
      <c r="A91">
        <v>6</v>
      </c>
      <c r="B91">
        <v>89</v>
      </c>
      <c r="C91" t="s">
        <v>203</v>
      </c>
      <c r="D91" t="s">
        <v>1909</v>
      </c>
      <c r="E91" t="s">
        <v>23</v>
      </c>
      <c r="F91" t="s">
        <v>646</v>
      </c>
      <c r="G91">
        <v>524</v>
      </c>
      <c r="H91">
        <v>58</v>
      </c>
      <c r="I91">
        <v>87</v>
      </c>
      <c r="J91">
        <v>145</v>
      </c>
      <c r="K91">
        <v>854</v>
      </c>
    </row>
    <row r="92" spans="1:11">
      <c r="A92">
        <v>6</v>
      </c>
      <c r="B92">
        <v>90</v>
      </c>
      <c r="C92" t="s">
        <v>343</v>
      </c>
      <c r="D92" t="s">
        <v>1910</v>
      </c>
      <c r="E92" t="s">
        <v>13</v>
      </c>
      <c r="F92" t="s">
        <v>216</v>
      </c>
      <c r="G92">
        <v>140</v>
      </c>
      <c r="H92">
        <v>11</v>
      </c>
      <c r="I92">
        <v>21</v>
      </c>
      <c r="J92">
        <v>32</v>
      </c>
      <c r="K92">
        <v>173</v>
      </c>
    </row>
    <row r="93" spans="1:11">
      <c r="A93">
        <v>6</v>
      </c>
      <c r="B93">
        <v>91</v>
      </c>
      <c r="C93" t="s">
        <v>1622</v>
      </c>
      <c r="D93" t="s">
        <v>1911</v>
      </c>
      <c r="E93" t="s">
        <v>7</v>
      </c>
      <c r="F93" t="s">
        <v>538</v>
      </c>
    </row>
    <row r="94" spans="1:11">
      <c r="A94">
        <v>6</v>
      </c>
      <c r="B94">
        <v>92</v>
      </c>
      <c r="C94" t="s">
        <v>28</v>
      </c>
      <c r="D94" t="s">
        <v>1912</v>
      </c>
      <c r="E94" t="s">
        <v>17</v>
      </c>
      <c r="F94" t="s">
        <v>1913</v>
      </c>
    </row>
    <row r="95" spans="1:11">
      <c r="A95">
        <v>6</v>
      </c>
      <c r="B95">
        <v>93</v>
      </c>
      <c r="C95" t="s">
        <v>21</v>
      </c>
      <c r="D95" t="s">
        <v>1914</v>
      </c>
      <c r="E95" t="s">
        <v>49</v>
      </c>
      <c r="F95" t="s">
        <v>1915</v>
      </c>
      <c r="G95">
        <v>705</v>
      </c>
      <c r="H95">
        <v>25</v>
      </c>
      <c r="I95">
        <v>139</v>
      </c>
      <c r="J95">
        <v>164</v>
      </c>
      <c r="K95">
        <v>717</v>
      </c>
    </row>
    <row r="96" spans="1:11">
      <c r="A96">
        <v>6</v>
      </c>
      <c r="B96">
        <v>94</v>
      </c>
      <c r="C96" t="s">
        <v>159</v>
      </c>
      <c r="D96" t="s">
        <v>1916</v>
      </c>
      <c r="E96" t="s">
        <v>7</v>
      </c>
      <c r="F96" t="s">
        <v>134</v>
      </c>
      <c r="G96">
        <v>210</v>
      </c>
      <c r="H96">
        <v>0</v>
      </c>
      <c r="I96">
        <v>6</v>
      </c>
      <c r="J96">
        <v>6</v>
      </c>
      <c r="K96">
        <v>53</v>
      </c>
    </row>
    <row r="97" spans="1:11">
      <c r="A97">
        <v>6</v>
      </c>
      <c r="B97">
        <v>95</v>
      </c>
      <c r="C97" t="s">
        <v>15</v>
      </c>
      <c r="D97" t="s">
        <v>1917</v>
      </c>
      <c r="E97" t="s">
        <v>13</v>
      </c>
      <c r="F97" t="s">
        <v>578</v>
      </c>
    </row>
    <row r="98" spans="1:11">
      <c r="A98">
        <v>6</v>
      </c>
      <c r="B98">
        <v>96</v>
      </c>
      <c r="C98" t="s">
        <v>25</v>
      </c>
      <c r="D98" t="s">
        <v>1918</v>
      </c>
      <c r="E98" t="s">
        <v>49</v>
      </c>
      <c r="F98" t="s">
        <v>323</v>
      </c>
      <c r="G98">
        <v>169</v>
      </c>
      <c r="H98">
        <v>13</v>
      </c>
      <c r="I98">
        <v>24</v>
      </c>
      <c r="J98">
        <v>37</v>
      </c>
      <c r="K98">
        <v>154</v>
      </c>
    </row>
    <row r="99" spans="1:11">
      <c r="A99">
        <v>6</v>
      </c>
      <c r="B99">
        <v>97</v>
      </c>
      <c r="C99" t="s">
        <v>615</v>
      </c>
      <c r="D99" t="s">
        <v>1919</v>
      </c>
      <c r="E99" t="s">
        <v>232</v>
      </c>
      <c r="F99" t="s">
        <v>561</v>
      </c>
      <c r="G99">
        <v>38</v>
      </c>
      <c r="H99">
        <v>6</v>
      </c>
      <c r="I99">
        <v>4</v>
      </c>
      <c r="J99">
        <v>10</v>
      </c>
      <c r="K99">
        <v>8</v>
      </c>
    </row>
    <row r="100" spans="1:11">
      <c r="A100">
        <v>6</v>
      </c>
      <c r="B100">
        <v>98</v>
      </c>
      <c r="C100" t="s">
        <v>28</v>
      </c>
      <c r="D100" t="s">
        <v>1920</v>
      </c>
      <c r="E100" t="s">
        <v>23</v>
      </c>
      <c r="F100" t="s">
        <v>1291</v>
      </c>
    </row>
    <row r="101" spans="1:11">
      <c r="A101">
        <v>6</v>
      </c>
      <c r="B101">
        <v>99</v>
      </c>
      <c r="C101" t="s">
        <v>341</v>
      </c>
      <c r="D101" t="s">
        <v>1921</v>
      </c>
      <c r="F101" t="s">
        <v>412</v>
      </c>
    </row>
    <row r="102" spans="1:11">
      <c r="A102">
        <v>6</v>
      </c>
      <c r="B102">
        <v>100</v>
      </c>
      <c r="C102" t="s">
        <v>170</v>
      </c>
      <c r="D102" t="s">
        <v>1922</v>
      </c>
      <c r="E102" t="s">
        <v>232</v>
      </c>
      <c r="F102" t="s">
        <v>209</v>
      </c>
      <c r="G102">
        <v>209</v>
      </c>
      <c r="H102">
        <v>42</v>
      </c>
      <c r="I102">
        <v>68</v>
      </c>
      <c r="J102">
        <v>110</v>
      </c>
      <c r="K102">
        <v>73</v>
      </c>
    </row>
    <row r="103" spans="1:11">
      <c r="A103">
        <v>6</v>
      </c>
      <c r="B103">
        <v>101</v>
      </c>
      <c r="C103" t="s">
        <v>613</v>
      </c>
      <c r="D103" t="s">
        <v>1923</v>
      </c>
      <c r="E103" t="s">
        <v>49</v>
      </c>
      <c r="F103" t="s">
        <v>207</v>
      </c>
    </row>
    <row r="104" spans="1:11">
      <c r="A104">
        <v>6</v>
      </c>
      <c r="B104">
        <v>102</v>
      </c>
      <c r="C104" t="s">
        <v>18</v>
      </c>
      <c r="D104" t="s">
        <v>1924</v>
      </c>
      <c r="E104" t="s">
        <v>17</v>
      </c>
      <c r="F104" t="s">
        <v>132</v>
      </c>
      <c r="G104">
        <v>178</v>
      </c>
      <c r="H104">
        <v>16</v>
      </c>
      <c r="I104">
        <v>9</v>
      </c>
      <c r="J104">
        <v>25</v>
      </c>
      <c r="K104">
        <v>512</v>
      </c>
    </row>
    <row r="105" spans="1:11">
      <c r="A105">
        <v>6</v>
      </c>
      <c r="B105">
        <v>103</v>
      </c>
      <c r="C105" t="s">
        <v>11</v>
      </c>
      <c r="D105" t="s">
        <v>1925</v>
      </c>
      <c r="E105" t="s">
        <v>13</v>
      </c>
      <c r="F105" t="s">
        <v>132</v>
      </c>
      <c r="G105">
        <v>1023</v>
      </c>
      <c r="H105">
        <v>226</v>
      </c>
      <c r="I105">
        <v>358</v>
      </c>
      <c r="J105">
        <v>584</v>
      </c>
      <c r="K105">
        <v>1172</v>
      </c>
    </row>
    <row r="106" spans="1:11">
      <c r="A106">
        <v>7</v>
      </c>
      <c r="B106">
        <v>104</v>
      </c>
      <c r="C106" t="s">
        <v>167</v>
      </c>
      <c r="D106" t="s">
        <v>1926</v>
      </c>
      <c r="E106" t="s">
        <v>49</v>
      </c>
      <c r="F106" t="s">
        <v>694</v>
      </c>
    </row>
    <row r="107" spans="1:11">
      <c r="A107">
        <v>7</v>
      </c>
      <c r="B107">
        <v>105</v>
      </c>
      <c r="C107" t="s">
        <v>964</v>
      </c>
      <c r="D107" t="s">
        <v>1927</v>
      </c>
      <c r="E107" t="s">
        <v>17</v>
      </c>
      <c r="F107" t="s">
        <v>1928</v>
      </c>
      <c r="G107">
        <v>152</v>
      </c>
      <c r="H107">
        <v>17</v>
      </c>
      <c r="I107">
        <v>14</v>
      </c>
      <c r="J107">
        <v>31</v>
      </c>
      <c r="K107">
        <v>193</v>
      </c>
    </row>
    <row r="108" spans="1:11">
      <c r="A108">
        <v>7</v>
      </c>
      <c r="B108">
        <v>106</v>
      </c>
      <c r="C108" t="s">
        <v>203</v>
      </c>
      <c r="D108" t="s">
        <v>1929</v>
      </c>
      <c r="E108" t="s">
        <v>13</v>
      </c>
      <c r="F108" t="s">
        <v>412</v>
      </c>
    </row>
    <row r="109" spans="1:11">
      <c r="A109">
        <v>7</v>
      </c>
      <c r="B109">
        <v>107</v>
      </c>
      <c r="C109" t="s">
        <v>343</v>
      </c>
      <c r="D109" t="s">
        <v>1930</v>
      </c>
      <c r="E109" t="s">
        <v>23</v>
      </c>
      <c r="F109" t="s">
        <v>1647</v>
      </c>
    </row>
    <row r="110" spans="1:11">
      <c r="A110">
        <v>7</v>
      </c>
      <c r="B110">
        <v>108</v>
      </c>
      <c r="C110" t="s">
        <v>1622</v>
      </c>
      <c r="D110" t="s">
        <v>1931</v>
      </c>
      <c r="F110" t="s">
        <v>854</v>
      </c>
    </row>
    <row r="111" spans="1:11">
      <c r="A111">
        <v>7</v>
      </c>
      <c r="B111">
        <v>109</v>
      </c>
      <c r="C111" t="s">
        <v>203</v>
      </c>
      <c r="D111" t="s">
        <v>1932</v>
      </c>
      <c r="E111" t="s">
        <v>232</v>
      </c>
      <c r="F111" t="s">
        <v>1724</v>
      </c>
      <c r="G111">
        <v>719</v>
      </c>
      <c r="H111">
        <v>324</v>
      </c>
      <c r="I111">
        <v>349</v>
      </c>
      <c r="J111">
        <v>673</v>
      </c>
      <c r="K111">
        <v>968</v>
      </c>
    </row>
    <row r="112" spans="1:11">
      <c r="A112">
        <v>7</v>
      </c>
      <c r="B112">
        <v>110</v>
      </c>
      <c r="C112" t="s">
        <v>21</v>
      </c>
      <c r="D112" t="s">
        <v>1717</v>
      </c>
      <c r="E112" t="s">
        <v>49</v>
      </c>
      <c r="F112" t="s">
        <v>1933</v>
      </c>
      <c r="G112">
        <v>4</v>
      </c>
      <c r="H112">
        <v>0</v>
      </c>
      <c r="I112">
        <v>1</v>
      </c>
      <c r="J112">
        <v>1</v>
      </c>
      <c r="K112">
        <v>6</v>
      </c>
    </row>
    <row r="113" spans="1:11">
      <c r="A113">
        <v>7</v>
      </c>
      <c r="B113">
        <v>111</v>
      </c>
      <c r="C113" t="s">
        <v>159</v>
      </c>
      <c r="D113" t="s">
        <v>1934</v>
      </c>
      <c r="E113" t="s">
        <v>49</v>
      </c>
      <c r="F113" t="s">
        <v>1915</v>
      </c>
      <c r="G113">
        <v>1</v>
      </c>
      <c r="H113">
        <v>0</v>
      </c>
      <c r="I113">
        <v>0</v>
      </c>
      <c r="J113">
        <v>0</v>
      </c>
      <c r="K113">
        <v>0</v>
      </c>
    </row>
    <row r="114" spans="1:11">
      <c r="A114">
        <v>7</v>
      </c>
      <c r="B114">
        <v>112</v>
      </c>
      <c r="C114" t="s">
        <v>15</v>
      </c>
      <c r="D114" t="s">
        <v>1935</v>
      </c>
      <c r="E114" t="s">
        <v>17</v>
      </c>
      <c r="F114" t="s">
        <v>228</v>
      </c>
    </row>
    <row r="115" spans="1:11">
      <c r="A115">
        <v>7</v>
      </c>
      <c r="B115">
        <v>113</v>
      </c>
      <c r="C115" t="s">
        <v>25</v>
      </c>
      <c r="D115" t="s">
        <v>1936</v>
      </c>
      <c r="E115" t="s">
        <v>49</v>
      </c>
      <c r="F115" t="s">
        <v>1584</v>
      </c>
    </row>
    <row r="116" spans="1:11">
      <c r="A116">
        <v>7</v>
      </c>
      <c r="B116">
        <v>114</v>
      </c>
      <c r="C116" t="s">
        <v>615</v>
      </c>
      <c r="D116" t="s">
        <v>1937</v>
      </c>
      <c r="E116" t="s">
        <v>232</v>
      </c>
      <c r="F116" t="s">
        <v>898</v>
      </c>
      <c r="G116">
        <v>99</v>
      </c>
      <c r="H116">
        <v>21</v>
      </c>
      <c r="I116">
        <v>17</v>
      </c>
      <c r="J116">
        <v>38</v>
      </c>
      <c r="K116">
        <v>25</v>
      </c>
    </row>
    <row r="117" spans="1:11">
      <c r="A117">
        <v>7</v>
      </c>
      <c r="B117">
        <v>115</v>
      </c>
      <c r="C117" t="s">
        <v>28</v>
      </c>
      <c r="D117" t="s">
        <v>1938</v>
      </c>
      <c r="E117" t="s">
        <v>49</v>
      </c>
      <c r="F117" t="s">
        <v>1277</v>
      </c>
    </row>
    <row r="118" spans="1:11">
      <c r="A118">
        <v>7</v>
      </c>
      <c r="B118">
        <v>116</v>
      </c>
      <c r="C118" t="s">
        <v>341</v>
      </c>
      <c r="D118" t="s">
        <v>1692</v>
      </c>
      <c r="E118" t="s">
        <v>13</v>
      </c>
      <c r="F118" t="s">
        <v>1939</v>
      </c>
    </row>
    <row r="119" spans="1:11">
      <c r="A119">
        <v>7</v>
      </c>
      <c r="B119">
        <v>117</v>
      </c>
      <c r="C119" t="s">
        <v>170</v>
      </c>
      <c r="D119" t="s">
        <v>1940</v>
      </c>
      <c r="E119" t="s">
        <v>23</v>
      </c>
      <c r="F119" t="s">
        <v>423</v>
      </c>
    </row>
    <row r="120" spans="1:11">
      <c r="A120">
        <v>7</v>
      </c>
      <c r="B120">
        <v>118</v>
      </c>
      <c r="C120" t="s">
        <v>613</v>
      </c>
      <c r="D120" t="s">
        <v>1941</v>
      </c>
      <c r="E120" t="s">
        <v>17</v>
      </c>
      <c r="F120" t="s">
        <v>667</v>
      </c>
    </row>
    <row r="121" spans="1:11">
      <c r="A121">
        <v>7</v>
      </c>
      <c r="B121">
        <v>119</v>
      </c>
      <c r="C121" t="s">
        <v>18</v>
      </c>
      <c r="D121" t="s">
        <v>1942</v>
      </c>
      <c r="E121" t="s">
        <v>7</v>
      </c>
      <c r="F121" t="s">
        <v>854</v>
      </c>
    </row>
    <row r="122" spans="1:11">
      <c r="A122">
        <v>7</v>
      </c>
      <c r="B122">
        <v>120</v>
      </c>
      <c r="C122" t="s">
        <v>11</v>
      </c>
      <c r="D122" t="s">
        <v>1943</v>
      </c>
      <c r="E122" t="s">
        <v>13</v>
      </c>
      <c r="F122" t="s">
        <v>220</v>
      </c>
    </row>
    <row r="123" spans="1:11">
      <c r="A123">
        <v>8</v>
      </c>
      <c r="B123">
        <v>121</v>
      </c>
      <c r="C123" t="s">
        <v>167</v>
      </c>
      <c r="D123" t="s">
        <v>1944</v>
      </c>
      <c r="F123" t="s">
        <v>1081</v>
      </c>
    </row>
    <row r="124" spans="1:11">
      <c r="A124">
        <v>8</v>
      </c>
      <c r="B124">
        <v>122</v>
      </c>
      <c r="C124" t="s">
        <v>964</v>
      </c>
      <c r="D124" t="s">
        <v>1713</v>
      </c>
      <c r="E124" t="s">
        <v>7</v>
      </c>
      <c r="F124" t="s">
        <v>1933</v>
      </c>
    </row>
    <row r="125" spans="1:11">
      <c r="A125">
        <v>8</v>
      </c>
      <c r="B125">
        <v>123</v>
      </c>
      <c r="C125" t="s">
        <v>203</v>
      </c>
      <c r="D125" t="s">
        <v>1945</v>
      </c>
      <c r="E125" t="s">
        <v>17</v>
      </c>
      <c r="F125" t="s">
        <v>1294</v>
      </c>
    </row>
    <row r="126" spans="1:11">
      <c r="A126">
        <v>8</v>
      </c>
      <c r="B126">
        <v>124</v>
      </c>
      <c r="C126" t="s">
        <v>343</v>
      </c>
      <c r="D126" t="s">
        <v>1946</v>
      </c>
      <c r="E126" t="s">
        <v>434</v>
      </c>
      <c r="F126" t="s">
        <v>1384</v>
      </c>
    </row>
    <row r="127" spans="1:11">
      <c r="A127">
        <v>8</v>
      </c>
      <c r="B127">
        <v>125</v>
      </c>
      <c r="C127" t="s">
        <v>1622</v>
      </c>
      <c r="D127" t="s">
        <v>1947</v>
      </c>
      <c r="E127" t="s">
        <v>23</v>
      </c>
      <c r="F127" t="s">
        <v>271</v>
      </c>
    </row>
    <row r="128" spans="1:11">
      <c r="A128">
        <v>8</v>
      </c>
      <c r="B128">
        <v>126</v>
      </c>
      <c r="C128" t="s">
        <v>170</v>
      </c>
      <c r="D128" t="s">
        <v>1948</v>
      </c>
      <c r="E128" t="s">
        <v>7</v>
      </c>
      <c r="F128" t="s">
        <v>1647</v>
      </c>
    </row>
    <row r="129" spans="1:11">
      <c r="A129">
        <v>8</v>
      </c>
      <c r="B129">
        <v>127</v>
      </c>
      <c r="C129" t="s">
        <v>21</v>
      </c>
      <c r="D129" t="s">
        <v>1949</v>
      </c>
      <c r="E129" t="s">
        <v>49</v>
      </c>
      <c r="F129" t="s">
        <v>1794</v>
      </c>
    </row>
    <row r="130" spans="1:11">
      <c r="A130">
        <v>8</v>
      </c>
      <c r="B130">
        <v>128</v>
      </c>
      <c r="C130" t="s">
        <v>159</v>
      </c>
      <c r="D130" t="s">
        <v>1950</v>
      </c>
      <c r="E130" t="s">
        <v>13</v>
      </c>
      <c r="F130" t="s">
        <v>1294</v>
      </c>
    </row>
    <row r="131" spans="1:11">
      <c r="A131">
        <v>8</v>
      </c>
      <c r="B131">
        <v>129</v>
      </c>
      <c r="C131" t="s">
        <v>15</v>
      </c>
      <c r="D131" t="s">
        <v>1951</v>
      </c>
      <c r="E131" t="s">
        <v>49</v>
      </c>
      <c r="F131" t="s">
        <v>1584</v>
      </c>
      <c r="G131">
        <v>488</v>
      </c>
      <c r="H131">
        <v>20</v>
      </c>
      <c r="I131">
        <v>77</v>
      </c>
      <c r="J131">
        <v>97</v>
      </c>
      <c r="K131">
        <v>604</v>
      </c>
    </row>
    <row r="132" spans="1:11">
      <c r="A132">
        <v>8</v>
      </c>
      <c r="B132">
        <v>130</v>
      </c>
      <c r="C132" t="s">
        <v>25</v>
      </c>
      <c r="D132" t="s">
        <v>1952</v>
      </c>
      <c r="F132" t="s">
        <v>1208</v>
      </c>
    </row>
    <row r="133" spans="1:11">
      <c r="A133">
        <v>8</v>
      </c>
      <c r="B133">
        <v>131</v>
      </c>
      <c r="C133" t="s">
        <v>615</v>
      </c>
      <c r="D133" t="s">
        <v>1953</v>
      </c>
      <c r="E133" t="s">
        <v>23</v>
      </c>
      <c r="F133" t="s">
        <v>1913</v>
      </c>
    </row>
    <row r="134" spans="1:11">
      <c r="A134">
        <v>8</v>
      </c>
      <c r="B134">
        <v>132</v>
      </c>
      <c r="C134" t="s">
        <v>28</v>
      </c>
      <c r="D134" t="s">
        <v>1954</v>
      </c>
      <c r="F134" t="s">
        <v>142</v>
      </c>
    </row>
    <row r="135" spans="1:11">
      <c r="A135">
        <v>8</v>
      </c>
      <c r="B135">
        <v>133</v>
      </c>
      <c r="C135" t="s">
        <v>341</v>
      </c>
      <c r="D135" t="s">
        <v>1955</v>
      </c>
      <c r="E135" t="s">
        <v>232</v>
      </c>
      <c r="F135" t="s">
        <v>305</v>
      </c>
    </row>
    <row r="136" spans="1:11">
      <c r="A136">
        <v>8</v>
      </c>
      <c r="B136">
        <v>134</v>
      </c>
      <c r="C136" t="s">
        <v>170</v>
      </c>
      <c r="D136" t="s">
        <v>1956</v>
      </c>
      <c r="E136" t="s">
        <v>17</v>
      </c>
      <c r="F136" t="s">
        <v>646</v>
      </c>
    </row>
    <row r="137" spans="1:11">
      <c r="A137">
        <v>8</v>
      </c>
      <c r="B137">
        <v>135</v>
      </c>
      <c r="C137" t="s">
        <v>613</v>
      </c>
      <c r="D137" t="s">
        <v>1957</v>
      </c>
      <c r="E137" t="s">
        <v>13</v>
      </c>
      <c r="F137" t="s">
        <v>750</v>
      </c>
      <c r="G137">
        <v>168</v>
      </c>
      <c r="H137">
        <v>25</v>
      </c>
      <c r="I137">
        <v>28</v>
      </c>
      <c r="J137">
        <v>53</v>
      </c>
      <c r="K137">
        <v>238</v>
      </c>
    </row>
    <row r="138" spans="1:11">
      <c r="A138">
        <v>8</v>
      </c>
      <c r="B138">
        <v>136</v>
      </c>
      <c r="C138" t="s">
        <v>18</v>
      </c>
      <c r="D138" t="s">
        <v>1958</v>
      </c>
      <c r="E138" t="s">
        <v>13</v>
      </c>
      <c r="F138" t="s">
        <v>423</v>
      </c>
    </row>
    <row r="139" spans="1:11">
      <c r="A139">
        <v>8</v>
      </c>
      <c r="B139">
        <v>137</v>
      </c>
      <c r="C139" t="s">
        <v>11</v>
      </c>
      <c r="D139" t="s">
        <v>1959</v>
      </c>
      <c r="E139" t="s">
        <v>17</v>
      </c>
      <c r="F139" t="s">
        <v>885</v>
      </c>
      <c r="G139">
        <v>9</v>
      </c>
      <c r="H139">
        <v>0</v>
      </c>
      <c r="I139">
        <v>0</v>
      </c>
      <c r="J139">
        <v>0</v>
      </c>
      <c r="K139">
        <v>2</v>
      </c>
    </row>
    <row r="140" spans="1:11">
      <c r="A140">
        <v>9</v>
      </c>
      <c r="B140">
        <v>138</v>
      </c>
      <c r="C140" t="s">
        <v>167</v>
      </c>
      <c r="D140" t="s">
        <v>1960</v>
      </c>
      <c r="E140" t="s">
        <v>23</v>
      </c>
      <c r="F140" t="s">
        <v>1891</v>
      </c>
    </row>
    <row r="141" spans="1:11">
      <c r="A141">
        <v>9</v>
      </c>
      <c r="B141">
        <v>139</v>
      </c>
      <c r="C141" t="s">
        <v>964</v>
      </c>
      <c r="D141" t="s">
        <v>1961</v>
      </c>
      <c r="E141" t="s">
        <v>23</v>
      </c>
      <c r="F141" t="s">
        <v>1291</v>
      </c>
    </row>
    <row r="142" spans="1:11">
      <c r="A142">
        <v>9</v>
      </c>
      <c r="B142">
        <v>140</v>
      </c>
      <c r="C142" t="s">
        <v>203</v>
      </c>
      <c r="D142" t="s">
        <v>1962</v>
      </c>
      <c r="F142" t="s">
        <v>402</v>
      </c>
    </row>
    <row r="143" spans="1:11">
      <c r="A143">
        <v>9</v>
      </c>
      <c r="B143">
        <v>141</v>
      </c>
      <c r="C143" t="s">
        <v>343</v>
      </c>
      <c r="D143" t="s">
        <v>1963</v>
      </c>
      <c r="E143" t="s">
        <v>49</v>
      </c>
      <c r="F143" t="s">
        <v>423</v>
      </c>
    </row>
    <row r="144" spans="1:11">
      <c r="A144">
        <v>9</v>
      </c>
      <c r="B144">
        <v>142</v>
      </c>
      <c r="C144" t="s">
        <v>1622</v>
      </c>
      <c r="D144" t="s">
        <v>1964</v>
      </c>
      <c r="E144" t="s">
        <v>49</v>
      </c>
      <c r="F144" t="s">
        <v>216</v>
      </c>
      <c r="G144">
        <v>3</v>
      </c>
      <c r="H144">
        <v>0</v>
      </c>
      <c r="I144">
        <v>0</v>
      </c>
      <c r="J144">
        <v>0</v>
      </c>
      <c r="K144">
        <v>2</v>
      </c>
    </row>
    <row r="145" spans="1:11">
      <c r="A145">
        <v>9</v>
      </c>
      <c r="B145">
        <v>143</v>
      </c>
      <c r="C145" t="s">
        <v>203</v>
      </c>
      <c r="D145" t="s">
        <v>1965</v>
      </c>
      <c r="E145" t="s">
        <v>17</v>
      </c>
      <c r="F145" t="s">
        <v>646</v>
      </c>
    </row>
    <row r="146" spans="1:11">
      <c r="A146">
        <v>9</v>
      </c>
      <c r="B146">
        <v>144</v>
      </c>
      <c r="C146" t="s">
        <v>21</v>
      </c>
      <c r="D146" t="s">
        <v>1966</v>
      </c>
      <c r="E146" t="s">
        <v>49</v>
      </c>
      <c r="F146" t="s">
        <v>142</v>
      </c>
    </row>
    <row r="147" spans="1:11">
      <c r="A147">
        <v>9</v>
      </c>
      <c r="B147">
        <v>145</v>
      </c>
      <c r="C147" t="s">
        <v>159</v>
      </c>
      <c r="D147" t="s">
        <v>1967</v>
      </c>
      <c r="E147" t="s">
        <v>232</v>
      </c>
      <c r="F147" t="s">
        <v>220</v>
      </c>
    </row>
    <row r="148" spans="1:11">
      <c r="A148">
        <v>9</v>
      </c>
      <c r="B148">
        <v>146</v>
      </c>
      <c r="C148" t="s">
        <v>15</v>
      </c>
      <c r="D148" t="s">
        <v>1968</v>
      </c>
      <c r="E148" t="s">
        <v>23</v>
      </c>
      <c r="F148" t="s">
        <v>1969</v>
      </c>
    </row>
    <row r="149" spans="1:11">
      <c r="A149">
        <v>9</v>
      </c>
      <c r="B149">
        <v>147</v>
      </c>
      <c r="C149" t="s">
        <v>25</v>
      </c>
      <c r="D149" t="s">
        <v>1970</v>
      </c>
      <c r="E149" t="s">
        <v>7</v>
      </c>
      <c r="F149" t="s">
        <v>128</v>
      </c>
    </row>
    <row r="150" spans="1:11">
      <c r="A150">
        <v>9</v>
      </c>
      <c r="B150">
        <v>148</v>
      </c>
      <c r="C150" t="s">
        <v>615</v>
      </c>
      <c r="D150" t="s">
        <v>1971</v>
      </c>
      <c r="E150" t="s">
        <v>23</v>
      </c>
      <c r="F150" t="s">
        <v>271</v>
      </c>
    </row>
    <row r="151" spans="1:11">
      <c r="A151">
        <v>9</v>
      </c>
      <c r="B151">
        <v>149</v>
      </c>
      <c r="C151" t="s">
        <v>28</v>
      </c>
      <c r="D151" t="s">
        <v>1972</v>
      </c>
      <c r="E151" t="s">
        <v>49</v>
      </c>
      <c r="F151" t="s">
        <v>738</v>
      </c>
    </row>
    <row r="152" spans="1:11">
      <c r="A152">
        <v>9</v>
      </c>
      <c r="B152">
        <v>150</v>
      </c>
      <c r="C152" t="s">
        <v>341</v>
      </c>
      <c r="D152" t="s">
        <v>1973</v>
      </c>
      <c r="E152" t="s">
        <v>13</v>
      </c>
      <c r="F152" t="s">
        <v>1913</v>
      </c>
    </row>
    <row r="153" spans="1:11">
      <c r="A153">
        <v>9</v>
      </c>
      <c r="B153">
        <v>151</v>
      </c>
      <c r="C153" t="s">
        <v>170</v>
      </c>
      <c r="D153" t="s">
        <v>1974</v>
      </c>
      <c r="F153" t="s">
        <v>1345</v>
      </c>
    </row>
    <row r="154" spans="1:11">
      <c r="A154">
        <v>9</v>
      </c>
      <c r="B154">
        <v>152</v>
      </c>
      <c r="C154" t="s">
        <v>613</v>
      </c>
      <c r="D154" t="s">
        <v>1975</v>
      </c>
      <c r="E154" t="s">
        <v>7</v>
      </c>
      <c r="F154" t="s">
        <v>305</v>
      </c>
    </row>
    <row r="155" spans="1:11">
      <c r="A155">
        <v>9</v>
      </c>
      <c r="B155">
        <v>153</v>
      </c>
      <c r="C155" t="s">
        <v>18</v>
      </c>
      <c r="D155" t="s">
        <v>1976</v>
      </c>
      <c r="E155" t="s">
        <v>13</v>
      </c>
      <c r="F155" t="s">
        <v>1816</v>
      </c>
      <c r="G155">
        <v>1093</v>
      </c>
      <c r="H155">
        <v>213</v>
      </c>
      <c r="I155">
        <v>267</v>
      </c>
      <c r="J155">
        <v>480</v>
      </c>
      <c r="K155">
        <v>891</v>
      </c>
    </row>
    <row r="156" spans="1:11">
      <c r="A156">
        <v>9</v>
      </c>
      <c r="B156">
        <v>154</v>
      </c>
      <c r="C156" t="s">
        <v>11</v>
      </c>
      <c r="D156" t="s">
        <v>1977</v>
      </c>
      <c r="E156" t="s">
        <v>7</v>
      </c>
      <c r="F156" t="s">
        <v>885</v>
      </c>
    </row>
    <row r="157" spans="1:11">
      <c r="A157">
        <v>10</v>
      </c>
      <c r="B157">
        <v>155</v>
      </c>
      <c r="C157" t="s">
        <v>167</v>
      </c>
      <c r="D157" t="s">
        <v>1978</v>
      </c>
      <c r="F157" t="s">
        <v>1979</v>
      </c>
    </row>
    <row r="158" spans="1:11">
      <c r="A158">
        <v>10</v>
      </c>
      <c r="B158">
        <v>156</v>
      </c>
      <c r="C158" t="s">
        <v>964</v>
      </c>
      <c r="D158" t="s">
        <v>1980</v>
      </c>
      <c r="E158" t="s">
        <v>7</v>
      </c>
      <c r="F158" t="s">
        <v>312</v>
      </c>
    </row>
    <row r="159" spans="1:11">
      <c r="A159">
        <v>10</v>
      </c>
      <c r="B159">
        <v>157</v>
      </c>
      <c r="C159" t="s">
        <v>203</v>
      </c>
      <c r="D159" t="s">
        <v>1981</v>
      </c>
      <c r="E159" t="s">
        <v>7</v>
      </c>
      <c r="F159" t="s">
        <v>1010</v>
      </c>
    </row>
    <row r="160" spans="1:11">
      <c r="A160">
        <v>10</v>
      </c>
      <c r="B160">
        <v>158</v>
      </c>
      <c r="C160" t="s">
        <v>343</v>
      </c>
      <c r="D160" t="s">
        <v>1982</v>
      </c>
      <c r="E160" t="s">
        <v>7</v>
      </c>
      <c r="F160" t="s">
        <v>633</v>
      </c>
    </row>
    <row r="161" spans="1:11">
      <c r="A161">
        <v>10</v>
      </c>
      <c r="B161">
        <v>159</v>
      </c>
      <c r="C161" t="s">
        <v>1622</v>
      </c>
      <c r="D161" t="s">
        <v>1983</v>
      </c>
      <c r="F161" t="s">
        <v>854</v>
      </c>
    </row>
    <row r="162" spans="1:11">
      <c r="A162">
        <v>10</v>
      </c>
      <c r="B162">
        <v>160</v>
      </c>
      <c r="C162" t="s">
        <v>203</v>
      </c>
      <c r="D162" t="s">
        <v>1984</v>
      </c>
      <c r="E162" t="s">
        <v>7</v>
      </c>
      <c r="F162" t="s">
        <v>128</v>
      </c>
      <c r="G162">
        <v>242</v>
      </c>
      <c r="H162">
        <v>0</v>
      </c>
      <c r="I162">
        <v>10</v>
      </c>
      <c r="J162">
        <v>10</v>
      </c>
      <c r="K162">
        <v>90</v>
      </c>
    </row>
    <row r="163" spans="1:11">
      <c r="A163">
        <v>10</v>
      </c>
      <c r="B163">
        <v>161</v>
      </c>
      <c r="C163" t="s">
        <v>21</v>
      </c>
      <c r="D163" t="s">
        <v>1985</v>
      </c>
      <c r="E163" t="s">
        <v>7</v>
      </c>
      <c r="F163" t="s">
        <v>719</v>
      </c>
    </row>
    <row r="164" spans="1:11">
      <c r="A164">
        <v>10</v>
      </c>
      <c r="B164">
        <v>162</v>
      </c>
      <c r="C164" t="s">
        <v>159</v>
      </c>
      <c r="D164" t="s">
        <v>1986</v>
      </c>
      <c r="F164" t="s">
        <v>121</v>
      </c>
    </row>
    <row r="165" spans="1:11">
      <c r="A165">
        <v>10</v>
      </c>
      <c r="B165">
        <v>163</v>
      </c>
      <c r="C165" t="s">
        <v>15</v>
      </c>
      <c r="D165" t="s">
        <v>1987</v>
      </c>
      <c r="F165" t="s">
        <v>1294</v>
      </c>
    </row>
    <row r="166" spans="1:11">
      <c r="A166">
        <v>10</v>
      </c>
      <c r="B166">
        <v>164</v>
      </c>
      <c r="C166" t="s">
        <v>25</v>
      </c>
      <c r="D166" t="s">
        <v>1988</v>
      </c>
      <c r="E166" t="s">
        <v>49</v>
      </c>
      <c r="F166" t="s">
        <v>323</v>
      </c>
    </row>
    <row r="167" spans="1:11">
      <c r="A167">
        <v>10</v>
      </c>
      <c r="B167">
        <v>165</v>
      </c>
      <c r="C167" t="s">
        <v>615</v>
      </c>
      <c r="D167" t="s">
        <v>1989</v>
      </c>
      <c r="E167" t="s">
        <v>13</v>
      </c>
      <c r="F167" t="s">
        <v>578</v>
      </c>
    </row>
    <row r="168" spans="1:11">
      <c r="A168">
        <v>10</v>
      </c>
      <c r="B168">
        <v>166</v>
      </c>
      <c r="C168" t="s">
        <v>28</v>
      </c>
      <c r="D168" t="s">
        <v>1990</v>
      </c>
      <c r="F168" t="s">
        <v>1991</v>
      </c>
    </row>
    <row r="169" spans="1:11">
      <c r="A169">
        <v>10</v>
      </c>
      <c r="B169">
        <v>167</v>
      </c>
      <c r="C169" t="s">
        <v>170</v>
      </c>
      <c r="D169" t="s">
        <v>1992</v>
      </c>
      <c r="F169" t="s">
        <v>1993</v>
      </c>
    </row>
    <row r="170" spans="1:11">
      <c r="A170">
        <v>10</v>
      </c>
      <c r="B170">
        <v>168</v>
      </c>
      <c r="C170" t="s">
        <v>170</v>
      </c>
      <c r="D170" t="s">
        <v>1994</v>
      </c>
      <c r="E170" t="s">
        <v>49</v>
      </c>
      <c r="F170" t="s">
        <v>561</v>
      </c>
    </row>
    <row r="171" spans="1:11">
      <c r="A171">
        <v>10</v>
      </c>
      <c r="B171">
        <v>169</v>
      </c>
      <c r="C171" t="s">
        <v>613</v>
      </c>
      <c r="D171" t="s">
        <v>1995</v>
      </c>
      <c r="E171" t="s">
        <v>49</v>
      </c>
      <c r="F171" t="s">
        <v>561</v>
      </c>
    </row>
    <row r="172" spans="1:11">
      <c r="A172">
        <v>10</v>
      </c>
      <c r="B172">
        <v>170</v>
      </c>
      <c r="C172" t="s">
        <v>203</v>
      </c>
      <c r="D172" t="s">
        <v>1996</v>
      </c>
      <c r="E172" t="s">
        <v>13</v>
      </c>
      <c r="F172" t="s">
        <v>271</v>
      </c>
    </row>
    <row r="173" spans="1:11">
      <c r="A173">
        <v>10</v>
      </c>
      <c r="B173">
        <v>171</v>
      </c>
      <c r="C173" t="s">
        <v>11</v>
      </c>
      <c r="D173" t="s">
        <v>1997</v>
      </c>
      <c r="F173" t="s">
        <v>1998</v>
      </c>
    </row>
    <row r="174" spans="1:11">
      <c r="A174">
        <v>11</v>
      </c>
      <c r="B174">
        <v>172</v>
      </c>
      <c r="C174" t="s">
        <v>964</v>
      </c>
      <c r="D174" t="s">
        <v>1742</v>
      </c>
      <c r="E174" t="s">
        <v>49</v>
      </c>
      <c r="F174" t="s">
        <v>1896</v>
      </c>
    </row>
    <row r="175" spans="1:11">
      <c r="A175">
        <v>11</v>
      </c>
      <c r="B175">
        <v>173</v>
      </c>
      <c r="C175" t="s">
        <v>203</v>
      </c>
      <c r="D175" t="s">
        <v>1999</v>
      </c>
      <c r="E175" t="s">
        <v>49</v>
      </c>
      <c r="F175" t="s">
        <v>1715</v>
      </c>
      <c r="G175">
        <v>562</v>
      </c>
      <c r="H175">
        <v>90</v>
      </c>
      <c r="I175">
        <v>265</v>
      </c>
      <c r="J175">
        <v>355</v>
      </c>
      <c r="K175">
        <v>266</v>
      </c>
    </row>
    <row r="176" spans="1:11">
      <c r="A176">
        <v>11</v>
      </c>
      <c r="B176">
        <v>174</v>
      </c>
      <c r="C176" t="s">
        <v>1622</v>
      </c>
      <c r="D176" t="s">
        <v>2000</v>
      </c>
      <c r="E176" t="s">
        <v>49</v>
      </c>
      <c r="F176" t="s">
        <v>2001</v>
      </c>
    </row>
    <row r="177" spans="1:11">
      <c r="A177">
        <v>11</v>
      </c>
      <c r="B177">
        <v>175</v>
      </c>
      <c r="C177" t="s">
        <v>203</v>
      </c>
      <c r="D177" t="s">
        <v>2002</v>
      </c>
      <c r="F177" t="s">
        <v>1395</v>
      </c>
    </row>
    <row r="178" spans="1:11">
      <c r="A178">
        <v>11</v>
      </c>
      <c r="B178">
        <v>176</v>
      </c>
      <c r="C178" t="s">
        <v>21</v>
      </c>
      <c r="D178" t="s">
        <v>2003</v>
      </c>
      <c r="E178" t="s">
        <v>7</v>
      </c>
      <c r="F178" t="s">
        <v>1915</v>
      </c>
      <c r="G178">
        <v>290</v>
      </c>
      <c r="H178">
        <v>0</v>
      </c>
      <c r="I178">
        <v>7</v>
      </c>
      <c r="J178">
        <v>7</v>
      </c>
      <c r="K178">
        <v>21</v>
      </c>
    </row>
    <row r="179" spans="1:11">
      <c r="A179">
        <v>11</v>
      </c>
      <c r="B179">
        <v>177</v>
      </c>
      <c r="C179" t="s">
        <v>159</v>
      </c>
      <c r="D179" t="s">
        <v>2004</v>
      </c>
      <c r="E179" t="s">
        <v>17</v>
      </c>
      <c r="F179" t="s">
        <v>545</v>
      </c>
    </row>
    <row r="180" spans="1:11">
      <c r="A180">
        <v>11</v>
      </c>
      <c r="B180">
        <v>178</v>
      </c>
      <c r="C180" t="s">
        <v>15</v>
      </c>
      <c r="D180" t="s">
        <v>2005</v>
      </c>
      <c r="F180" t="s">
        <v>633</v>
      </c>
    </row>
    <row r="181" spans="1:11">
      <c r="A181">
        <v>11</v>
      </c>
      <c r="B181">
        <v>179</v>
      </c>
      <c r="C181" t="s">
        <v>25</v>
      </c>
      <c r="D181" t="s">
        <v>2006</v>
      </c>
      <c r="E181" t="s">
        <v>232</v>
      </c>
      <c r="F181" t="s">
        <v>1277</v>
      </c>
      <c r="G181">
        <v>406</v>
      </c>
      <c r="H181">
        <v>161</v>
      </c>
      <c r="I181">
        <v>118</v>
      </c>
      <c r="J181">
        <v>279</v>
      </c>
      <c r="K181">
        <v>288</v>
      </c>
    </row>
    <row r="182" spans="1:11">
      <c r="A182">
        <v>11</v>
      </c>
      <c r="B182">
        <v>180</v>
      </c>
      <c r="C182" t="s">
        <v>615</v>
      </c>
      <c r="D182" t="s">
        <v>1745</v>
      </c>
      <c r="E182" t="s">
        <v>17</v>
      </c>
      <c r="F182" t="s">
        <v>2007</v>
      </c>
      <c r="G182">
        <v>62</v>
      </c>
      <c r="H182">
        <v>18</v>
      </c>
      <c r="I182">
        <v>19</v>
      </c>
      <c r="J182">
        <v>37</v>
      </c>
      <c r="K182">
        <v>18</v>
      </c>
    </row>
    <row r="183" spans="1:11">
      <c r="A183">
        <v>11</v>
      </c>
      <c r="B183">
        <v>181</v>
      </c>
      <c r="C183" t="s">
        <v>203</v>
      </c>
      <c r="D183" t="s">
        <v>2008</v>
      </c>
      <c r="E183" t="s">
        <v>17</v>
      </c>
      <c r="F183" t="s">
        <v>2009</v>
      </c>
    </row>
    <row r="184" spans="1:11">
      <c r="A184">
        <v>11</v>
      </c>
      <c r="B184">
        <v>182</v>
      </c>
      <c r="C184" t="s">
        <v>170</v>
      </c>
      <c r="D184" t="s">
        <v>2010</v>
      </c>
      <c r="E184" t="s">
        <v>232</v>
      </c>
      <c r="F184" t="s">
        <v>209</v>
      </c>
    </row>
    <row r="185" spans="1:11">
      <c r="A185">
        <v>11</v>
      </c>
      <c r="B185">
        <v>183</v>
      </c>
      <c r="C185" t="s">
        <v>170</v>
      </c>
      <c r="D185" t="s">
        <v>2011</v>
      </c>
      <c r="E185" t="s">
        <v>7</v>
      </c>
      <c r="F185" t="s">
        <v>545</v>
      </c>
    </row>
    <row r="186" spans="1:11">
      <c r="A186">
        <v>11</v>
      </c>
      <c r="B186">
        <v>184</v>
      </c>
      <c r="C186" t="s">
        <v>613</v>
      </c>
      <c r="D186" t="s">
        <v>2012</v>
      </c>
      <c r="F186" t="s">
        <v>1395</v>
      </c>
    </row>
    <row r="187" spans="1:11">
      <c r="A187">
        <v>11</v>
      </c>
      <c r="B187">
        <v>185</v>
      </c>
      <c r="C187" t="s">
        <v>203</v>
      </c>
      <c r="D187" t="s">
        <v>2013</v>
      </c>
      <c r="E187" t="s">
        <v>434</v>
      </c>
      <c r="F187" t="s">
        <v>1384</v>
      </c>
    </row>
    <row r="188" spans="1:11">
      <c r="A188">
        <v>11</v>
      </c>
      <c r="B188">
        <v>186</v>
      </c>
      <c r="C188" t="s">
        <v>11</v>
      </c>
      <c r="D188" t="s">
        <v>2014</v>
      </c>
      <c r="F188" t="s">
        <v>1724</v>
      </c>
    </row>
    <row r="189" spans="1:11">
      <c r="A189">
        <v>12</v>
      </c>
      <c r="B189">
        <v>187</v>
      </c>
      <c r="C189" t="s">
        <v>964</v>
      </c>
      <c r="D189" t="s">
        <v>2015</v>
      </c>
      <c r="E189" t="s">
        <v>17</v>
      </c>
      <c r="F189" t="s">
        <v>216</v>
      </c>
    </row>
    <row r="190" spans="1:11">
      <c r="A190">
        <v>12</v>
      </c>
      <c r="B190">
        <v>188</v>
      </c>
      <c r="C190" t="s">
        <v>203</v>
      </c>
      <c r="D190" t="s">
        <v>2016</v>
      </c>
      <c r="E190" t="s">
        <v>23</v>
      </c>
      <c r="F190" t="s">
        <v>1530</v>
      </c>
    </row>
    <row r="191" spans="1:11">
      <c r="A191">
        <v>12</v>
      </c>
      <c r="B191">
        <v>189</v>
      </c>
      <c r="C191" t="s">
        <v>964</v>
      </c>
      <c r="D191" t="s">
        <v>2017</v>
      </c>
      <c r="E191" t="s">
        <v>23</v>
      </c>
      <c r="F191" t="s">
        <v>423</v>
      </c>
    </row>
    <row r="192" spans="1:11">
      <c r="A192">
        <v>12</v>
      </c>
      <c r="B192">
        <v>190</v>
      </c>
      <c r="C192" t="s">
        <v>1622</v>
      </c>
      <c r="D192" t="s">
        <v>2018</v>
      </c>
      <c r="F192" t="s">
        <v>2019</v>
      </c>
    </row>
    <row r="193" spans="1:11">
      <c r="A193">
        <v>12</v>
      </c>
      <c r="B193">
        <v>191</v>
      </c>
      <c r="C193" t="s">
        <v>203</v>
      </c>
      <c r="D193" t="s">
        <v>2020</v>
      </c>
      <c r="E193" t="s">
        <v>23</v>
      </c>
      <c r="F193" t="s">
        <v>885</v>
      </c>
    </row>
    <row r="194" spans="1:11">
      <c r="A194">
        <v>12</v>
      </c>
      <c r="B194">
        <v>192</v>
      </c>
      <c r="C194" t="s">
        <v>21</v>
      </c>
      <c r="D194" t="s">
        <v>2021</v>
      </c>
      <c r="F194" t="s">
        <v>2022</v>
      </c>
    </row>
    <row r="195" spans="1:11">
      <c r="A195">
        <v>12</v>
      </c>
      <c r="B195">
        <v>193</v>
      </c>
      <c r="C195" t="s">
        <v>159</v>
      </c>
      <c r="D195" t="s">
        <v>2023</v>
      </c>
      <c r="E195" t="s">
        <v>23</v>
      </c>
      <c r="F195" t="s">
        <v>1724</v>
      </c>
    </row>
    <row r="196" spans="1:11">
      <c r="A196">
        <v>12</v>
      </c>
      <c r="B196">
        <v>194</v>
      </c>
      <c r="C196" t="s">
        <v>15</v>
      </c>
      <c r="D196" t="s">
        <v>2024</v>
      </c>
      <c r="E196" t="s">
        <v>232</v>
      </c>
      <c r="F196" t="s">
        <v>2025</v>
      </c>
    </row>
    <row r="197" spans="1:11">
      <c r="A197">
        <v>12</v>
      </c>
      <c r="B197">
        <v>195</v>
      </c>
      <c r="C197" t="s">
        <v>170</v>
      </c>
      <c r="D197" t="s">
        <v>2026</v>
      </c>
      <c r="E197" t="s">
        <v>23</v>
      </c>
      <c r="F197" t="s">
        <v>2027</v>
      </c>
    </row>
    <row r="198" spans="1:11">
      <c r="A198">
        <v>12</v>
      </c>
      <c r="B198">
        <v>196</v>
      </c>
      <c r="C198" t="s">
        <v>615</v>
      </c>
      <c r="D198" t="s">
        <v>2028</v>
      </c>
      <c r="E198" t="s">
        <v>7</v>
      </c>
      <c r="F198" t="s">
        <v>2029</v>
      </c>
    </row>
    <row r="199" spans="1:11">
      <c r="A199">
        <v>12</v>
      </c>
      <c r="B199">
        <v>197</v>
      </c>
      <c r="C199" t="s">
        <v>203</v>
      </c>
      <c r="D199" t="s">
        <v>2030</v>
      </c>
      <c r="E199" t="s">
        <v>17</v>
      </c>
      <c r="F199" t="s">
        <v>1384</v>
      </c>
    </row>
    <row r="200" spans="1:11">
      <c r="A200">
        <v>12</v>
      </c>
      <c r="B200">
        <v>198</v>
      </c>
      <c r="C200" t="s">
        <v>170</v>
      </c>
      <c r="D200" t="s">
        <v>2031</v>
      </c>
      <c r="E200" t="s">
        <v>232</v>
      </c>
      <c r="F200" t="s">
        <v>2032</v>
      </c>
      <c r="G200">
        <v>650</v>
      </c>
      <c r="H200">
        <v>252</v>
      </c>
      <c r="I200">
        <v>384</v>
      </c>
      <c r="J200">
        <v>636</v>
      </c>
      <c r="K200">
        <v>150</v>
      </c>
    </row>
    <row r="201" spans="1:11">
      <c r="A201">
        <v>12</v>
      </c>
      <c r="B201">
        <v>199</v>
      </c>
      <c r="C201" t="s">
        <v>613</v>
      </c>
      <c r="D201" t="s">
        <v>2033</v>
      </c>
      <c r="F201" t="s">
        <v>1395</v>
      </c>
    </row>
    <row r="202" spans="1:11">
      <c r="A202">
        <v>12</v>
      </c>
      <c r="B202">
        <v>200</v>
      </c>
      <c r="C202" t="s">
        <v>203</v>
      </c>
      <c r="D202" t="s">
        <v>2034</v>
      </c>
      <c r="F202" t="s">
        <v>2035</v>
      </c>
    </row>
    <row r="203" spans="1:11">
      <c r="A203">
        <v>12</v>
      </c>
      <c r="B203">
        <v>201</v>
      </c>
      <c r="C203" t="s">
        <v>11</v>
      </c>
      <c r="D203" t="s">
        <v>2036</v>
      </c>
      <c r="E203" t="s">
        <v>49</v>
      </c>
      <c r="F203" t="s">
        <v>2037</v>
      </c>
      <c r="G203">
        <v>546</v>
      </c>
      <c r="H203">
        <v>36</v>
      </c>
      <c r="I203">
        <v>192</v>
      </c>
      <c r="J203">
        <v>228</v>
      </c>
      <c r="K203">
        <v>656</v>
      </c>
    </row>
    <row r="204" spans="1:11">
      <c r="A204">
        <v>13</v>
      </c>
      <c r="B204">
        <v>202</v>
      </c>
      <c r="C204" t="s">
        <v>964</v>
      </c>
      <c r="D204" t="s">
        <v>2038</v>
      </c>
      <c r="F204" t="s">
        <v>271</v>
      </c>
    </row>
    <row r="205" spans="1:11">
      <c r="A205">
        <v>13</v>
      </c>
      <c r="B205">
        <v>203</v>
      </c>
      <c r="C205" t="s">
        <v>203</v>
      </c>
      <c r="D205" t="s">
        <v>2039</v>
      </c>
      <c r="E205" t="s">
        <v>232</v>
      </c>
      <c r="F205" t="s">
        <v>2040</v>
      </c>
    </row>
    <row r="206" spans="1:11">
      <c r="A206">
        <v>13</v>
      </c>
      <c r="B206">
        <v>204</v>
      </c>
      <c r="C206" t="s">
        <v>1622</v>
      </c>
      <c r="D206" t="s">
        <v>2041</v>
      </c>
      <c r="F206" t="s">
        <v>1395</v>
      </c>
    </row>
    <row r="207" spans="1:11">
      <c r="A207">
        <v>13</v>
      </c>
      <c r="B207">
        <v>205</v>
      </c>
      <c r="C207" t="s">
        <v>203</v>
      </c>
      <c r="D207" t="s">
        <v>2042</v>
      </c>
      <c r="E207" t="s">
        <v>7</v>
      </c>
      <c r="F207" t="s">
        <v>1034</v>
      </c>
    </row>
    <row r="208" spans="1:11">
      <c r="A208">
        <v>13</v>
      </c>
      <c r="B208">
        <v>206</v>
      </c>
      <c r="C208" t="s">
        <v>21</v>
      </c>
      <c r="D208" t="s">
        <v>2043</v>
      </c>
      <c r="F208" t="s">
        <v>779</v>
      </c>
    </row>
    <row r="209" spans="1:11">
      <c r="A209">
        <v>13</v>
      </c>
      <c r="B209">
        <v>207</v>
      </c>
      <c r="C209" t="s">
        <v>203</v>
      </c>
      <c r="D209" t="s">
        <v>2044</v>
      </c>
      <c r="F209" t="s">
        <v>402</v>
      </c>
    </row>
    <row r="210" spans="1:11">
      <c r="A210">
        <v>13</v>
      </c>
      <c r="B210">
        <v>208</v>
      </c>
      <c r="C210" t="s">
        <v>15</v>
      </c>
      <c r="D210" t="s">
        <v>2045</v>
      </c>
      <c r="F210" t="s">
        <v>1010</v>
      </c>
    </row>
    <row r="211" spans="1:11">
      <c r="A211">
        <v>13</v>
      </c>
      <c r="B211">
        <v>209</v>
      </c>
      <c r="C211" t="s">
        <v>203</v>
      </c>
      <c r="D211" t="s">
        <v>2046</v>
      </c>
      <c r="F211" t="s">
        <v>402</v>
      </c>
    </row>
    <row r="212" spans="1:11">
      <c r="A212">
        <v>13</v>
      </c>
      <c r="B212">
        <v>210</v>
      </c>
      <c r="C212" t="s">
        <v>203</v>
      </c>
      <c r="D212" t="s">
        <v>2047</v>
      </c>
      <c r="F212" t="s">
        <v>1010</v>
      </c>
    </row>
    <row r="213" spans="1:11">
      <c r="A213">
        <v>13</v>
      </c>
      <c r="B213">
        <v>211</v>
      </c>
      <c r="C213" t="s">
        <v>203</v>
      </c>
      <c r="D213" t="s">
        <v>2048</v>
      </c>
      <c r="F213" t="s">
        <v>134</v>
      </c>
    </row>
    <row r="214" spans="1:11">
      <c r="A214">
        <v>13</v>
      </c>
      <c r="B214">
        <v>212</v>
      </c>
      <c r="C214" t="s">
        <v>11</v>
      </c>
      <c r="D214" t="s">
        <v>2049</v>
      </c>
      <c r="E214" t="s">
        <v>23</v>
      </c>
      <c r="F214" t="s">
        <v>271</v>
      </c>
    </row>
    <row r="215" spans="1:11">
      <c r="A215">
        <v>14</v>
      </c>
      <c r="B215">
        <v>213</v>
      </c>
      <c r="C215" t="s">
        <v>964</v>
      </c>
      <c r="D215" t="s">
        <v>2050</v>
      </c>
      <c r="E215" t="s">
        <v>232</v>
      </c>
      <c r="F215" t="s">
        <v>1584</v>
      </c>
      <c r="G215">
        <v>237</v>
      </c>
      <c r="H215">
        <v>31</v>
      </c>
      <c r="I215">
        <v>55</v>
      </c>
      <c r="J215">
        <v>86</v>
      </c>
      <c r="K215">
        <v>98</v>
      </c>
    </row>
    <row r="216" spans="1:11">
      <c r="A216">
        <v>14</v>
      </c>
      <c r="B216">
        <v>214</v>
      </c>
      <c r="C216" t="s">
        <v>203</v>
      </c>
      <c r="D216" t="s">
        <v>2051</v>
      </c>
      <c r="F216" t="s">
        <v>538</v>
      </c>
    </row>
    <row r="217" spans="1:11">
      <c r="A217">
        <v>14</v>
      </c>
      <c r="B217">
        <v>215</v>
      </c>
      <c r="C217" t="s">
        <v>964</v>
      </c>
      <c r="D217" t="s">
        <v>2052</v>
      </c>
      <c r="E217" t="s">
        <v>49</v>
      </c>
      <c r="F217" t="s">
        <v>134</v>
      </c>
    </row>
    <row r="218" spans="1:11">
      <c r="A218">
        <v>14</v>
      </c>
      <c r="B218">
        <v>216</v>
      </c>
      <c r="C218" t="s">
        <v>203</v>
      </c>
      <c r="D218" t="s">
        <v>2053</v>
      </c>
      <c r="E218" t="s">
        <v>49</v>
      </c>
      <c r="F218" t="s">
        <v>423</v>
      </c>
    </row>
    <row r="219" spans="1:11">
      <c r="A219">
        <v>14</v>
      </c>
      <c r="B219">
        <v>217</v>
      </c>
      <c r="C219" t="s">
        <v>21</v>
      </c>
      <c r="D219" t="s">
        <v>2054</v>
      </c>
      <c r="F219" t="s">
        <v>402</v>
      </c>
    </row>
    <row r="220" spans="1:11">
      <c r="A220">
        <v>14</v>
      </c>
      <c r="B220">
        <v>218</v>
      </c>
      <c r="C220" t="s">
        <v>203</v>
      </c>
      <c r="D220" t="s">
        <v>2055</v>
      </c>
      <c r="E220" t="s">
        <v>13</v>
      </c>
      <c r="F220" t="s">
        <v>1460</v>
      </c>
    </row>
    <row r="221" spans="1:11">
      <c r="A221">
        <v>14</v>
      </c>
      <c r="B221">
        <v>219</v>
      </c>
      <c r="C221" t="s">
        <v>15</v>
      </c>
      <c r="D221" t="s">
        <v>2056</v>
      </c>
      <c r="E221" t="s">
        <v>7</v>
      </c>
      <c r="F221" t="s">
        <v>207</v>
      </c>
      <c r="G221">
        <v>30</v>
      </c>
      <c r="H221">
        <v>0</v>
      </c>
      <c r="I221">
        <v>1</v>
      </c>
      <c r="J221">
        <v>1</v>
      </c>
      <c r="K221">
        <v>0</v>
      </c>
    </row>
    <row r="222" spans="1:11">
      <c r="A222">
        <v>14</v>
      </c>
      <c r="B222">
        <v>220</v>
      </c>
      <c r="C222" t="s">
        <v>203</v>
      </c>
      <c r="D222" t="s">
        <v>2057</v>
      </c>
      <c r="E222" t="s">
        <v>49</v>
      </c>
      <c r="F222" t="s">
        <v>1384</v>
      </c>
    </row>
    <row r="223" spans="1:11">
      <c r="A223">
        <v>14</v>
      </c>
      <c r="B223">
        <v>221</v>
      </c>
      <c r="C223" t="s">
        <v>203</v>
      </c>
      <c r="D223" t="s">
        <v>2058</v>
      </c>
      <c r="F223" t="s">
        <v>719</v>
      </c>
    </row>
    <row r="224" spans="1:11">
      <c r="A224">
        <v>14</v>
      </c>
      <c r="B224">
        <v>222</v>
      </c>
      <c r="C224" t="s">
        <v>11</v>
      </c>
      <c r="D224" t="s">
        <v>2059</v>
      </c>
      <c r="F224" t="s">
        <v>1915</v>
      </c>
    </row>
    <row r="225" spans="1:11">
      <c r="A225">
        <v>15</v>
      </c>
      <c r="B225">
        <v>223</v>
      </c>
      <c r="C225" t="s">
        <v>21</v>
      </c>
      <c r="D225" t="s">
        <v>2060</v>
      </c>
      <c r="E225" t="s">
        <v>13</v>
      </c>
      <c r="F225" t="s">
        <v>794</v>
      </c>
      <c r="G225">
        <v>5</v>
      </c>
      <c r="H225">
        <v>4</v>
      </c>
      <c r="I225">
        <v>0</v>
      </c>
      <c r="J225">
        <v>4</v>
      </c>
      <c r="K225">
        <v>4</v>
      </c>
    </row>
    <row r="226" spans="1:11">
      <c r="A226">
        <v>15</v>
      </c>
      <c r="B226">
        <v>224</v>
      </c>
      <c r="C226" t="s">
        <v>15</v>
      </c>
      <c r="D226" t="s">
        <v>2061</v>
      </c>
      <c r="E226" t="s">
        <v>17</v>
      </c>
      <c r="F226" t="s">
        <v>633</v>
      </c>
    </row>
    <row r="227" spans="1:11">
      <c r="A227">
        <v>15</v>
      </c>
      <c r="B227">
        <v>225</v>
      </c>
      <c r="C227" t="s">
        <v>11</v>
      </c>
      <c r="D227" t="s">
        <v>2062</v>
      </c>
      <c r="F227" t="s">
        <v>1345</v>
      </c>
    </row>
    <row r="228" spans="1:11">
      <c r="A228">
        <v>16</v>
      </c>
      <c r="B228">
        <v>226</v>
      </c>
      <c r="C228" t="s">
        <v>15</v>
      </c>
      <c r="D228" t="s">
        <v>2063</v>
      </c>
      <c r="F228" t="s">
        <v>1345</v>
      </c>
    </row>
    <row r="229" spans="1:11">
      <c r="A229">
        <v>16</v>
      </c>
      <c r="B229">
        <v>227</v>
      </c>
      <c r="C229" t="s">
        <v>11</v>
      </c>
      <c r="D229" t="s">
        <v>2064</v>
      </c>
      <c r="F229" t="s">
        <v>1208</v>
      </c>
    </row>
    <row r="230" spans="1:11">
      <c r="A230">
        <v>17</v>
      </c>
      <c r="B230">
        <v>228</v>
      </c>
      <c r="C230" t="s">
        <v>15</v>
      </c>
      <c r="D230" t="s">
        <v>2065</v>
      </c>
      <c r="F230" t="s">
        <v>121</v>
      </c>
    </row>
    <row r="231" spans="1:11">
      <c r="A231">
        <v>17</v>
      </c>
      <c r="B231">
        <v>229</v>
      </c>
      <c r="C231" t="s">
        <v>11</v>
      </c>
      <c r="D231" t="s">
        <v>2066</v>
      </c>
      <c r="F231" t="s">
        <v>916</v>
      </c>
    </row>
    <row r="232" spans="1:11">
      <c r="A232">
        <v>18</v>
      </c>
      <c r="B232">
        <v>230</v>
      </c>
      <c r="C232" t="s">
        <v>11</v>
      </c>
      <c r="D232" t="s">
        <v>2067</v>
      </c>
      <c r="E232" t="s">
        <v>232</v>
      </c>
      <c r="F232" t="s">
        <v>2068</v>
      </c>
    </row>
    <row r="233" spans="1:11">
      <c r="A233">
        <v>19</v>
      </c>
      <c r="B233">
        <v>231</v>
      </c>
      <c r="C233" t="s">
        <v>11</v>
      </c>
      <c r="D233" t="s">
        <v>2069</v>
      </c>
      <c r="E233" t="s">
        <v>232</v>
      </c>
      <c r="F233" t="s">
        <v>1216</v>
      </c>
      <c r="G233">
        <v>688</v>
      </c>
      <c r="H233">
        <v>110</v>
      </c>
      <c r="I233">
        <v>115</v>
      </c>
      <c r="J233">
        <v>225</v>
      </c>
      <c r="K233">
        <v>3043</v>
      </c>
    </row>
    <row r="234" spans="1:11">
      <c r="A234">
        <v>20</v>
      </c>
      <c r="B234">
        <v>232</v>
      </c>
      <c r="C234" t="s">
        <v>11</v>
      </c>
      <c r="D234" t="s">
        <v>420</v>
      </c>
      <c r="E234" t="s">
        <v>7</v>
      </c>
      <c r="F234" t="s">
        <v>1345</v>
      </c>
    </row>
    <row r="235" spans="1:11">
      <c r="A235">
        <v>21</v>
      </c>
      <c r="B235">
        <v>233</v>
      </c>
      <c r="C235" t="s">
        <v>11</v>
      </c>
      <c r="D235" t="s">
        <v>2070</v>
      </c>
      <c r="E235" t="s">
        <v>23</v>
      </c>
      <c r="F235" t="s">
        <v>1189</v>
      </c>
      <c r="G235">
        <v>194</v>
      </c>
      <c r="H235">
        <v>46</v>
      </c>
      <c r="I235">
        <v>53</v>
      </c>
      <c r="J235">
        <v>99</v>
      </c>
      <c r="K235">
        <v>146</v>
      </c>
    </row>
    <row r="236" spans="1:11">
      <c r="A236">
        <v>22</v>
      </c>
      <c r="B236">
        <v>234</v>
      </c>
      <c r="C236" t="s">
        <v>11</v>
      </c>
      <c r="D236" t="s">
        <v>2071</v>
      </c>
      <c r="E236" t="s">
        <v>23</v>
      </c>
      <c r="F236" t="s">
        <v>2072</v>
      </c>
    </row>
    <row r="238" spans="1:11">
      <c r="F238" s="3" t="s">
        <v>57</v>
      </c>
      <c r="G238">
        <f>SUM(G3:G236)</f>
        <v>31755</v>
      </c>
      <c r="H238">
        <f t="shared" ref="H238:K238" si="0">SUM(H3:H236)</f>
        <v>6272</v>
      </c>
      <c r="I238">
        <f t="shared" si="0"/>
        <v>9724</v>
      </c>
      <c r="J238">
        <f t="shared" si="0"/>
        <v>15996</v>
      </c>
      <c r="K238">
        <f t="shared" si="0"/>
        <v>37960</v>
      </c>
    </row>
    <row r="239" spans="1:11">
      <c r="F239" s="3" t="s">
        <v>58</v>
      </c>
      <c r="G239" s="2"/>
      <c r="H239" s="7">
        <f>H238/$G$238</f>
        <v>0.19751220280270823</v>
      </c>
      <c r="I239" s="7">
        <f t="shared" ref="I239:K239" si="1">I238/$G$238</f>
        <v>0.30621949299322943</v>
      </c>
      <c r="J239" s="7">
        <f t="shared" si="1"/>
        <v>0.50373169579593768</v>
      </c>
      <c r="K239" s="7">
        <f t="shared" si="1"/>
        <v>1.1954022988505748</v>
      </c>
    </row>
    <row r="240" spans="1:11">
      <c r="F240" s="3" t="s">
        <v>2709</v>
      </c>
      <c r="G240" s="2">
        <f>G238/234</f>
        <v>135.7051282051282</v>
      </c>
      <c r="H240" s="2">
        <f t="shared" ref="H240:K240" si="2">H238/234</f>
        <v>26.803418803418804</v>
      </c>
      <c r="I240" s="2">
        <f t="shared" si="2"/>
        <v>41.555555555555557</v>
      </c>
      <c r="J240" s="2">
        <f t="shared" si="2"/>
        <v>68.358974358974365</v>
      </c>
      <c r="K240" s="2">
        <f t="shared" si="2"/>
        <v>162.22222222222223</v>
      </c>
    </row>
    <row r="242" spans="1:11" ht="18.75">
      <c r="A242" s="11" t="s">
        <v>10713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>
      <c r="A243" s="1" t="s">
        <v>0</v>
      </c>
      <c r="B243" s="1" t="s">
        <v>1</v>
      </c>
      <c r="C243" s="1" t="s">
        <v>2</v>
      </c>
      <c r="D243" s="1" t="s">
        <v>3</v>
      </c>
      <c r="E243" s="1" t="s">
        <v>4</v>
      </c>
      <c r="F243" s="1" t="s">
        <v>5</v>
      </c>
      <c r="G243" s="1" t="s">
        <v>6</v>
      </c>
      <c r="H243" s="1" t="s">
        <v>7</v>
      </c>
      <c r="I243" s="1" t="s">
        <v>8</v>
      </c>
      <c r="J243" s="1" t="s">
        <v>9</v>
      </c>
      <c r="K243" s="1" t="s">
        <v>10</v>
      </c>
    </row>
    <row r="244" spans="1:11">
      <c r="A244">
        <v>2</v>
      </c>
      <c r="B244">
        <v>31</v>
      </c>
      <c r="C244" t="s">
        <v>15</v>
      </c>
      <c r="D244" t="s">
        <v>1851</v>
      </c>
      <c r="E244" t="s">
        <v>7</v>
      </c>
      <c r="F244" t="s">
        <v>1294</v>
      </c>
      <c r="G244">
        <v>179</v>
      </c>
      <c r="H244">
        <v>0</v>
      </c>
      <c r="I244">
        <v>4</v>
      </c>
      <c r="J244">
        <v>4</v>
      </c>
      <c r="K244">
        <v>44</v>
      </c>
    </row>
    <row r="245" spans="1:11">
      <c r="A245">
        <v>3</v>
      </c>
      <c r="B245">
        <v>47</v>
      </c>
      <c r="C245" t="s">
        <v>615</v>
      </c>
      <c r="D245" t="s">
        <v>1867</v>
      </c>
      <c r="E245" t="s">
        <v>7</v>
      </c>
      <c r="F245" t="s">
        <v>412</v>
      </c>
      <c r="G245">
        <v>67</v>
      </c>
      <c r="H245">
        <v>0</v>
      </c>
      <c r="I245">
        <v>3</v>
      </c>
      <c r="J245">
        <v>3</v>
      </c>
      <c r="K245">
        <v>4</v>
      </c>
    </row>
    <row r="246" spans="1:11">
      <c r="A246">
        <v>4</v>
      </c>
      <c r="B246">
        <v>65</v>
      </c>
      <c r="C246" t="s">
        <v>28</v>
      </c>
      <c r="D246" t="s">
        <v>1706</v>
      </c>
      <c r="E246" t="s">
        <v>7</v>
      </c>
      <c r="F246" t="s">
        <v>142</v>
      </c>
      <c r="G246">
        <v>3</v>
      </c>
      <c r="H246">
        <v>0</v>
      </c>
      <c r="I246">
        <v>0</v>
      </c>
      <c r="J246">
        <v>0</v>
      </c>
      <c r="K246">
        <v>0</v>
      </c>
    </row>
    <row r="247" spans="1:11">
      <c r="A247">
        <v>5</v>
      </c>
      <c r="B247">
        <v>73</v>
      </c>
      <c r="C247" t="s">
        <v>1622</v>
      </c>
      <c r="D247" t="s">
        <v>1892</v>
      </c>
      <c r="E247" t="s">
        <v>7</v>
      </c>
      <c r="F247" t="s">
        <v>1891</v>
      </c>
    </row>
    <row r="248" spans="1:11">
      <c r="A248">
        <v>5</v>
      </c>
      <c r="B248">
        <v>82</v>
      </c>
      <c r="C248" t="s">
        <v>341</v>
      </c>
      <c r="D248" t="s">
        <v>1687</v>
      </c>
      <c r="E248" t="s">
        <v>7</v>
      </c>
      <c r="F248" t="s">
        <v>1902</v>
      </c>
      <c r="G248">
        <v>2</v>
      </c>
      <c r="H248">
        <v>0</v>
      </c>
      <c r="I248">
        <v>0</v>
      </c>
      <c r="J248">
        <v>0</v>
      </c>
      <c r="K248">
        <v>0</v>
      </c>
    </row>
    <row r="249" spans="1:11">
      <c r="A249">
        <v>6</v>
      </c>
      <c r="B249">
        <v>91</v>
      </c>
      <c r="C249" t="s">
        <v>1622</v>
      </c>
      <c r="D249" t="s">
        <v>1911</v>
      </c>
      <c r="E249" t="s">
        <v>7</v>
      </c>
      <c r="F249" t="s">
        <v>538</v>
      </c>
    </row>
    <row r="250" spans="1:11">
      <c r="A250">
        <v>6</v>
      </c>
      <c r="B250">
        <v>94</v>
      </c>
      <c r="C250" t="s">
        <v>159</v>
      </c>
      <c r="D250" t="s">
        <v>1916</v>
      </c>
      <c r="E250" t="s">
        <v>7</v>
      </c>
      <c r="F250" t="s">
        <v>134</v>
      </c>
      <c r="G250">
        <v>210</v>
      </c>
      <c r="H250">
        <v>0</v>
      </c>
      <c r="I250">
        <v>6</v>
      </c>
      <c r="J250">
        <v>6</v>
      </c>
      <c r="K250">
        <v>53</v>
      </c>
    </row>
    <row r="251" spans="1:11">
      <c r="A251">
        <v>7</v>
      </c>
      <c r="B251">
        <v>119</v>
      </c>
      <c r="C251" t="s">
        <v>18</v>
      </c>
      <c r="D251" t="s">
        <v>1942</v>
      </c>
      <c r="E251" t="s">
        <v>7</v>
      </c>
      <c r="F251" t="s">
        <v>854</v>
      </c>
    </row>
    <row r="252" spans="1:11">
      <c r="A252">
        <v>8</v>
      </c>
      <c r="B252">
        <v>122</v>
      </c>
      <c r="C252" t="s">
        <v>964</v>
      </c>
      <c r="D252" t="s">
        <v>1713</v>
      </c>
      <c r="E252" t="s">
        <v>7</v>
      </c>
      <c r="F252" t="s">
        <v>1933</v>
      </c>
    </row>
    <row r="253" spans="1:11">
      <c r="A253">
        <v>8</v>
      </c>
      <c r="B253">
        <v>126</v>
      </c>
      <c r="C253" t="s">
        <v>170</v>
      </c>
      <c r="D253" t="s">
        <v>1948</v>
      </c>
      <c r="E253" t="s">
        <v>7</v>
      </c>
      <c r="F253" t="s">
        <v>1647</v>
      </c>
    </row>
    <row r="254" spans="1:11">
      <c r="A254">
        <v>9</v>
      </c>
      <c r="B254">
        <v>147</v>
      </c>
      <c r="C254" t="s">
        <v>25</v>
      </c>
      <c r="D254" t="s">
        <v>1970</v>
      </c>
      <c r="E254" t="s">
        <v>7</v>
      </c>
      <c r="F254" t="s">
        <v>128</v>
      </c>
    </row>
    <row r="255" spans="1:11">
      <c r="A255">
        <v>9</v>
      </c>
      <c r="B255">
        <v>152</v>
      </c>
      <c r="C255" t="s">
        <v>613</v>
      </c>
      <c r="D255" t="s">
        <v>1975</v>
      </c>
      <c r="E255" t="s">
        <v>7</v>
      </c>
      <c r="F255" t="s">
        <v>305</v>
      </c>
    </row>
    <row r="256" spans="1:11">
      <c r="A256">
        <v>9</v>
      </c>
      <c r="B256">
        <v>154</v>
      </c>
      <c r="C256" t="s">
        <v>11</v>
      </c>
      <c r="D256" t="s">
        <v>1977</v>
      </c>
      <c r="E256" t="s">
        <v>7</v>
      </c>
      <c r="F256" t="s">
        <v>885</v>
      </c>
    </row>
    <row r="257" spans="1:11">
      <c r="A257">
        <v>10</v>
      </c>
      <c r="B257">
        <v>156</v>
      </c>
      <c r="C257" t="s">
        <v>964</v>
      </c>
      <c r="D257" t="s">
        <v>1980</v>
      </c>
      <c r="E257" t="s">
        <v>7</v>
      </c>
      <c r="F257" t="s">
        <v>312</v>
      </c>
    </row>
    <row r="258" spans="1:11">
      <c r="A258">
        <v>10</v>
      </c>
      <c r="B258">
        <v>157</v>
      </c>
      <c r="C258" t="s">
        <v>203</v>
      </c>
      <c r="D258" t="s">
        <v>1981</v>
      </c>
      <c r="E258" t="s">
        <v>7</v>
      </c>
      <c r="F258" t="s">
        <v>1010</v>
      </c>
    </row>
    <row r="259" spans="1:11">
      <c r="A259">
        <v>10</v>
      </c>
      <c r="B259">
        <v>158</v>
      </c>
      <c r="C259" t="s">
        <v>343</v>
      </c>
      <c r="D259" t="s">
        <v>1982</v>
      </c>
      <c r="E259" t="s">
        <v>7</v>
      </c>
      <c r="F259" t="s">
        <v>633</v>
      </c>
    </row>
    <row r="260" spans="1:11">
      <c r="A260">
        <v>10</v>
      </c>
      <c r="B260">
        <v>160</v>
      </c>
      <c r="C260" t="s">
        <v>203</v>
      </c>
      <c r="D260" t="s">
        <v>1984</v>
      </c>
      <c r="E260" t="s">
        <v>7</v>
      </c>
      <c r="F260" t="s">
        <v>128</v>
      </c>
      <c r="G260">
        <v>242</v>
      </c>
      <c r="H260">
        <v>0</v>
      </c>
      <c r="I260">
        <v>10</v>
      </c>
      <c r="J260">
        <v>10</v>
      </c>
      <c r="K260">
        <v>90</v>
      </c>
    </row>
    <row r="261" spans="1:11">
      <c r="A261">
        <v>10</v>
      </c>
      <c r="B261">
        <v>161</v>
      </c>
      <c r="C261" t="s">
        <v>21</v>
      </c>
      <c r="D261" t="s">
        <v>1985</v>
      </c>
      <c r="E261" t="s">
        <v>7</v>
      </c>
      <c r="F261" t="s">
        <v>719</v>
      </c>
    </row>
    <row r="262" spans="1:11">
      <c r="A262">
        <v>11</v>
      </c>
      <c r="B262">
        <v>176</v>
      </c>
      <c r="C262" t="s">
        <v>21</v>
      </c>
      <c r="D262" t="s">
        <v>2003</v>
      </c>
      <c r="E262" t="s">
        <v>7</v>
      </c>
      <c r="F262" t="s">
        <v>1915</v>
      </c>
      <c r="G262">
        <v>290</v>
      </c>
      <c r="H262">
        <v>0</v>
      </c>
      <c r="I262">
        <v>7</v>
      </c>
      <c r="J262">
        <v>7</v>
      </c>
      <c r="K262">
        <v>21</v>
      </c>
    </row>
    <row r="263" spans="1:11">
      <c r="A263">
        <v>11</v>
      </c>
      <c r="B263">
        <v>183</v>
      </c>
      <c r="C263" t="s">
        <v>170</v>
      </c>
      <c r="D263" t="s">
        <v>2011</v>
      </c>
      <c r="E263" t="s">
        <v>7</v>
      </c>
      <c r="F263" t="s">
        <v>545</v>
      </c>
    </row>
    <row r="264" spans="1:11">
      <c r="A264">
        <v>12</v>
      </c>
      <c r="B264">
        <v>196</v>
      </c>
      <c r="C264" t="s">
        <v>615</v>
      </c>
      <c r="D264" t="s">
        <v>2028</v>
      </c>
      <c r="E264" t="s">
        <v>7</v>
      </c>
      <c r="F264" t="s">
        <v>2029</v>
      </c>
    </row>
    <row r="265" spans="1:11">
      <c r="A265">
        <v>13</v>
      </c>
      <c r="B265">
        <v>205</v>
      </c>
      <c r="C265" t="s">
        <v>203</v>
      </c>
      <c r="D265" t="s">
        <v>2042</v>
      </c>
      <c r="E265" t="s">
        <v>7</v>
      </c>
      <c r="F265" t="s">
        <v>1034</v>
      </c>
    </row>
    <row r="266" spans="1:11">
      <c r="A266">
        <v>14</v>
      </c>
      <c r="B266">
        <v>219</v>
      </c>
      <c r="C266" t="s">
        <v>15</v>
      </c>
      <c r="D266" t="s">
        <v>2056</v>
      </c>
      <c r="E266" t="s">
        <v>7</v>
      </c>
      <c r="F266" t="s">
        <v>207</v>
      </c>
      <c r="G266">
        <v>30</v>
      </c>
      <c r="H266">
        <v>0</v>
      </c>
      <c r="I266">
        <v>1</v>
      </c>
      <c r="J266">
        <v>1</v>
      </c>
      <c r="K266">
        <v>0</v>
      </c>
    </row>
    <row r="267" spans="1:11">
      <c r="A267">
        <v>20</v>
      </c>
      <c r="B267">
        <v>232</v>
      </c>
      <c r="C267" t="s">
        <v>11</v>
      </c>
      <c r="D267" t="s">
        <v>420</v>
      </c>
      <c r="E267" t="s">
        <v>7</v>
      </c>
      <c r="F267" t="s">
        <v>1345</v>
      </c>
    </row>
  </sheetData>
  <autoFilter ref="A2:K236">
    <sortState ref="A3:K236">
      <sortCondition ref="B2:B236"/>
    </sortState>
  </autoFilter>
  <mergeCells count="2">
    <mergeCell ref="A1:K1"/>
    <mergeCell ref="A242:K24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5"/>
  <sheetViews>
    <sheetView topLeftCell="A103" workbookViewId="0">
      <selection activeCell="J122" sqref="J122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7.8554687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1622</v>
      </c>
      <c r="D3" t="s">
        <v>2073</v>
      </c>
      <c r="E3" t="s">
        <v>49</v>
      </c>
      <c r="F3" t="s">
        <v>1633</v>
      </c>
      <c r="G3">
        <v>1044</v>
      </c>
      <c r="H3">
        <v>139</v>
      </c>
      <c r="I3">
        <v>425</v>
      </c>
      <c r="J3">
        <v>564</v>
      </c>
      <c r="K3">
        <v>2224</v>
      </c>
    </row>
    <row r="4" spans="1:11">
      <c r="A4">
        <v>1</v>
      </c>
      <c r="B4">
        <v>2</v>
      </c>
      <c r="C4" t="s">
        <v>203</v>
      </c>
      <c r="D4" t="s">
        <v>2074</v>
      </c>
      <c r="E4" t="s">
        <v>17</v>
      </c>
      <c r="F4" t="s">
        <v>2075</v>
      </c>
      <c r="G4">
        <v>608</v>
      </c>
      <c r="H4">
        <v>188</v>
      </c>
      <c r="I4">
        <v>163</v>
      </c>
      <c r="J4">
        <v>351</v>
      </c>
      <c r="K4">
        <v>1245</v>
      </c>
    </row>
    <row r="5" spans="1:11">
      <c r="A5">
        <v>1</v>
      </c>
      <c r="B5">
        <v>3</v>
      </c>
      <c r="C5" t="s">
        <v>15</v>
      </c>
      <c r="D5" t="s">
        <v>2076</v>
      </c>
      <c r="E5" t="s">
        <v>232</v>
      </c>
      <c r="F5" t="s">
        <v>794</v>
      </c>
      <c r="G5">
        <v>1018</v>
      </c>
      <c r="H5">
        <v>355</v>
      </c>
      <c r="I5">
        <v>372</v>
      </c>
      <c r="J5">
        <v>727</v>
      </c>
      <c r="K5">
        <v>2049</v>
      </c>
    </row>
    <row r="6" spans="1:11">
      <c r="A6">
        <v>1</v>
      </c>
      <c r="B6">
        <v>4</v>
      </c>
      <c r="C6" t="s">
        <v>964</v>
      </c>
      <c r="D6" t="s">
        <v>2077</v>
      </c>
      <c r="E6" t="s">
        <v>23</v>
      </c>
      <c r="F6" t="s">
        <v>2078</v>
      </c>
      <c r="G6">
        <v>1432</v>
      </c>
      <c r="H6">
        <v>708</v>
      </c>
      <c r="I6">
        <v>627</v>
      </c>
      <c r="J6">
        <v>1335</v>
      </c>
      <c r="K6">
        <v>1159</v>
      </c>
    </row>
    <row r="7" spans="1:11">
      <c r="A7">
        <v>1</v>
      </c>
      <c r="B7">
        <v>5</v>
      </c>
      <c r="C7" t="s">
        <v>343</v>
      </c>
      <c r="D7" t="s">
        <v>2079</v>
      </c>
      <c r="E7" t="s">
        <v>23</v>
      </c>
      <c r="F7" t="s">
        <v>1633</v>
      </c>
      <c r="G7">
        <v>876</v>
      </c>
      <c r="H7">
        <v>441</v>
      </c>
      <c r="I7">
        <v>347</v>
      </c>
      <c r="J7">
        <v>788</v>
      </c>
      <c r="K7">
        <v>1445</v>
      </c>
    </row>
    <row r="8" spans="1:11">
      <c r="A8">
        <v>1</v>
      </c>
      <c r="B8">
        <v>6</v>
      </c>
      <c r="C8" t="s">
        <v>167</v>
      </c>
      <c r="D8" t="s">
        <v>2080</v>
      </c>
      <c r="E8" t="s">
        <v>49</v>
      </c>
      <c r="F8" t="s">
        <v>829</v>
      </c>
      <c r="G8">
        <v>570</v>
      </c>
      <c r="H8">
        <v>98</v>
      </c>
      <c r="I8">
        <v>315</v>
      </c>
      <c r="J8">
        <v>413</v>
      </c>
      <c r="K8">
        <v>818</v>
      </c>
    </row>
    <row r="9" spans="1:11">
      <c r="A9">
        <v>1</v>
      </c>
      <c r="B9">
        <v>7</v>
      </c>
      <c r="C9" t="s">
        <v>25</v>
      </c>
      <c r="D9" t="s">
        <v>2081</v>
      </c>
      <c r="E9" t="s">
        <v>49</v>
      </c>
      <c r="F9" t="s">
        <v>2075</v>
      </c>
      <c r="G9">
        <v>876</v>
      </c>
      <c r="H9">
        <v>68</v>
      </c>
      <c r="I9">
        <v>274</v>
      </c>
      <c r="J9">
        <v>342</v>
      </c>
      <c r="K9">
        <v>916</v>
      </c>
    </row>
    <row r="10" spans="1:11">
      <c r="A10">
        <v>1</v>
      </c>
      <c r="B10">
        <v>8</v>
      </c>
      <c r="C10" t="s">
        <v>18</v>
      </c>
      <c r="D10" t="s">
        <v>2082</v>
      </c>
      <c r="E10" t="s">
        <v>49</v>
      </c>
      <c r="F10" t="s">
        <v>2009</v>
      </c>
      <c r="G10">
        <v>1612</v>
      </c>
      <c r="H10">
        <v>410</v>
      </c>
      <c r="I10">
        <v>1169</v>
      </c>
      <c r="J10">
        <v>1579</v>
      </c>
      <c r="K10">
        <v>1141</v>
      </c>
    </row>
    <row r="11" spans="1:11">
      <c r="A11">
        <v>1</v>
      </c>
      <c r="B11">
        <v>9</v>
      </c>
      <c r="C11" t="s">
        <v>28</v>
      </c>
      <c r="D11" t="s">
        <v>2083</v>
      </c>
      <c r="E11" t="s">
        <v>17</v>
      </c>
      <c r="F11" t="s">
        <v>2084</v>
      </c>
      <c r="G11">
        <v>1009</v>
      </c>
      <c r="H11">
        <v>229</v>
      </c>
      <c r="I11">
        <v>348</v>
      </c>
      <c r="J11">
        <v>577</v>
      </c>
      <c r="K11">
        <v>2260</v>
      </c>
    </row>
    <row r="12" spans="1:11">
      <c r="A12">
        <v>1</v>
      </c>
      <c r="B12">
        <v>10</v>
      </c>
      <c r="C12" t="s">
        <v>167</v>
      </c>
      <c r="D12" t="s">
        <v>2085</v>
      </c>
      <c r="E12" t="s">
        <v>232</v>
      </c>
      <c r="F12" t="s">
        <v>134</v>
      </c>
      <c r="G12">
        <v>460</v>
      </c>
      <c r="H12">
        <v>178</v>
      </c>
      <c r="I12">
        <v>221</v>
      </c>
      <c r="J12">
        <v>399</v>
      </c>
      <c r="K12">
        <v>330</v>
      </c>
    </row>
    <row r="13" spans="1:11">
      <c r="A13">
        <v>1</v>
      </c>
      <c r="B13">
        <v>11</v>
      </c>
      <c r="C13" t="s">
        <v>341</v>
      </c>
      <c r="D13" t="s">
        <v>2086</v>
      </c>
      <c r="E13" t="s">
        <v>49</v>
      </c>
      <c r="F13" t="s">
        <v>305</v>
      </c>
      <c r="G13">
        <v>1070</v>
      </c>
      <c r="H13">
        <v>79</v>
      </c>
      <c r="I13">
        <v>266</v>
      </c>
      <c r="J13">
        <v>345</v>
      </c>
      <c r="K13">
        <v>1012</v>
      </c>
    </row>
    <row r="14" spans="1:11">
      <c r="A14">
        <v>1</v>
      </c>
      <c r="B14">
        <v>12</v>
      </c>
      <c r="C14" t="s">
        <v>615</v>
      </c>
      <c r="D14" t="s">
        <v>2087</v>
      </c>
      <c r="E14" t="s">
        <v>49</v>
      </c>
      <c r="F14" t="s">
        <v>142</v>
      </c>
      <c r="G14">
        <v>648</v>
      </c>
      <c r="H14">
        <v>133</v>
      </c>
      <c r="I14">
        <v>427</v>
      </c>
      <c r="J14">
        <v>560</v>
      </c>
      <c r="K14">
        <v>277</v>
      </c>
    </row>
    <row r="15" spans="1:11">
      <c r="A15">
        <v>1</v>
      </c>
      <c r="B15">
        <v>13</v>
      </c>
      <c r="C15" t="s">
        <v>21</v>
      </c>
      <c r="D15" t="s">
        <v>2088</v>
      </c>
      <c r="E15" t="s">
        <v>232</v>
      </c>
      <c r="F15" t="s">
        <v>142</v>
      </c>
      <c r="G15">
        <v>631</v>
      </c>
      <c r="H15">
        <v>160</v>
      </c>
      <c r="I15">
        <v>168</v>
      </c>
      <c r="J15">
        <v>328</v>
      </c>
      <c r="K15">
        <v>178</v>
      </c>
    </row>
    <row r="16" spans="1:11">
      <c r="A16">
        <v>1</v>
      </c>
      <c r="B16">
        <v>14</v>
      </c>
      <c r="C16" t="s">
        <v>170</v>
      </c>
      <c r="D16" t="s">
        <v>2089</v>
      </c>
      <c r="E16" t="s">
        <v>17</v>
      </c>
      <c r="F16" t="s">
        <v>2084</v>
      </c>
      <c r="G16">
        <v>1016</v>
      </c>
      <c r="H16">
        <v>425</v>
      </c>
      <c r="I16">
        <v>578</v>
      </c>
      <c r="J16">
        <v>1003</v>
      </c>
      <c r="K16">
        <v>830</v>
      </c>
    </row>
    <row r="17" spans="1:11">
      <c r="A17">
        <v>1</v>
      </c>
      <c r="B17">
        <v>15</v>
      </c>
      <c r="C17" t="s">
        <v>18</v>
      </c>
      <c r="D17" t="s">
        <v>2090</v>
      </c>
      <c r="E17" t="s">
        <v>49</v>
      </c>
      <c r="F17" t="s">
        <v>2084</v>
      </c>
      <c r="G17">
        <v>1222</v>
      </c>
      <c r="H17">
        <v>81</v>
      </c>
      <c r="I17">
        <v>322</v>
      </c>
      <c r="J17">
        <v>403</v>
      </c>
      <c r="K17">
        <v>1416</v>
      </c>
    </row>
    <row r="18" spans="1:11">
      <c r="A18">
        <v>1</v>
      </c>
      <c r="B18">
        <v>16</v>
      </c>
      <c r="C18" t="s">
        <v>159</v>
      </c>
      <c r="D18" t="s">
        <v>2091</v>
      </c>
      <c r="E18" t="s">
        <v>49</v>
      </c>
      <c r="F18" t="s">
        <v>1010</v>
      </c>
      <c r="G18">
        <v>1098</v>
      </c>
      <c r="H18">
        <v>47</v>
      </c>
      <c r="I18">
        <v>216</v>
      </c>
      <c r="J18">
        <v>263</v>
      </c>
      <c r="K18">
        <v>2359</v>
      </c>
    </row>
    <row r="19" spans="1:11">
      <c r="A19">
        <v>1</v>
      </c>
      <c r="B19">
        <v>17</v>
      </c>
      <c r="C19" t="s">
        <v>613</v>
      </c>
      <c r="D19" t="s">
        <v>2092</v>
      </c>
      <c r="E19" t="s">
        <v>23</v>
      </c>
      <c r="F19" t="s">
        <v>2093</v>
      </c>
      <c r="G19">
        <v>731</v>
      </c>
      <c r="H19">
        <v>139</v>
      </c>
      <c r="I19">
        <v>203</v>
      </c>
      <c r="J19">
        <v>342</v>
      </c>
      <c r="K19">
        <v>1333</v>
      </c>
    </row>
    <row r="20" spans="1:11">
      <c r="A20">
        <v>1</v>
      </c>
      <c r="B20">
        <v>18</v>
      </c>
      <c r="C20" t="s">
        <v>2094</v>
      </c>
      <c r="D20" t="s">
        <v>2095</v>
      </c>
      <c r="E20" t="s">
        <v>23</v>
      </c>
      <c r="F20" t="s">
        <v>2084</v>
      </c>
      <c r="G20">
        <v>238</v>
      </c>
      <c r="H20">
        <v>64</v>
      </c>
      <c r="I20">
        <v>93</v>
      </c>
      <c r="J20">
        <v>157</v>
      </c>
      <c r="K20">
        <v>223</v>
      </c>
    </row>
    <row r="21" spans="1:11">
      <c r="A21">
        <v>1</v>
      </c>
      <c r="B21">
        <v>19</v>
      </c>
      <c r="C21" t="s">
        <v>2096</v>
      </c>
      <c r="D21" t="s">
        <v>2097</v>
      </c>
      <c r="E21" t="s">
        <v>23</v>
      </c>
      <c r="F21" t="s">
        <v>578</v>
      </c>
      <c r="G21">
        <v>293</v>
      </c>
      <c r="H21">
        <v>10</v>
      </c>
      <c r="I21">
        <v>20</v>
      </c>
      <c r="J21">
        <v>30</v>
      </c>
      <c r="K21">
        <v>895</v>
      </c>
    </row>
    <row r="22" spans="1:11">
      <c r="A22">
        <v>1</v>
      </c>
      <c r="B22">
        <v>20</v>
      </c>
      <c r="C22" t="s">
        <v>2098</v>
      </c>
      <c r="D22" t="s">
        <v>2099</v>
      </c>
      <c r="E22" t="s">
        <v>232</v>
      </c>
      <c r="F22" t="s">
        <v>1633</v>
      </c>
      <c r="G22">
        <v>1089</v>
      </c>
      <c r="H22">
        <v>548</v>
      </c>
      <c r="I22">
        <v>604</v>
      </c>
      <c r="J22">
        <v>1152</v>
      </c>
      <c r="K22">
        <v>825</v>
      </c>
    </row>
    <row r="23" spans="1:11">
      <c r="A23">
        <v>1</v>
      </c>
      <c r="B23">
        <v>21</v>
      </c>
      <c r="C23" t="s">
        <v>2100</v>
      </c>
      <c r="D23" t="s">
        <v>2101</v>
      </c>
      <c r="E23" t="s">
        <v>49</v>
      </c>
      <c r="F23" t="s">
        <v>452</v>
      </c>
      <c r="G23">
        <v>1254</v>
      </c>
      <c r="H23">
        <v>84</v>
      </c>
      <c r="I23">
        <v>348</v>
      </c>
      <c r="J23">
        <v>432</v>
      </c>
      <c r="K23">
        <v>1498</v>
      </c>
    </row>
    <row r="24" spans="1:11">
      <c r="A24">
        <v>2</v>
      </c>
      <c r="B24">
        <v>22</v>
      </c>
      <c r="C24" t="s">
        <v>170</v>
      </c>
      <c r="D24" t="s">
        <v>2102</v>
      </c>
      <c r="E24" t="s">
        <v>49</v>
      </c>
      <c r="F24" t="s">
        <v>2075</v>
      </c>
      <c r="G24">
        <v>298</v>
      </c>
      <c r="H24">
        <v>18</v>
      </c>
      <c r="I24">
        <v>46</v>
      </c>
      <c r="J24">
        <v>64</v>
      </c>
      <c r="K24">
        <v>486</v>
      </c>
    </row>
    <row r="25" spans="1:11">
      <c r="A25">
        <v>2</v>
      </c>
      <c r="B25">
        <v>23</v>
      </c>
      <c r="C25" t="s">
        <v>615</v>
      </c>
      <c r="D25" t="s">
        <v>2103</v>
      </c>
      <c r="E25" t="s">
        <v>49</v>
      </c>
      <c r="F25" t="s">
        <v>2084</v>
      </c>
    </row>
    <row r="26" spans="1:11">
      <c r="A26">
        <v>2</v>
      </c>
      <c r="B26">
        <v>24</v>
      </c>
      <c r="C26" t="s">
        <v>964</v>
      </c>
      <c r="D26" t="s">
        <v>2104</v>
      </c>
      <c r="E26" t="s">
        <v>17</v>
      </c>
      <c r="F26" t="s">
        <v>2105</v>
      </c>
      <c r="G26">
        <v>31</v>
      </c>
      <c r="H26">
        <v>7</v>
      </c>
      <c r="I26">
        <v>3</v>
      </c>
      <c r="J26">
        <v>10</v>
      </c>
      <c r="K26">
        <v>0</v>
      </c>
    </row>
    <row r="27" spans="1:11">
      <c r="A27">
        <v>2</v>
      </c>
      <c r="B27">
        <v>25</v>
      </c>
      <c r="C27" t="s">
        <v>613</v>
      </c>
      <c r="D27" t="s">
        <v>2106</v>
      </c>
      <c r="E27" t="s">
        <v>49</v>
      </c>
      <c r="F27" t="s">
        <v>1395</v>
      </c>
      <c r="G27">
        <v>552</v>
      </c>
      <c r="H27">
        <v>85</v>
      </c>
      <c r="I27">
        <v>259</v>
      </c>
      <c r="J27">
        <v>344</v>
      </c>
      <c r="K27">
        <v>482</v>
      </c>
    </row>
    <row r="28" spans="1:11">
      <c r="A28">
        <v>2</v>
      </c>
      <c r="B28">
        <v>26</v>
      </c>
      <c r="C28" t="s">
        <v>343</v>
      </c>
      <c r="D28" t="s">
        <v>2107</v>
      </c>
      <c r="E28" t="s">
        <v>13</v>
      </c>
      <c r="F28" t="s">
        <v>2108</v>
      </c>
      <c r="G28">
        <v>998</v>
      </c>
      <c r="H28">
        <v>284</v>
      </c>
      <c r="I28">
        <v>345</v>
      </c>
      <c r="J28">
        <v>629</v>
      </c>
      <c r="K28">
        <v>635</v>
      </c>
    </row>
    <row r="29" spans="1:11">
      <c r="A29">
        <v>2</v>
      </c>
      <c r="B29">
        <v>27</v>
      </c>
      <c r="C29" t="s">
        <v>11</v>
      </c>
      <c r="D29" t="s">
        <v>2109</v>
      </c>
      <c r="E29" t="s">
        <v>49</v>
      </c>
      <c r="F29" t="s">
        <v>1633</v>
      </c>
      <c r="G29">
        <v>476</v>
      </c>
      <c r="H29">
        <v>61</v>
      </c>
      <c r="I29">
        <v>174</v>
      </c>
      <c r="J29">
        <v>235</v>
      </c>
      <c r="K29">
        <v>161</v>
      </c>
    </row>
    <row r="30" spans="1:11">
      <c r="A30">
        <v>2</v>
      </c>
      <c r="B30">
        <v>28</v>
      </c>
      <c r="C30" t="s">
        <v>25</v>
      </c>
      <c r="D30" t="s">
        <v>2110</v>
      </c>
      <c r="E30" t="s">
        <v>232</v>
      </c>
      <c r="F30" t="s">
        <v>132</v>
      </c>
      <c r="G30">
        <v>190</v>
      </c>
      <c r="H30">
        <v>30</v>
      </c>
      <c r="I30">
        <v>36</v>
      </c>
      <c r="J30">
        <v>66</v>
      </c>
      <c r="K30">
        <v>153</v>
      </c>
    </row>
    <row r="31" spans="1:11">
      <c r="A31">
        <v>2</v>
      </c>
      <c r="B31">
        <v>29</v>
      </c>
      <c r="C31" t="s">
        <v>159</v>
      </c>
      <c r="D31" t="s">
        <v>2111</v>
      </c>
      <c r="E31" t="s">
        <v>23</v>
      </c>
      <c r="F31" t="s">
        <v>312</v>
      </c>
      <c r="G31">
        <v>223</v>
      </c>
      <c r="H31">
        <v>23</v>
      </c>
      <c r="I31">
        <v>51</v>
      </c>
      <c r="J31">
        <v>74</v>
      </c>
      <c r="K31">
        <v>306</v>
      </c>
    </row>
    <row r="32" spans="1:11">
      <c r="A32">
        <v>2</v>
      </c>
      <c r="B32">
        <v>30</v>
      </c>
      <c r="C32" t="s">
        <v>159</v>
      </c>
      <c r="D32" t="s">
        <v>2112</v>
      </c>
      <c r="E32" t="s">
        <v>49</v>
      </c>
      <c r="F32" t="s">
        <v>1530</v>
      </c>
      <c r="G32">
        <v>915</v>
      </c>
      <c r="H32">
        <v>62</v>
      </c>
      <c r="I32">
        <v>306</v>
      </c>
      <c r="J32">
        <v>368</v>
      </c>
      <c r="K32">
        <v>1293</v>
      </c>
    </row>
    <row r="33" spans="1:11">
      <c r="A33">
        <v>2</v>
      </c>
      <c r="B33">
        <v>31</v>
      </c>
      <c r="C33" t="s">
        <v>115</v>
      </c>
      <c r="D33" t="s">
        <v>2113</v>
      </c>
      <c r="F33" t="s">
        <v>2114</v>
      </c>
      <c r="G33">
        <v>95</v>
      </c>
      <c r="H33">
        <v>15</v>
      </c>
      <c r="I33">
        <v>18</v>
      </c>
      <c r="J33">
        <v>33</v>
      </c>
      <c r="K33">
        <v>17</v>
      </c>
    </row>
    <row r="34" spans="1:11">
      <c r="A34">
        <v>2</v>
      </c>
      <c r="B34">
        <v>32</v>
      </c>
      <c r="C34" t="s">
        <v>341</v>
      </c>
      <c r="D34" t="s">
        <v>2115</v>
      </c>
      <c r="E34" t="s">
        <v>49</v>
      </c>
      <c r="F34" t="s">
        <v>2093</v>
      </c>
      <c r="G34">
        <v>691</v>
      </c>
      <c r="H34">
        <v>105</v>
      </c>
      <c r="I34">
        <v>195</v>
      </c>
      <c r="J34">
        <v>300</v>
      </c>
      <c r="K34">
        <v>1264</v>
      </c>
    </row>
    <row r="35" spans="1:11">
      <c r="A35">
        <v>2</v>
      </c>
      <c r="B35">
        <v>34</v>
      </c>
      <c r="C35" t="s">
        <v>21</v>
      </c>
      <c r="D35" t="s">
        <v>2117</v>
      </c>
      <c r="E35" t="s">
        <v>49</v>
      </c>
      <c r="F35" t="s">
        <v>250</v>
      </c>
      <c r="G35">
        <v>450</v>
      </c>
      <c r="H35">
        <v>17</v>
      </c>
      <c r="I35">
        <v>51</v>
      </c>
      <c r="J35">
        <v>68</v>
      </c>
      <c r="K35">
        <v>1314</v>
      </c>
    </row>
    <row r="36" spans="1:11">
      <c r="A36">
        <v>2</v>
      </c>
      <c r="B36">
        <v>36</v>
      </c>
      <c r="C36" t="s">
        <v>18</v>
      </c>
      <c r="D36" t="s">
        <v>2119</v>
      </c>
      <c r="E36" t="s">
        <v>13</v>
      </c>
      <c r="F36" t="s">
        <v>2093</v>
      </c>
      <c r="G36">
        <v>23</v>
      </c>
      <c r="H36">
        <v>7</v>
      </c>
      <c r="I36">
        <v>3</v>
      </c>
      <c r="J36">
        <v>10</v>
      </c>
      <c r="K36">
        <v>15</v>
      </c>
    </row>
    <row r="37" spans="1:11">
      <c r="A37">
        <v>2</v>
      </c>
      <c r="B37">
        <v>37</v>
      </c>
      <c r="C37" t="s">
        <v>11</v>
      </c>
      <c r="D37" t="s">
        <v>2120</v>
      </c>
      <c r="E37" t="s">
        <v>232</v>
      </c>
      <c r="F37" t="s">
        <v>1395</v>
      </c>
      <c r="G37">
        <v>651</v>
      </c>
      <c r="H37">
        <v>251</v>
      </c>
      <c r="I37">
        <v>383</v>
      </c>
      <c r="J37">
        <v>634</v>
      </c>
      <c r="K37">
        <v>111</v>
      </c>
    </row>
    <row r="38" spans="1:11">
      <c r="A38">
        <v>2</v>
      </c>
      <c r="B38">
        <v>38</v>
      </c>
      <c r="C38" t="s">
        <v>613</v>
      </c>
      <c r="D38" t="s">
        <v>2121</v>
      </c>
      <c r="E38" t="s">
        <v>13</v>
      </c>
      <c r="F38" t="s">
        <v>312</v>
      </c>
      <c r="G38">
        <v>322</v>
      </c>
      <c r="H38">
        <v>30</v>
      </c>
      <c r="I38">
        <v>54</v>
      </c>
      <c r="J38">
        <v>84</v>
      </c>
      <c r="K38">
        <v>113</v>
      </c>
    </row>
    <row r="39" spans="1:11">
      <c r="A39">
        <v>2</v>
      </c>
      <c r="B39">
        <v>39</v>
      </c>
      <c r="C39" t="s">
        <v>2094</v>
      </c>
      <c r="D39" t="s">
        <v>2122</v>
      </c>
      <c r="F39" t="s">
        <v>132</v>
      </c>
      <c r="G39">
        <v>77</v>
      </c>
      <c r="H39">
        <v>2</v>
      </c>
      <c r="I39">
        <v>10</v>
      </c>
      <c r="J39">
        <v>12</v>
      </c>
      <c r="K39">
        <v>95</v>
      </c>
    </row>
    <row r="40" spans="1:11">
      <c r="A40">
        <v>2</v>
      </c>
      <c r="B40">
        <v>40</v>
      </c>
      <c r="C40" t="s">
        <v>2096</v>
      </c>
      <c r="D40" t="s">
        <v>2123</v>
      </c>
      <c r="E40" t="s">
        <v>23</v>
      </c>
      <c r="F40" t="s">
        <v>209</v>
      </c>
      <c r="G40">
        <v>1009</v>
      </c>
      <c r="H40">
        <v>340</v>
      </c>
      <c r="I40">
        <v>433</v>
      </c>
      <c r="J40">
        <v>773</v>
      </c>
      <c r="K40">
        <v>284</v>
      </c>
    </row>
    <row r="41" spans="1:11">
      <c r="A41">
        <v>2</v>
      </c>
      <c r="B41">
        <v>41</v>
      </c>
      <c r="C41" t="s">
        <v>2098</v>
      </c>
      <c r="D41" t="s">
        <v>2124</v>
      </c>
      <c r="E41" t="s">
        <v>13</v>
      </c>
      <c r="F41" t="s">
        <v>794</v>
      </c>
      <c r="G41">
        <v>1407</v>
      </c>
      <c r="H41">
        <v>323</v>
      </c>
      <c r="I41">
        <v>697</v>
      </c>
      <c r="J41">
        <v>1020</v>
      </c>
      <c r="K41">
        <v>3563</v>
      </c>
    </row>
    <row r="42" spans="1:11">
      <c r="A42">
        <v>3</v>
      </c>
      <c r="B42">
        <v>42</v>
      </c>
      <c r="C42" t="s">
        <v>167</v>
      </c>
      <c r="D42" t="s">
        <v>2125</v>
      </c>
      <c r="E42" t="s">
        <v>13</v>
      </c>
      <c r="F42" t="s">
        <v>305</v>
      </c>
      <c r="G42">
        <v>1099</v>
      </c>
      <c r="H42">
        <v>289</v>
      </c>
      <c r="I42">
        <v>634</v>
      </c>
      <c r="J42">
        <v>923</v>
      </c>
      <c r="K42">
        <v>569</v>
      </c>
    </row>
    <row r="43" spans="1:11">
      <c r="A43">
        <v>3</v>
      </c>
      <c r="B43">
        <v>43</v>
      </c>
      <c r="C43" t="s">
        <v>11</v>
      </c>
      <c r="D43" t="s">
        <v>2126</v>
      </c>
      <c r="E43" t="s">
        <v>49</v>
      </c>
      <c r="F43" t="s">
        <v>2127</v>
      </c>
      <c r="G43">
        <v>183</v>
      </c>
      <c r="H43">
        <v>22</v>
      </c>
      <c r="I43">
        <v>53</v>
      </c>
      <c r="J43">
        <v>75</v>
      </c>
      <c r="K43">
        <v>177</v>
      </c>
    </row>
    <row r="44" spans="1:11">
      <c r="A44">
        <v>3</v>
      </c>
      <c r="B44">
        <v>44</v>
      </c>
      <c r="C44" t="s">
        <v>11</v>
      </c>
      <c r="D44" t="s">
        <v>2128</v>
      </c>
      <c r="E44" t="s">
        <v>13</v>
      </c>
      <c r="F44" t="s">
        <v>1189</v>
      </c>
      <c r="G44">
        <v>1318</v>
      </c>
      <c r="H44">
        <v>260</v>
      </c>
      <c r="I44">
        <v>403</v>
      </c>
      <c r="J44">
        <v>663</v>
      </c>
      <c r="K44">
        <v>820</v>
      </c>
    </row>
    <row r="45" spans="1:11">
      <c r="A45">
        <v>3</v>
      </c>
      <c r="B45">
        <v>45</v>
      </c>
      <c r="C45" t="s">
        <v>15</v>
      </c>
      <c r="D45" t="s">
        <v>2129</v>
      </c>
      <c r="E45" t="s">
        <v>23</v>
      </c>
      <c r="F45" t="s">
        <v>142</v>
      </c>
      <c r="G45">
        <v>68</v>
      </c>
      <c r="H45">
        <v>14</v>
      </c>
      <c r="I45">
        <v>15</v>
      </c>
      <c r="J45">
        <v>29</v>
      </c>
      <c r="K45">
        <v>26</v>
      </c>
    </row>
    <row r="46" spans="1:11">
      <c r="A46">
        <v>3</v>
      </c>
      <c r="B46">
        <v>46</v>
      </c>
      <c r="C46" t="s">
        <v>15</v>
      </c>
      <c r="D46" t="s">
        <v>2130</v>
      </c>
      <c r="E46" t="s">
        <v>49</v>
      </c>
      <c r="F46" t="s">
        <v>2131</v>
      </c>
    </row>
    <row r="47" spans="1:11">
      <c r="A47">
        <v>3</v>
      </c>
      <c r="B47">
        <v>48</v>
      </c>
      <c r="C47" t="s">
        <v>2100</v>
      </c>
      <c r="D47" t="s">
        <v>2133</v>
      </c>
      <c r="E47" t="s">
        <v>13</v>
      </c>
      <c r="F47" t="s">
        <v>2078</v>
      </c>
      <c r="G47">
        <v>1756</v>
      </c>
      <c r="H47">
        <v>694</v>
      </c>
      <c r="I47">
        <v>1193</v>
      </c>
      <c r="J47">
        <v>1887</v>
      </c>
      <c r="K47">
        <v>1910</v>
      </c>
    </row>
    <row r="48" spans="1:11">
      <c r="A48">
        <v>3</v>
      </c>
      <c r="B48">
        <v>49</v>
      </c>
      <c r="C48" t="s">
        <v>25</v>
      </c>
      <c r="D48" t="s">
        <v>2134</v>
      </c>
      <c r="E48" t="s">
        <v>232</v>
      </c>
      <c r="F48" t="s">
        <v>132</v>
      </c>
      <c r="G48">
        <v>380</v>
      </c>
      <c r="H48">
        <v>73</v>
      </c>
      <c r="I48">
        <v>115</v>
      </c>
      <c r="J48">
        <v>188</v>
      </c>
      <c r="K48">
        <v>68</v>
      </c>
    </row>
    <row r="49" spans="1:11">
      <c r="A49">
        <v>3</v>
      </c>
      <c r="B49">
        <v>50</v>
      </c>
      <c r="C49" t="s">
        <v>159</v>
      </c>
      <c r="D49" t="s">
        <v>2135</v>
      </c>
      <c r="E49" t="s">
        <v>17</v>
      </c>
      <c r="F49" t="s">
        <v>2131</v>
      </c>
      <c r="G49">
        <v>400</v>
      </c>
      <c r="H49">
        <v>54</v>
      </c>
      <c r="I49">
        <v>70</v>
      </c>
      <c r="J49">
        <v>124</v>
      </c>
      <c r="K49">
        <v>366</v>
      </c>
    </row>
    <row r="50" spans="1:11">
      <c r="A50">
        <v>3</v>
      </c>
      <c r="B50">
        <v>51</v>
      </c>
      <c r="C50" t="s">
        <v>28</v>
      </c>
      <c r="D50" t="s">
        <v>2136</v>
      </c>
      <c r="E50" t="s">
        <v>232</v>
      </c>
      <c r="F50" t="s">
        <v>2009</v>
      </c>
      <c r="G50">
        <v>69</v>
      </c>
      <c r="H50">
        <v>18</v>
      </c>
      <c r="I50">
        <v>13</v>
      </c>
      <c r="J50">
        <v>31</v>
      </c>
      <c r="K50">
        <v>30</v>
      </c>
    </row>
    <row r="51" spans="1:11">
      <c r="A51">
        <v>3</v>
      </c>
      <c r="B51">
        <v>52</v>
      </c>
      <c r="C51" t="s">
        <v>115</v>
      </c>
      <c r="D51" t="s">
        <v>2137</v>
      </c>
      <c r="E51" t="s">
        <v>49</v>
      </c>
      <c r="F51" t="s">
        <v>142</v>
      </c>
      <c r="G51">
        <v>30</v>
      </c>
      <c r="H51">
        <v>0</v>
      </c>
      <c r="I51">
        <v>1</v>
      </c>
      <c r="J51">
        <v>1</v>
      </c>
      <c r="K51">
        <v>133</v>
      </c>
    </row>
    <row r="52" spans="1:11">
      <c r="A52">
        <v>3</v>
      </c>
      <c r="B52">
        <v>53</v>
      </c>
      <c r="C52" t="s">
        <v>341</v>
      </c>
      <c r="D52" t="s">
        <v>2138</v>
      </c>
      <c r="E52" t="s">
        <v>49</v>
      </c>
      <c r="F52" t="s">
        <v>2139</v>
      </c>
    </row>
    <row r="53" spans="1:11">
      <c r="A53">
        <v>3</v>
      </c>
      <c r="B53">
        <v>54</v>
      </c>
      <c r="C53" t="s">
        <v>615</v>
      </c>
      <c r="D53" t="s">
        <v>2140</v>
      </c>
      <c r="E53" t="s">
        <v>232</v>
      </c>
      <c r="F53" t="s">
        <v>2105</v>
      </c>
      <c r="G53">
        <v>815</v>
      </c>
      <c r="H53">
        <v>62</v>
      </c>
      <c r="I53">
        <v>76</v>
      </c>
      <c r="J53">
        <v>138</v>
      </c>
      <c r="K53">
        <v>3146</v>
      </c>
    </row>
    <row r="54" spans="1:11">
      <c r="A54">
        <v>3</v>
      </c>
      <c r="B54">
        <v>56</v>
      </c>
      <c r="C54" t="s">
        <v>170</v>
      </c>
      <c r="D54" t="s">
        <v>2142</v>
      </c>
      <c r="E54" t="s">
        <v>17</v>
      </c>
      <c r="F54" t="s">
        <v>2143</v>
      </c>
      <c r="G54">
        <v>373</v>
      </c>
      <c r="H54">
        <v>66</v>
      </c>
      <c r="I54">
        <v>80</v>
      </c>
      <c r="J54">
        <v>146</v>
      </c>
      <c r="K54">
        <v>524</v>
      </c>
    </row>
    <row r="55" spans="1:11">
      <c r="A55">
        <v>3</v>
      </c>
      <c r="B55">
        <v>57</v>
      </c>
      <c r="C55" t="s">
        <v>18</v>
      </c>
      <c r="D55" t="s">
        <v>2144</v>
      </c>
      <c r="E55" t="s">
        <v>23</v>
      </c>
      <c r="F55" t="s">
        <v>132</v>
      </c>
      <c r="G55">
        <v>662</v>
      </c>
      <c r="H55">
        <v>223</v>
      </c>
      <c r="I55">
        <v>271</v>
      </c>
      <c r="J55">
        <v>494</v>
      </c>
      <c r="K55">
        <v>1344</v>
      </c>
    </row>
    <row r="56" spans="1:11">
      <c r="A56">
        <v>3</v>
      </c>
      <c r="B56">
        <v>60</v>
      </c>
      <c r="C56" t="s">
        <v>2094</v>
      </c>
      <c r="D56" t="s">
        <v>2147</v>
      </c>
      <c r="E56" t="s">
        <v>13</v>
      </c>
      <c r="F56" t="s">
        <v>2143</v>
      </c>
      <c r="G56">
        <v>223</v>
      </c>
      <c r="H56">
        <v>23</v>
      </c>
      <c r="I56">
        <v>46</v>
      </c>
      <c r="J56">
        <v>69</v>
      </c>
      <c r="K56">
        <v>465</v>
      </c>
    </row>
    <row r="57" spans="1:11">
      <c r="A57">
        <v>3</v>
      </c>
      <c r="B57">
        <v>61</v>
      </c>
      <c r="C57" t="s">
        <v>2096</v>
      </c>
      <c r="D57" t="s">
        <v>2148</v>
      </c>
      <c r="E57" t="s">
        <v>49</v>
      </c>
      <c r="F57" t="s">
        <v>402</v>
      </c>
      <c r="G57">
        <v>2</v>
      </c>
      <c r="H57">
        <v>0</v>
      </c>
      <c r="I57">
        <v>0</v>
      </c>
      <c r="J57">
        <v>0</v>
      </c>
      <c r="K57">
        <v>0</v>
      </c>
    </row>
    <row r="58" spans="1:11">
      <c r="A58">
        <v>3</v>
      </c>
      <c r="B58">
        <v>62</v>
      </c>
      <c r="C58" t="s">
        <v>2098</v>
      </c>
      <c r="D58" t="s">
        <v>2149</v>
      </c>
      <c r="E58" t="s">
        <v>49</v>
      </c>
      <c r="F58" t="s">
        <v>134</v>
      </c>
      <c r="G58">
        <v>503</v>
      </c>
      <c r="H58">
        <v>58</v>
      </c>
      <c r="I58">
        <v>153</v>
      </c>
      <c r="J58">
        <v>211</v>
      </c>
      <c r="K58">
        <v>1099</v>
      </c>
    </row>
    <row r="59" spans="1:11">
      <c r="A59">
        <v>3</v>
      </c>
      <c r="B59">
        <v>63</v>
      </c>
      <c r="C59" t="s">
        <v>167</v>
      </c>
      <c r="D59" t="s">
        <v>2150</v>
      </c>
      <c r="E59" t="s">
        <v>232</v>
      </c>
      <c r="F59" t="s">
        <v>209</v>
      </c>
      <c r="G59">
        <v>66</v>
      </c>
      <c r="H59">
        <v>6</v>
      </c>
      <c r="I59">
        <v>15</v>
      </c>
      <c r="J59">
        <v>21</v>
      </c>
      <c r="K59">
        <v>61</v>
      </c>
    </row>
    <row r="60" spans="1:11">
      <c r="A60">
        <v>4</v>
      </c>
      <c r="B60">
        <v>64</v>
      </c>
      <c r="C60" t="s">
        <v>1622</v>
      </c>
      <c r="D60" t="s">
        <v>2151</v>
      </c>
      <c r="F60" t="s">
        <v>134</v>
      </c>
      <c r="G60">
        <v>2</v>
      </c>
      <c r="H60">
        <v>0</v>
      </c>
      <c r="I60">
        <v>1</v>
      </c>
      <c r="J60">
        <v>1</v>
      </c>
      <c r="K60">
        <v>0</v>
      </c>
    </row>
    <row r="61" spans="1:11">
      <c r="A61">
        <v>4</v>
      </c>
      <c r="B61">
        <v>65</v>
      </c>
      <c r="C61" t="s">
        <v>203</v>
      </c>
      <c r="D61" t="s">
        <v>2152</v>
      </c>
      <c r="E61" t="s">
        <v>23</v>
      </c>
      <c r="F61" t="s">
        <v>412</v>
      </c>
      <c r="G61">
        <v>246</v>
      </c>
      <c r="H61">
        <v>71</v>
      </c>
      <c r="I61">
        <v>71</v>
      </c>
      <c r="J61">
        <v>142</v>
      </c>
      <c r="K61">
        <v>72</v>
      </c>
    </row>
    <row r="62" spans="1:11">
      <c r="A62">
        <v>4</v>
      </c>
      <c r="B62">
        <v>66</v>
      </c>
      <c r="C62" t="s">
        <v>15</v>
      </c>
      <c r="D62" t="s">
        <v>2153</v>
      </c>
      <c r="E62" t="s">
        <v>23</v>
      </c>
      <c r="F62" t="s">
        <v>2131</v>
      </c>
      <c r="G62">
        <v>928</v>
      </c>
      <c r="H62">
        <v>402</v>
      </c>
      <c r="I62">
        <v>425</v>
      </c>
      <c r="J62">
        <v>827</v>
      </c>
      <c r="K62">
        <v>260</v>
      </c>
    </row>
    <row r="63" spans="1:11">
      <c r="A63">
        <v>4</v>
      </c>
      <c r="B63">
        <v>67</v>
      </c>
      <c r="C63" t="s">
        <v>964</v>
      </c>
      <c r="D63" t="s">
        <v>2154</v>
      </c>
      <c r="E63" t="s">
        <v>17</v>
      </c>
      <c r="F63" t="s">
        <v>2143</v>
      </c>
      <c r="G63">
        <v>3</v>
      </c>
      <c r="H63">
        <v>0</v>
      </c>
      <c r="I63">
        <v>0</v>
      </c>
      <c r="J63">
        <v>0</v>
      </c>
      <c r="K63">
        <v>2</v>
      </c>
    </row>
    <row r="64" spans="1:11">
      <c r="A64">
        <v>4</v>
      </c>
      <c r="B64">
        <v>68</v>
      </c>
      <c r="C64" t="s">
        <v>343</v>
      </c>
      <c r="D64" t="s">
        <v>2155</v>
      </c>
      <c r="E64" t="s">
        <v>232</v>
      </c>
      <c r="F64" t="s">
        <v>829</v>
      </c>
    </row>
    <row r="65" spans="1:11">
      <c r="A65">
        <v>4</v>
      </c>
      <c r="B65">
        <v>69</v>
      </c>
      <c r="C65" t="s">
        <v>2100</v>
      </c>
      <c r="D65" t="s">
        <v>2156</v>
      </c>
      <c r="E65" t="s">
        <v>232</v>
      </c>
      <c r="F65" t="s">
        <v>320</v>
      </c>
      <c r="G65">
        <v>1129</v>
      </c>
      <c r="H65">
        <v>498</v>
      </c>
      <c r="I65">
        <v>601</v>
      </c>
      <c r="J65">
        <v>1099</v>
      </c>
      <c r="K65">
        <v>1120</v>
      </c>
    </row>
    <row r="66" spans="1:11">
      <c r="A66">
        <v>4</v>
      </c>
      <c r="B66">
        <v>70</v>
      </c>
      <c r="C66" t="s">
        <v>25</v>
      </c>
      <c r="D66" t="s">
        <v>2157</v>
      </c>
      <c r="F66" t="s">
        <v>578</v>
      </c>
    </row>
    <row r="67" spans="1:11">
      <c r="A67">
        <v>4</v>
      </c>
      <c r="B67">
        <v>71</v>
      </c>
      <c r="C67" t="s">
        <v>159</v>
      </c>
      <c r="D67" t="s">
        <v>2158</v>
      </c>
      <c r="E67" t="s">
        <v>49</v>
      </c>
      <c r="F67" t="s">
        <v>128</v>
      </c>
      <c r="G67">
        <v>48</v>
      </c>
      <c r="H67">
        <v>0</v>
      </c>
      <c r="I67">
        <v>2</v>
      </c>
      <c r="J67">
        <v>2</v>
      </c>
      <c r="K67">
        <v>120</v>
      </c>
    </row>
    <row r="68" spans="1:11">
      <c r="A68">
        <v>4</v>
      </c>
      <c r="B68">
        <v>73</v>
      </c>
      <c r="C68" t="s">
        <v>115</v>
      </c>
      <c r="D68" t="s">
        <v>2160</v>
      </c>
      <c r="E68" t="s">
        <v>49</v>
      </c>
      <c r="F68" t="s">
        <v>2114</v>
      </c>
    </row>
    <row r="69" spans="1:11">
      <c r="A69">
        <v>4</v>
      </c>
      <c r="B69">
        <v>74</v>
      </c>
      <c r="C69" t="s">
        <v>341</v>
      </c>
      <c r="D69" t="s">
        <v>2161</v>
      </c>
      <c r="E69" t="s">
        <v>23</v>
      </c>
      <c r="F69" t="s">
        <v>667</v>
      </c>
      <c r="G69">
        <v>519</v>
      </c>
      <c r="H69">
        <v>127</v>
      </c>
      <c r="I69">
        <v>147</v>
      </c>
      <c r="J69">
        <v>274</v>
      </c>
      <c r="K69">
        <v>276</v>
      </c>
    </row>
    <row r="70" spans="1:11">
      <c r="A70">
        <v>4</v>
      </c>
      <c r="B70">
        <v>75</v>
      </c>
      <c r="C70" t="s">
        <v>615</v>
      </c>
      <c r="D70" t="s">
        <v>2162</v>
      </c>
      <c r="E70" t="s">
        <v>232</v>
      </c>
      <c r="F70" t="s">
        <v>121</v>
      </c>
      <c r="G70">
        <v>711</v>
      </c>
      <c r="H70">
        <v>161</v>
      </c>
      <c r="I70">
        <v>263</v>
      </c>
      <c r="J70">
        <v>424</v>
      </c>
      <c r="K70">
        <v>1467</v>
      </c>
    </row>
    <row r="71" spans="1:11">
      <c r="A71">
        <v>4</v>
      </c>
      <c r="B71">
        <v>76</v>
      </c>
      <c r="C71" t="s">
        <v>21</v>
      </c>
      <c r="D71" t="s">
        <v>2163</v>
      </c>
      <c r="E71" t="s">
        <v>13</v>
      </c>
      <c r="F71" t="s">
        <v>2108</v>
      </c>
      <c r="G71">
        <v>521</v>
      </c>
      <c r="H71">
        <v>63</v>
      </c>
      <c r="I71">
        <v>76</v>
      </c>
      <c r="J71">
        <v>139</v>
      </c>
      <c r="K71">
        <v>235</v>
      </c>
    </row>
    <row r="72" spans="1:11">
      <c r="A72">
        <v>4</v>
      </c>
      <c r="B72">
        <v>77</v>
      </c>
      <c r="C72" t="s">
        <v>170</v>
      </c>
      <c r="D72" t="s">
        <v>2164</v>
      </c>
      <c r="E72" t="s">
        <v>23</v>
      </c>
      <c r="F72" t="s">
        <v>2084</v>
      </c>
      <c r="G72">
        <v>35</v>
      </c>
      <c r="H72">
        <v>2</v>
      </c>
      <c r="I72">
        <v>4</v>
      </c>
      <c r="J72">
        <v>6</v>
      </c>
      <c r="K72">
        <v>22</v>
      </c>
    </row>
    <row r="73" spans="1:11">
      <c r="A73">
        <v>4</v>
      </c>
      <c r="B73">
        <v>78</v>
      </c>
      <c r="C73" t="s">
        <v>18</v>
      </c>
      <c r="D73" t="s">
        <v>2165</v>
      </c>
      <c r="E73" t="s">
        <v>49</v>
      </c>
      <c r="F73" t="s">
        <v>2131</v>
      </c>
      <c r="G73">
        <v>432</v>
      </c>
      <c r="H73">
        <v>11</v>
      </c>
      <c r="I73">
        <v>63</v>
      </c>
      <c r="J73">
        <v>74</v>
      </c>
      <c r="K73">
        <v>686</v>
      </c>
    </row>
    <row r="74" spans="1:11">
      <c r="A74">
        <v>4</v>
      </c>
      <c r="B74">
        <v>79</v>
      </c>
      <c r="C74" t="s">
        <v>11</v>
      </c>
      <c r="D74" t="s">
        <v>2166</v>
      </c>
      <c r="E74" t="s">
        <v>17</v>
      </c>
      <c r="F74" t="s">
        <v>2131</v>
      </c>
      <c r="G74">
        <v>2</v>
      </c>
      <c r="H74">
        <v>0</v>
      </c>
      <c r="I74">
        <v>0</v>
      </c>
      <c r="J74">
        <v>0</v>
      </c>
      <c r="K74">
        <v>0</v>
      </c>
    </row>
    <row r="75" spans="1:11">
      <c r="A75">
        <v>4</v>
      </c>
      <c r="B75">
        <v>80</v>
      </c>
      <c r="C75" t="s">
        <v>613</v>
      </c>
      <c r="D75" t="s">
        <v>2167</v>
      </c>
      <c r="E75" t="s">
        <v>49</v>
      </c>
      <c r="F75" t="s">
        <v>2084</v>
      </c>
    </row>
    <row r="76" spans="1:11">
      <c r="A76">
        <v>4</v>
      </c>
      <c r="B76">
        <v>81</v>
      </c>
      <c r="C76" t="s">
        <v>2094</v>
      </c>
      <c r="D76" t="s">
        <v>2168</v>
      </c>
      <c r="E76" t="s">
        <v>23</v>
      </c>
      <c r="F76" t="s">
        <v>2127</v>
      </c>
      <c r="G76">
        <v>595</v>
      </c>
      <c r="H76">
        <v>157</v>
      </c>
      <c r="I76">
        <v>200</v>
      </c>
      <c r="J76">
        <v>357</v>
      </c>
      <c r="K76">
        <v>814</v>
      </c>
    </row>
    <row r="77" spans="1:11">
      <c r="A77">
        <v>4</v>
      </c>
      <c r="B77">
        <v>82</v>
      </c>
      <c r="C77" t="s">
        <v>2096</v>
      </c>
      <c r="D77" t="s">
        <v>2169</v>
      </c>
      <c r="E77" t="s">
        <v>17</v>
      </c>
      <c r="F77" t="s">
        <v>1530</v>
      </c>
      <c r="G77">
        <v>12</v>
      </c>
      <c r="H77">
        <v>1</v>
      </c>
      <c r="I77">
        <v>0</v>
      </c>
      <c r="J77">
        <v>1</v>
      </c>
      <c r="K77">
        <v>13</v>
      </c>
    </row>
    <row r="78" spans="1:11">
      <c r="A78">
        <v>4</v>
      </c>
      <c r="B78">
        <v>83</v>
      </c>
      <c r="C78" t="s">
        <v>2098</v>
      </c>
      <c r="D78" t="s">
        <v>2031</v>
      </c>
      <c r="E78" t="s">
        <v>232</v>
      </c>
      <c r="F78" t="s">
        <v>2025</v>
      </c>
      <c r="G78">
        <v>650</v>
      </c>
      <c r="H78">
        <v>252</v>
      </c>
      <c r="I78">
        <v>384</v>
      </c>
      <c r="J78">
        <v>636</v>
      </c>
      <c r="K78">
        <v>150</v>
      </c>
    </row>
    <row r="79" spans="1:11">
      <c r="A79">
        <v>4</v>
      </c>
      <c r="B79">
        <v>84</v>
      </c>
      <c r="C79" t="s">
        <v>2100</v>
      </c>
      <c r="D79" t="s">
        <v>2170</v>
      </c>
      <c r="E79" t="s">
        <v>17</v>
      </c>
      <c r="F79" t="s">
        <v>2075</v>
      </c>
    </row>
    <row r="80" spans="1:11">
      <c r="A80">
        <v>5</v>
      </c>
      <c r="B80">
        <v>85</v>
      </c>
      <c r="C80" t="s">
        <v>1622</v>
      </c>
      <c r="D80" t="s">
        <v>2171</v>
      </c>
      <c r="E80" t="s">
        <v>13</v>
      </c>
      <c r="F80" t="s">
        <v>121</v>
      </c>
      <c r="G80">
        <v>13</v>
      </c>
      <c r="H80">
        <v>1</v>
      </c>
      <c r="I80">
        <v>1</v>
      </c>
      <c r="J80">
        <v>2</v>
      </c>
      <c r="K80">
        <v>29</v>
      </c>
    </row>
    <row r="81" spans="1:11">
      <c r="A81">
        <v>5</v>
      </c>
      <c r="B81">
        <v>86</v>
      </c>
      <c r="C81" t="s">
        <v>203</v>
      </c>
      <c r="D81" t="s">
        <v>2172</v>
      </c>
      <c r="E81" t="s">
        <v>232</v>
      </c>
      <c r="F81" t="s">
        <v>132</v>
      </c>
      <c r="G81">
        <v>365</v>
      </c>
      <c r="H81">
        <v>45</v>
      </c>
      <c r="I81">
        <v>114</v>
      </c>
      <c r="J81">
        <v>159</v>
      </c>
      <c r="K81">
        <v>135</v>
      </c>
    </row>
    <row r="82" spans="1:11">
      <c r="A82">
        <v>5</v>
      </c>
      <c r="B82">
        <v>87</v>
      </c>
      <c r="C82" t="s">
        <v>15</v>
      </c>
      <c r="D82" t="s">
        <v>2173</v>
      </c>
      <c r="E82" t="s">
        <v>17</v>
      </c>
      <c r="F82" t="s">
        <v>312</v>
      </c>
      <c r="G82">
        <v>291</v>
      </c>
      <c r="H82">
        <v>19</v>
      </c>
      <c r="I82">
        <v>37</v>
      </c>
      <c r="J82">
        <v>56</v>
      </c>
      <c r="K82">
        <v>829</v>
      </c>
    </row>
    <row r="83" spans="1:11">
      <c r="A83">
        <v>5</v>
      </c>
      <c r="B83">
        <v>88</v>
      </c>
      <c r="C83" t="s">
        <v>964</v>
      </c>
      <c r="D83" t="s">
        <v>2174</v>
      </c>
      <c r="E83" t="s">
        <v>13</v>
      </c>
      <c r="F83" t="s">
        <v>2075</v>
      </c>
      <c r="G83">
        <v>106</v>
      </c>
      <c r="H83">
        <v>22</v>
      </c>
      <c r="I83">
        <v>36</v>
      </c>
      <c r="J83">
        <v>58</v>
      </c>
      <c r="K83">
        <v>71</v>
      </c>
    </row>
    <row r="84" spans="1:11">
      <c r="A84">
        <v>5</v>
      </c>
      <c r="B84">
        <v>89</v>
      </c>
      <c r="C84" t="s">
        <v>343</v>
      </c>
      <c r="D84" t="s">
        <v>2175</v>
      </c>
      <c r="E84" t="s">
        <v>23</v>
      </c>
      <c r="F84" t="s">
        <v>2176</v>
      </c>
      <c r="G84">
        <v>772</v>
      </c>
      <c r="H84">
        <v>219</v>
      </c>
      <c r="I84">
        <v>270</v>
      </c>
      <c r="J84">
        <v>489</v>
      </c>
      <c r="K84">
        <v>917</v>
      </c>
    </row>
    <row r="85" spans="1:11">
      <c r="A85">
        <v>5</v>
      </c>
      <c r="B85">
        <v>90</v>
      </c>
      <c r="C85" t="s">
        <v>167</v>
      </c>
      <c r="D85" t="s">
        <v>2177</v>
      </c>
      <c r="E85" t="s">
        <v>23</v>
      </c>
      <c r="F85" t="s">
        <v>2075</v>
      </c>
      <c r="G85">
        <v>12</v>
      </c>
      <c r="H85">
        <v>0</v>
      </c>
      <c r="I85">
        <v>0</v>
      </c>
      <c r="J85">
        <v>0</v>
      </c>
      <c r="K85">
        <v>6</v>
      </c>
    </row>
    <row r="86" spans="1:11">
      <c r="A86">
        <v>5</v>
      </c>
      <c r="B86">
        <v>91</v>
      </c>
      <c r="C86" t="s">
        <v>25</v>
      </c>
      <c r="D86" t="s">
        <v>2178</v>
      </c>
      <c r="E86" t="s">
        <v>49</v>
      </c>
      <c r="F86" t="s">
        <v>1010</v>
      </c>
    </row>
    <row r="87" spans="1:11">
      <c r="A87">
        <v>5</v>
      </c>
      <c r="B87">
        <v>92</v>
      </c>
      <c r="C87" t="s">
        <v>159</v>
      </c>
      <c r="D87" t="s">
        <v>2179</v>
      </c>
      <c r="E87" t="s">
        <v>49</v>
      </c>
      <c r="F87" t="s">
        <v>561</v>
      </c>
      <c r="G87">
        <v>3</v>
      </c>
      <c r="H87">
        <v>0</v>
      </c>
      <c r="I87">
        <v>1</v>
      </c>
      <c r="J87">
        <v>1</v>
      </c>
      <c r="K87">
        <v>5</v>
      </c>
    </row>
    <row r="88" spans="1:11">
      <c r="A88">
        <v>5</v>
      </c>
      <c r="B88">
        <v>93</v>
      </c>
      <c r="C88" t="s">
        <v>28</v>
      </c>
      <c r="D88" t="s">
        <v>2180</v>
      </c>
      <c r="E88" t="s">
        <v>13</v>
      </c>
      <c r="F88" t="s">
        <v>312</v>
      </c>
      <c r="G88">
        <v>68</v>
      </c>
      <c r="H88">
        <v>8</v>
      </c>
      <c r="I88">
        <v>18</v>
      </c>
      <c r="J88">
        <v>26</v>
      </c>
      <c r="K88">
        <v>39</v>
      </c>
    </row>
    <row r="89" spans="1:11">
      <c r="A89">
        <v>5</v>
      </c>
      <c r="B89">
        <v>95</v>
      </c>
      <c r="C89" t="s">
        <v>341</v>
      </c>
      <c r="D89" t="s">
        <v>2182</v>
      </c>
      <c r="E89" t="s">
        <v>13</v>
      </c>
      <c r="F89" t="s">
        <v>578</v>
      </c>
      <c r="G89">
        <v>524</v>
      </c>
      <c r="H89">
        <v>189</v>
      </c>
      <c r="I89">
        <v>211</v>
      </c>
      <c r="J89">
        <v>400</v>
      </c>
      <c r="K89">
        <v>425</v>
      </c>
    </row>
    <row r="90" spans="1:11">
      <c r="A90">
        <v>5</v>
      </c>
      <c r="B90">
        <v>96</v>
      </c>
      <c r="C90" t="s">
        <v>615</v>
      </c>
      <c r="D90" t="s">
        <v>2183</v>
      </c>
      <c r="E90" t="s">
        <v>13</v>
      </c>
      <c r="F90" t="s">
        <v>2084</v>
      </c>
    </row>
    <row r="91" spans="1:11">
      <c r="A91">
        <v>5</v>
      </c>
      <c r="B91">
        <v>97</v>
      </c>
      <c r="C91" t="s">
        <v>21</v>
      </c>
      <c r="D91" t="s">
        <v>2184</v>
      </c>
      <c r="F91" t="s">
        <v>545</v>
      </c>
    </row>
    <row r="92" spans="1:11">
      <c r="A92">
        <v>5</v>
      </c>
      <c r="B92">
        <v>98</v>
      </c>
      <c r="C92" t="s">
        <v>170</v>
      </c>
      <c r="D92" t="s">
        <v>2185</v>
      </c>
      <c r="E92" t="s">
        <v>49</v>
      </c>
      <c r="F92" t="s">
        <v>2186</v>
      </c>
      <c r="G92">
        <v>208</v>
      </c>
      <c r="H92">
        <v>22</v>
      </c>
      <c r="I92">
        <v>76</v>
      </c>
      <c r="J92">
        <v>98</v>
      </c>
      <c r="K92">
        <v>107</v>
      </c>
    </row>
    <row r="93" spans="1:11">
      <c r="A93">
        <v>5</v>
      </c>
      <c r="B93">
        <v>100</v>
      </c>
      <c r="C93" t="s">
        <v>11</v>
      </c>
      <c r="D93" t="s">
        <v>2188</v>
      </c>
      <c r="E93" t="s">
        <v>23</v>
      </c>
      <c r="F93" t="s">
        <v>250</v>
      </c>
      <c r="G93">
        <v>2</v>
      </c>
      <c r="H93">
        <v>0</v>
      </c>
      <c r="I93">
        <v>0</v>
      </c>
      <c r="J93">
        <v>0</v>
      </c>
      <c r="K93">
        <v>0</v>
      </c>
    </row>
    <row r="94" spans="1:11">
      <c r="A94">
        <v>5</v>
      </c>
      <c r="B94">
        <v>101</v>
      </c>
      <c r="C94" t="s">
        <v>613</v>
      </c>
      <c r="D94" t="s">
        <v>2189</v>
      </c>
      <c r="F94" t="s">
        <v>121</v>
      </c>
    </row>
    <row r="95" spans="1:11">
      <c r="A95">
        <v>5</v>
      </c>
      <c r="B95">
        <v>102</v>
      </c>
      <c r="C95" t="s">
        <v>2094</v>
      </c>
      <c r="D95" t="s">
        <v>2190</v>
      </c>
      <c r="E95" t="s">
        <v>49</v>
      </c>
      <c r="F95" t="s">
        <v>128</v>
      </c>
      <c r="G95">
        <v>152</v>
      </c>
      <c r="H95">
        <v>6</v>
      </c>
      <c r="I95">
        <v>50</v>
      </c>
      <c r="J95">
        <v>56</v>
      </c>
      <c r="K95">
        <v>86</v>
      </c>
    </row>
    <row r="96" spans="1:11">
      <c r="A96">
        <v>5</v>
      </c>
      <c r="B96">
        <v>103</v>
      </c>
      <c r="C96" t="s">
        <v>2096</v>
      </c>
      <c r="D96" t="s">
        <v>2191</v>
      </c>
      <c r="E96" t="s">
        <v>232</v>
      </c>
      <c r="F96" t="s">
        <v>1395</v>
      </c>
      <c r="G96">
        <v>950</v>
      </c>
      <c r="H96">
        <v>264</v>
      </c>
      <c r="I96">
        <v>553</v>
      </c>
      <c r="J96">
        <v>817</v>
      </c>
      <c r="K96">
        <v>753</v>
      </c>
    </row>
    <row r="97" spans="1:11">
      <c r="A97">
        <v>5</v>
      </c>
      <c r="B97">
        <v>104</v>
      </c>
      <c r="C97" t="s">
        <v>2098</v>
      </c>
      <c r="D97" t="s">
        <v>2192</v>
      </c>
      <c r="E97" t="s">
        <v>17</v>
      </c>
      <c r="F97" t="s">
        <v>1291</v>
      </c>
      <c r="G97">
        <v>274</v>
      </c>
      <c r="H97">
        <v>24</v>
      </c>
      <c r="I97">
        <v>107</v>
      </c>
      <c r="J97">
        <v>131</v>
      </c>
      <c r="K97">
        <v>197</v>
      </c>
    </row>
    <row r="98" spans="1:11">
      <c r="A98">
        <v>5</v>
      </c>
      <c r="B98">
        <v>105</v>
      </c>
      <c r="C98" t="s">
        <v>2100</v>
      </c>
      <c r="D98" t="s">
        <v>2193</v>
      </c>
      <c r="E98" t="s">
        <v>13</v>
      </c>
      <c r="F98" t="s">
        <v>2075</v>
      </c>
      <c r="G98">
        <v>3</v>
      </c>
      <c r="H98">
        <v>0</v>
      </c>
      <c r="I98">
        <v>0</v>
      </c>
      <c r="J98">
        <v>0</v>
      </c>
      <c r="K98">
        <v>0</v>
      </c>
    </row>
    <row r="99" spans="1:11">
      <c r="A99">
        <v>6</v>
      </c>
      <c r="B99">
        <v>106</v>
      </c>
      <c r="C99" t="s">
        <v>1622</v>
      </c>
      <c r="D99" t="s">
        <v>2194</v>
      </c>
      <c r="E99" t="s">
        <v>23</v>
      </c>
      <c r="F99" t="s">
        <v>132</v>
      </c>
      <c r="G99">
        <v>22</v>
      </c>
      <c r="H99">
        <v>1</v>
      </c>
      <c r="I99">
        <v>5</v>
      </c>
      <c r="J99">
        <v>6</v>
      </c>
      <c r="K99">
        <v>0</v>
      </c>
    </row>
    <row r="100" spans="1:11">
      <c r="A100">
        <v>6</v>
      </c>
      <c r="B100">
        <v>107</v>
      </c>
      <c r="C100" t="s">
        <v>203</v>
      </c>
      <c r="D100" t="s">
        <v>2195</v>
      </c>
      <c r="F100" t="s">
        <v>2009</v>
      </c>
    </row>
    <row r="101" spans="1:11">
      <c r="A101">
        <v>6</v>
      </c>
      <c r="B101">
        <v>108</v>
      </c>
      <c r="C101" t="s">
        <v>15</v>
      </c>
      <c r="D101" t="s">
        <v>2196</v>
      </c>
      <c r="E101" t="s">
        <v>17</v>
      </c>
      <c r="F101" t="s">
        <v>132</v>
      </c>
    </row>
    <row r="102" spans="1:11">
      <c r="A102">
        <v>6</v>
      </c>
      <c r="B102">
        <v>109</v>
      </c>
      <c r="C102" t="s">
        <v>964</v>
      </c>
      <c r="D102" t="s">
        <v>2197</v>
      </c>
      <c r="E102" t="s">
        <v>49</v>
      </c>
      <c r="F102" t="s">
        <v>132</v>
      </c>
      <c r="G102">
        <v>153</v>
      </c>
      <c r="H102">
        <v>15</v>
      </c>
      <c r="I102">
        <v>63</v>
      </c>
      <c r="J102">
        <v>78</v>
      </c>
      <c r="K102">
        <v>73</v>
      </c>
    </row>
    <row r="103" spans="1:11">
      <c r="A103">
        <v>6</v>
      </c>
      <c r="B103">
        <v>110</v>
      </c>
      <c r="C103" t="s">
        <v>343</v>
      </c>
      <c r="D103" t="s">
        <v>2198</v>
      </c>
      <c r="F103" t="s">
        <v>794</v>
      </c>
    </row>
    <row r="104" spans="1:11">
      <c r="A104">
        <v>6</v>
      </c>
      <c r="B104">
        <v>111</v>
      </c>
      <c r="C104" t="s">
        <v>167</v>
      </c>
      <c r="D104" t="s">
        <v>2199</v>
      </c>
      <c r="F104" t="s">
        <v>829</v>
      </c>
    </row>
    <row r="105" spans="1:11">
      <c r="A105">
        <v>6</v>
      </c>
      <c r="B105">
        <v>112</v>
      </c>
      <c r="C105" t="s">
        <v>25</v>
      </c>
      <c r="D105" t="s">
        <v>2200</v>
      </c>
      <c r="E105" t="s">
        <v>49</v>
      </c>
      <c r="F105" t="s">
        <v>250</v>
      </c>
      <c r="G105">
        <v>914</v>
      </c>
      <c r="H105">
        <v>105</v>
      </c>
      <c r="I105">
        <v>359</v>
      </c>
      <c r="J105">
        <v>464</v>
      </c>
      <c r="K105">
        <v>534</v>
      </c>
    </row>
    <row r="106" spans="1:11">
      <c r="A106">
        <v>6</v>
      </c>
      <c r="B106">
        <v>113</v>
      </c>
      <c r="C106" t="s">
        <v>159</v>
      </c>
      <c r="D106" t="s">
        <v>2201</v>
      </c>
      <c r="F106" t="s">
        <v>474</v>
      </c>
    </row>
    <row r="107" spans="1:11">
      <c r="A107">
        <v>6</v>
      </c>
      <c r="B107">
        <v>114</v>
      </c>
      <c r="C107" t="s">
        <v>28</v>
      </c>
      <c r="D107" t="s">
        <v>2202</v>
      </c>
      <c r="E107" t="s">
        <v>17</v>
      </c>
      <c r="F107" t="s">
        <v>1208</v>
      </c>
      <c r="G107">
        <v>12</v>
      </c>
      <c r="H107">
        <v>1</v>
      </c>
      <c r="I107">
        <v>0</v>
      </c>
      <c r="J107">
        <v>1</v>
      </c>
      <c r="K107">
        <v>4</v>
      </c>
    </row>
    <row r="108" spans="1:11">
      <c r="A108">
        <v>6</v>
      </c>
      <c r="B108">
        <v>115</v>
      </c>
      <c r="C108" t="s">
        <v>115</v>
      </c>
      <c r="D108" t="s">
        <v>2203</v>
      </c>
      <c r="E108" t="s">
        <v>49</v>
      </c>
      <c r="F108" t="s">
        <v>209</v>
      </c>
      <c r="G108">
        <v>210</v>
      </c>
      <c r="H108">
        <v>8</v>
      </c>
      <c r="I108">
        <v>27</v>
      </c>
      <c r="J108">
        <v>35</v>
      </c>
      <c r="K108">
        <v>209</v>
      </c>
    </row>
    <row r="109" spans="1:11">
      <c r="A109">
        <v>6</v>
      </c>
      <c r="B109">
        <v>117</v>
      </c>
      <c r="C109" t="s">
        <v>615</v>
      </c>
      <c r="D109" t="s">
        <v>2205</v>
      </c>
      <c r="E109" t="s">
        <v>13</v>
      </c>
      <c r="F109" t="s">
        <v>320</v>
      </c>
    </row>
    <row r="110" spans="1:11">
      <c r="A110">
        <v>6</v>
      </c>
      <c r="B110">
        <v>118</v>
      </c>
      <c r="C110" t="s">
        <v>21</v>
      </c>
      <c r="D110" t="s">
        <v>2206</v>
      </c>
      <c r="F110" t="s">
        <v>128</v>
      </c>
    </row>
    <row r="111" spans="1:11">
      <c r="A111">
        <v>6</v>
      </c>
      <c r="B111">
        <v>119</v>
      </c>
      <c r="C111" t="s">
        <v>170</v>
      </c>
      <c r="D111" t="s">
        <v>2207</v>
      </c>
      <c r="E111" t="s">
        <v>23</v>
      </c>
      <c r="F111" t="s">
        <v>2093</v>
      </c>
      <c r="G111">
        <v>2</v>
      </c>
      <c r="H111">
        <v>0</v>
      </c>
      <c r="I111">
        <v>0</v>
      </c>
      <c r="J111">
        <v>0</v>
      </c>
      <c r="K111">
        <v>2</v>
      </c>
    </row>
    <row r="112" spans="1:11">
      <c r="A112">
        <v>6</v>
      </c>
      <c r="B112">
        <v>120</v>
      </c>
      <c r="C112" t="s">
        <v>18</v>
      </c>
      <c r="D112" t="s">
        <v>2208</v>
      </c>
      <c r="E112" t="s">
        <v>13</v>
      </c>
      <c r="F112" t="s">
        <v>1530</v>
      </c>
      <c r="G112">
        <v>897</v>
      </c>
      <c r="H112">
        <v>241</v>
      </c>
      <c r="I112">
        <v>328</v>
      </c>
      <c r="J112">
        <v>569</v>
      </c>
      <c r="K112">
        <v>699</v>
      </c>
    </row>
    <row r="113" spans="1:11">
      <c r="A113">
        <v>6</v>
      </c>
      <c r="B113">
        <v>122</v>
      </c>
      <c r="C113" t="s">
        <v>613</v>
      </c>
      <c r="D113" t="s">
        <v>2210</v>
      </c>
      <c r="F113" t="s">
        <v>1081</v>
      </c>
    </row>
    <row r="114" spans="1:11">
      <c r="A114">
        <v>6</v>
      </c>
      <c r="B114">
        <v>123</v>
      </c>
      <c r="C114" t="s">
        <v>2094</v>
      </c>
      <c r="D114" t="s">
        <v>2211</v>
      </c>
      <c r="F114" t="s">
        <v>2084</v>
      </c>
    </row>
    <row r="115" spans="1:11">
      <c r="A115">
        <v>6</v>
      </c>
      <c r="B115">
        <v>124</v>
      </c>
      <c r="C115" t="s">
        <v>2096</v>
      </c>
      <c r="D115" t="s">
        <v>2212</v>
      </c>
      <c r="E115" t="s">
        <v>49</v>
      </c>
      <c r="F115" t="s">
        <v>192</v>
      </c>
      <c r="G115">
        <v>741</v>
      </c>
      <c r="H115">
        <v>26</v>
      </c>
      <c r="I115">
        <v>151</v>
      </c>
      <c r="J115">
        <v>177</v>
      </c>
      <c r="K115">
        <v>1289</v>
      </c>
    </row>
    <row r="116" spans="1:11">
      <c r="A116">
        <v>6</v>
      </c>
      <c r="B116">
        <v>125</v>
      </c>
      <c r="C116" t="s">
        <v>2098</v>
      </c>
      <c r="D116" t="s">
        <v>2213</v>
      </c>
      <c r="F116" t="s">
        <v>121</v>
      </c>
    </row>
    <row r="117" spans="1:11">
      <c r="A117">
        <v>6</v>
      </c>
      <c r="B117">
        <v>126</v>
      </c>
      <c r="C117" t="s">
        <v>2100</v>
      </c>
      <c r="D117" t="s">
        <v>2214</v>
      </c>
      <c r="E117" t="s">
        <v>23</v>
      </c>
      <c r="F117" t="s">
        <v>1584</v>
      </c>
      <c r="G117">
        <v>1</v>
      </c>
      <c r="H117">
        <v>0</v>
      </c>
      <c r="I117">
        <v>0</v>
      </c>
      <c r="J117">
        <v>0</v>
      </c>
      <c r="K117">
        <v>0</v>
      </c>
    </row>
    <row r="119" spans="1:11">
      <c r="F119" s="3" t="s">
        <v>57</v>
      </c>
      <c r="G119">
        <f>SUM(G3:G117)</f>
        <v>47678</v>
      </c>
      <c r="H119">
        <f t="shared" ref="H119:K119" si="0">SUM(H3:H117)</f>
        <v>11067</v>
      </c>
      <c r="I119">
        <f t="shared" si="0"/>
        <v>18352</v>
      </c>
      <c r="J119">
        <f t="shared" si="0"/>
        <v>29419</v>
      </c>
      <c r="K119">
        <f t="shared" si="0"/>
        <v>57109</v>
      </c>
    </row>
    <row r="120" spans="1:11">
      <c r="F120" s="3" t="s">
        <v>58</v>
      </c>
      <c r="G120" s="2"/>
      <c r="H120" s="7">
        <f>H119/$G$119</f>
        <v>0.23211963589076723</v>
      </c>
      <c r="I120" s="7">
        <f t="shared" ref="I120:K120" si="1">I119/$G$119</f>
        <v>0.38491547464239273</v>
      </c>
      <c r="J120" s="7">
        <f t="shared" si="1"/>
        <v>0.61703511053315996</v>
      </c>
      <c r="K120" s="7">
        <f t="shared" si="1"/>
        <v>1.1978061160283568</v>
      </c>
    </row>
    <row r="121" spans="1:11">
      <c r="F121" s="3" t="s">
        <v>2709</v>
      </c>
      <c r="G121" s="2">
        <f>G119/115</f>
        <v>414.59130434782611</v>
      </c>
      <c r="H121" s="2">
        <f t="shared" ref="H121:K121" si="2">H119/115</f>
        <v>96.234782608695653</v>
      </c>
      <c r="I121" s="2">
        <f t="shared" si="2"/>
        <v>159.58260869565217</v>
      </c>
      <c r="J121" s="2">
        <f t="shared" si="2"/>
        <v>255.81739130434784</v>
      </c>
      <c r="K121" s="2">
        <f t="shared" si="2"/>
        <v>496.6</v>
      </c>
    </row>
    <row r="123" spans="1:11" ht="18.75">
      <c r="A123" s="11" t="s">
        <v>10713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1" t="s">
        <v>7</v>
      </c>
      <c r="I124" s="1" t="s">
        <v>8</v>
      </c>
      <c r="J124" s="1" t="s">
        <v>9</v>
      </c>
      <c r="K124" s="1" t="s">
        <v>10</v>
      </c>
    </row>
    <row r="125" spans="1:11">
      <c r="A125">
        <v>2</v>
      </c>
      <c r="B125">
        <v>33</v>
      </c>
      <c r="C125" t="s">
        <v>615</v>
      </c>
      <c r="D125" t="s">
        <v>2116</v>
      </c>
      <c r="E125" t="s">
        <v>7</v>
      </c>
      <c r="F125" t="s">
        <v>312</v>
      </c>
      <c r="G125">
        <v>350</v>
      </c>
      <c r="H125">
        <v>0</v>
      </c>
      <c r="I125">
        <v>8</v>
      </c>
      <c r="J125">
        <v>8</v>
      </c>
      <c r="K125">
        <v>41</v>
      </c>
    </row>
    <row r="126" spans="1:11">
      <c r="A126">
        <v>2</v>
      </c>
      <c r="B126">
        <v>35</v>
      </c>
      <c r="C126" t="s">
        <v>170</v>
      </c>
      <c r="D126" t="s">
        <v>2118</v>
      </c>
      <c r="E126" t="s">
        <v>7</v>
      </c>
      <c r="F126" t="s">
        <v>1395</v>
      </c>
      <c r="G126">
        <v>157</v>
      </c>
      <c r="H126">
        <v>0</v>
      </c>
      <c r="I126">
        <v>5</v>
      </c>
      <c r="J126">
        <v>5</v>
      </c>
      <c r="K126">
        <v>10</v>
      </c>
    </row>
    <row r="127" spans="1:11">
      <c r="A127">
        <v>3</v>
      </c>
      <c r="B127">
        <v>47</v>
      </c>
      <c r="C127" t="s">
        <v>343</v>
      </c>
      <c r="D127" t="s">
        <v>2132</v>
      </c>
      <c r="E127" t="s">
        <v>7</v>
      </c>
      <c r="F127" t="s">
        <v>132</v>
      </c>
      <c r="G127">
        <v>12</v>
      </c>
      <c r="H127">
        <v>0</v>
      </c>
      <c r="I127">
        <v>0</v>
      </c>
      <c r="J127">
        <v>0</v>
      </c>
      <c r="K127">
        <v>0</v>
      </c>
    </row>
    <row r="128" spans="1:11">
      <c r="A128">
        <v>3</v>
      </c>
      <c r="B128">
        <v>55</v>
      </c>
      <c r="C128" t="s">
        <v>341</v>
      </c>
      <c r="D128" t="s">
        <v>2141</v>
      </c>
      <c r="E128" t="s">
        <v>7</v>
      </c>
      <c r="F128" t="s">
        <v>1291</v>
      </c>
      <c r="G128">
        <v>255</v>
      </c>
      <c r="H128">
        <v>0</v>
      </c>
      <c r="I128">
        <v>7</v>
      </c>
      <c r="J128">
        <v>7</v>
      </c>
      <c r="K128">
        <v>51</v>
      </c>
    </row>
    <row r="129" spans="1:11">
      <c r="A129">
        <v>3</v>
      </c>
      <c r="B129">
        <v>58</v>
      </c>
      <c r="C129" t="s">
        <v>11</v>
      </c>
      <c r="D129" t="s">
        <v>2145</v>
      </c>
      <c r="E129" t="s">
        <v>7</v>
      </c>
      <c r="F129" t="s">
        <v>2114</v>
      </c>
      <c r="G129">
        <v>407</v>
      </c>
      <c r="H129">
        <v>0</v>
      </c>
      <c r="I129">
        <v>9</v>
      </c>
      <c r="J129">
        <v>9</v>
      </c>
      <c r="K129">
        <v>52</v>
      </c>
    </row>
    <row r="130" spans="1:11">
      <c r="A130">
        <v>3</v>
      </c>
      <c r="B130">
        <v>59</v>
      </c>
      <c r="C130" t="s">
        <v>613</v>
      </c>
      <c r="D130" t="s">
        <v>2146</v>
      </c>
      <c r="E130" t="s">
        <v>7</v>
      </c>
      <c r="F130" t="s">
        <v>1584</v>
      </c>
      <c r="G130">
        <v>291</v>
      </c>
      <c r="H130">
        <v>0</v>
      </c>
      <c r="I130">
        <v>12</v>
      </c>
      <c r="J130">
        <v>12</v>
      </c>
      <c r="K130">
        <v>109</v>
      </c>
    </row>
    <row r="131" spans="1:11">
      <c r="A131">
        <v>4</v>
      </c>
      <c r="B131">
        <v>72</v>
      </c>
      <c r="C131" t="s">
        <v>28</v>
      </c>
      <c r="D131" t="s">
        <v>2159</v>
      </c>
      <c r="E131" t="s">
        <v>7</v>
      </c>
      <c r="F131" t="s">
        <v>452</v>
      </c>
      <c r="G131">
        <v>58</v>
      </c>
      <c r="H131">
        <v>0</v>
      </c>
      <c r="I131">
        <v>2</v>
      </c>
      <c r="J131">
        <v>2</v>
      </c>
      <c r="K131">
        <v>4</v>
      </c>
    </row>
    <row r="132" spans="1:11">
      <c r="A132">
        <v>5</v>
      </c>
      <c r="B132">
        <v>94</v>
      </c>
      <c r="C132" t="s">
        <v>115</v>
      </c>
      <c r="D132" t="s">
        <v>2181</v>
      </c>
      <c r="E132" t="s">
        <v>7</v>
      </c>
      <c r="F132" t="s">
        <v>128</v>
      </c>
      <c r="G132">
        <v>19</v>
      </c>
      <c r="H132">
        <v>0</v>
      </c>
      <c r="I132">
        <v>0</v>
      </c>
      <c r="J132">
        <v>0</v>
      </c>
      <c r="K132">
        <v>2</v>
      </c>
    </row>
    <row r="133" spans="1:11">
      <c r="A133">
        <v>5</v>
      </c>
      <c r="B133">
        <v>99</v>
      </c>
      <c r="C133" t="s">
        <v>18</v>
      </c>
      <c r="D133" t="s">
        <v>2187</v>
      </c>
      <c r="E133" t="s">
        <v>7</v>
      </c>
      <c r="F133" t="s">
        <v>1530</v>
      </c>
      <c r="G133">
        <v>86</v>
      </c>
      <c r="H133">
        <v>0</v>
      </c>
      <c r="I133">
        <v>4</v>
      </c>
      <c r="J133">
        <v>4</v>
      </c>
      <c r="K133">
        <v>56</v>
      </c>
    </row>
    <row r="134" spans="1:11">
      <c r="A134">
        <v>6</v>
      </c>
      <c r="B134">
        <v>116</v>
      </c>
      <c r="C134" t="s">
        <v>341</v>
      </c>
      <c r="D134" t="s">
        <v>2204</v>
      </c>
      <c r="E134" t="s">
        <v>7</v>
      </c>
      <c r="F134" t="s">
        <v>2084</v>
      </c>
      <c r="G134">
        <v>14</v>
      </c>
      <c r="H134">
        <v>0</v>
      </c>
      <c r="I134">
        <v>0</v>
      </c>
      <c r="J134">
        <v>0</v>
      </c>
      <c r="K134">
        <v>2</v>
      </c>
    </row>
    <row r="135" spans="1:11">
      <c r="A135">
        <v>6</v>
      </c>
      <c r="B135">
        <v>121</v>
      </c>
      <c r="C135" t="s">
        <v>11</v>
      </c>
      <c r="D135" t="s">
        <v>2209</v>
      </c>
      <c r="E135" t="s">
        <v>7</v>
      </c>
      <c r="F135" t="s">
        <v>738</v>
      </c>
    </row>
  </sheetData>
  <autoFilter ref="A2:K117">
    <sortState ref="A3:K117">
      <sortCondition ref="B2:B117"/>
    </sortState>
  </autoFilter>
  <mergeCells count="2">
    <mergeCell ref="A1:K1"/>
    <mergeCell ref="A123:K1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9"/>
  <sheetViews>
    <sheetView topLeftCell="A195" workbookViewId="0">
      <selection activeCell="A202" sqref="A202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2.4257812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11</v>
      </c>
      <c r="D3" t="s">
        <v>2215</v>
      </c>
      <c r="E3" t="s">
        <v>13</v>
      </c>
      <c r="F3" t="s">
        <v>2176</v>
      </c>
      <c r="G3">
        <v>556</v>
      </c>
      <c r="H3">
        <v>111</v>
      </c>
      <c r="I3">
        <v>165</v>
      </c>
      <c r="J3">
        <v>276</v>
      </c>
      <c r="K3">
        <v>286</v>
      </c>
    </row>
    <row r="4" spans="1:11">
      <c r="A4">
        <v>1</v>
      </c>
      <c r="B4">
        <v>2</v>
      </c>
      <c r="C4" t="s">
        <v>2096</v>
      </c>
      <c r="D4" t="s">
        <v>2216</v>
      </c>
      <c r="E4" t="s">
        <v>49</v>
      </c>
      <c r="F4" t="s">
        <v>2075</v>
      </c>
      <c r="G4">
        <v>1195</v>
      </c>
      <c r="H4">
        <v>142</v>
      </c>
      <c r="I4">
        <v>581</v>
      </c>
      <c r="J4">
        <v>723</v>
      </c>
      <c r="K4">
        <v>970</v>
      </c>
    </row>
    <row r="5" spans="1:11">
      <c r="A5">
        <v>1</v>
      </c>
      <c r="B5">
        <v>3</v>
      </c>
      <c r="C5" t="s">
        <v>25</v>
      </c>
      <c r="D5" t="s">
        <v>2217</v>
      </c>
      <c r="E5" t="s">
        <v>232</v>
      </c>
      <c r="F5" t="s">
        <v>1530</v>
      </c>
      <c r="G5">
        <v>1196</v>
      </c>
      <c r="H5">
        <v>473</v>
      </c>
      <c r="I5">
        <v>865</v>
      </c>
      <c r="J5">
        <v>1338</v>
      </c>
      <c r="K5">
        <v>1336</v>
      </c>
    </row>
    <row r="6" spans="1:11">
      <c r="A6">
        <v>1</v>
      </c>
      <c r="B6">
        <v>4</v>
      </c>
      <c r="C6" t="s">
        <v>159</v>
      </c>
      <c r="D6" t="s">
        <v>2218</v>
      </c>
      <c r="E6" t="s">
        <v>49</v>
      </c>
      <c r="F6" t="s">
        <v>132</v>
      </c>
      <c r="G6">
        <v>1615</v>
      </c>
      <c r="H6">
        <v>287</v>
      </c>
      <c r="I6">
        <v>929</v>
      </c>
      <c r="J6">
        <v>1216</v>
      </c>
      <c r="K6">
        <v>1084</v>
      </c>
    </row>
    <row r="7" spans="1:11">
      <c r="A7">
        <v>1</v>
      </c>
      <c r="B7">
        <v>5</v>
      </c>
      <c r="C7" t="s">
        <v>964</v>
      </c>
      <c r="D7" t="s">
        <v>2219</v>
      </c>
      <c r="E7" t="s">
        <v>49</v>
      </c>
      <c r="F7" t="s">
        <v>2176</v>
      </c>
      <c r="G7">
        <v>511</v>
      </c>
      <c r="H7">
        <v>48</v>
      </c>
      <c r="I7">
        <v>209</v>
      </c>
      <c r="J7">
        <v>257</v>
      </c>
      <c r="K7">
        <v>296</v>
      </c>
    </row>
    <row r="8" spans="1:11">
      <c r="A8">
        <v>1</v>
      </c>
      <c r="B8">
        <v>6</v>
      </c>
      <c r="C8" t="s">
        <v>2100</v>
      </c>
      <c r="D8" t="s">
        <v>2220</v>
      </c>
      <c r="E8" t="s">
        <v>49</v>
      </c>
      <c r="F8" t="s">
        <v>142</v>
      </c>
      <c r="G8">
        <v>1409</v>
      </c>
      <c r="H8">
        <v>396</v>
      </c>
      <c r="I8">
        <v>1135</v>
      </c>
      <c r="J8">
        <v>1531</v>
      </c>
      <c r="K8">
        <v>1800</v>
      </c>
    </row>
    <row r="9" spans="1:11">
      <c r="A9">
        <v>1</v>
      </c>
      <c r="B9">
        <v>7</v>
      </c>
      <c r="C9" t="s">
        <v>343</v>
      </c>
      <c r="D9" t="s">
        <v>2221</v>
      </c>
      <c r="E9" t="s">
        <v>49</v>
      </c>
      <c r="F9" t="s">
        <v>134</v>
      </c>
      <c r="G9">
        <v>569</v>
      </c>
      <c r="H9">
        <v>65</v>
      </c>
      <c r="I9">
        <v>221</v>
      </c>
      <c r="J9">
        <v>286</v>
      </c>
      <c r="K9">
        <v>448</v>
      </c>
    </row>
    <row r="10" spans="1:11">
      <c r="A10">
        <v>1</v>
      </c>
      <c r="B10">
        <v>8</v>
      </c>
      <c r="C10" t="s">
        <v>2094</v>
      </c>
      <c r="D10" t="s">
        <v>2222</v>
      </c>
      <c r="E10" t="s">
        <v>49</v>
      </c>
      <c r="F10" t="s">
        <v>412</v>
      </c>
      <c r="G10">
        <v>80</v>
      </c>
      <c r="H10">
        <v>1</v>
      </c>
      <c r="I10">
        <v>8</v>
      </c>
      <c r="J10">
        <v>9</v>
      </c>
      <c r="K10">
        <v>49</v>
      </c>
    </row>
    <row r="11" spans="1:11">
      <c r="A11">
        <v>1</v>
      </c>
      <c r="B11">
        <v>9</v>
      </c>
      <c r="C11" t="s">
        <v>115</v>
      </c>
      <c r="D11" t="s">
        <v>2223</v>
      </c>
      <c r="E11" t="s">
        <v>232</v>
      </c>
      <c r="F11" t="s">
        <v>2114</v>
      </c>
      <c r="G11">
        <v>727</v>
      </c>
      <c r="H11">
        <v>329</v>
      </c>
      <c r="I11">
        <v>345</v>
      </c>
      <c r="J11">
        <v>674</v>
      </c>
      <c r="K11">
        <v>705</v>
      </c>
    </row>
    <row r="12" spans="1:11">
      <c r="A12">
        <v>1</v>
      </c>
      <c r="B12">
        <v>10</v>
      </c>
      <c r="C12" t="s">
        <v>159</v>
      </c>
      <c r="D12" t="s">
        <v>2224</v>
      </c>
      <c r="E12" t="s">
        <v>232</v>
      </c>
      <c r="F12" t="s">
        <v>250</v>
      </c>
      <c r="G12">
        <v>578</v>
      </c>
      <c r="H12">
        <v>186</v>
      </c>
      <c r="I12">
        <v>292</v>
      </c>
      <c r="J12">
        <v>478</v>
      </c>
      <c r="K12">
        <v>143</v>
      </c>
    </row>
    <row r="13" spans="1:11">
      <c r="A13">
        <v>1</v>
      </c>
      <c r="B13">
        <v>11</v>
      </c>
      <c r="C13" t="s">
        <v>15</v>
      </c>
      <c r="D13" t="s">
        <v>2225</v>
      </c>
      <c r="E13" t="s">
        <v>23</v>
      </c>
      <c r="F13" t="s">
        <v>2176</v>
      </c>
      <c r="G13">
        <v>343</v>
      </c>
      <c r="H13">
        <v>70</v>
      </c>
      <c r="I13">
        <v>84</v>
      </c>
      <c r="J13">
        <v>154</v>
      </c>
      <c r="K13">
        <v>166</v>
      </c>
    </row>
    <row r="14" spans="1:11">
      <c r="A14">
        <v>1</v>
      </c>
      <c r="B14">
        <v>12</v>
      </c>
      <c r="C14" t="s">
        <v>203</v>
      </c>
      <c r="D14" t="s">
        <v>2226</v>
      </c>
      <c r="E14" t="s">
        <v>49</v>
      </c>
      <c r="F14" t="s">
        <v>1010</v>
      </c>
      <c r="G14">
        <v>251</v>
      </c>
      <c r="H14">
        <v>25</v>
      </c>
      <c r="I14">
        <v>65</v>
      </c>
      <c r="J14">
        <v>90</v>
      </c>
      <c r="K14">
        <v>220</v>
      </c>
    </row>
    <row r="15" spans="1:11">
      <c r="A15">
        <v>1</v>
      </c>
      <c r="B15">
        <v>13</v>
      </c>
      <c r="C15" t="s">
        <v>2227</v>
      </c>
      <c r="D15" t="s">
        <v>2228</v>
      </c>
      <c r="E15" t="s">
        <v>23</v>
      </c>
      <c r="F15" t="s">
        <v>1530</v>
      </c>
      <c r="G15">
        <v>193</v>
      </c>
      <c r="H15">
        <v>41</v>
      </c>
      <c r="I15">
        <v>43</v>
      </c>
      <c r="J15">
        <v>84</v>
      </c>
      <c r="K15">
        <v>36</v>
      </c>
    </row>
    <row r="16" spans="1:11">
      <c r="A16">
        <v>1</v>
      </c>
      <c r="B16">
        <v>14</v>
      </c>
      <c r="C16" t="s">
        <v>21</v>
      </c>
      <c r="D16" t="s">
        <v>2229</v>
      </c>
      <c r="E16" t="s">
        <v>13</v>
      </c>
      <c r="F16" t="s">
        <v>121</v>
      </c>
    </row>
    <row r="17" spans="1:11">
      <c r="A17">
        <v>1</v>
      </c>
      <c r="B17">
        <v>15</v>
      </c>
      <c r="C17" t="s">
        <v>25</v>
      </c>
      <c r="D17" t="s">
        <v>2230</v>
      </c>
      <c r="E17" t="s">
        <v>49</v>
      </c>
      <c r="F17" t="s">
        <v>121</v>
      </c>
      <c r="G17">
        <v>214</v>
      </c>
      <c r="H17">
        <v>7</v>
      </c>
      <c r="I17">
        <v>29</v>
      </c>
      <c r="J17">
        <v>36</v>
      </c>
      <c r="K17">
        <v>468</v>
      </c>
    </row>
    <row r="18" spans="1:11">
      <c r="A18">
        <v>1</v>
      </c>
      <c r="B18">
        <v>16</v>
      </c>
      <c r="C18" t="s">
        <v>167</v>
      </c>
      <c r="D18" t="s">
        <v>2231</v>
      </c>
      <c r="E18" t="s">
        <v>17</v>
      </c>
      <c r="F18" t="s">
        <v>2139</v>
      </c>
      <c r="G18">
        <v>168</v>
      </c>
      <c r="H18">
        <v>32</v>
      </c>
      <c r="I18">
        <v>38</v>
      </c>
      <c r="J18">
        <v>70</v>
      </c>
      <c r="K18">
        <v>58</v>
      </c>
    </row>
    <row r="19" spans="1:11">
      <c r="A19">
        <v>1</v>
      </c>
      <c r="B19">
        <v>17</v>
      </c>
      <c r="C19" t="s">
        <v>613</v>
      </c>
      <c r="D19" t="s">
        <v>2232</v>
      </c>
      <c r="E19" t="s">
        <v>13</v>
      </c>
      <c r="F19" t="s">
        <v>380</v>
      </c>
      <c r="G19">
        <v>1111</v>
      </c>
      <c r="H19">
        <v>363</v>
      </c>
      <c r="I19">
        <v>466</v>
      </c>
      <c r="J19">
        <v>829</v>
      </c>
      <c r="K19">
        <v>1054</v>
      </c>
    </row>
    <row r="20" spans="1:11">
      <c r="A20">
        <v>1</v>
      </c>
      <c r="B20">
        <v>18</v>
      </c>
      <c r="C20" t="s">
        <v>18</v>
      </c>
      <c r="D20" t="s">
        <v>2233</v>
      </c>
      <c r="E20" t="s">
        <v>13</v>
      </c>
      <c r="F20" t="s">
        <v>2139</v>
      </c>
      <c r="G20">
        <v>701</v>
      </c>
      <c r="H20">
        <v>238</v>
      </c>
      <c r="I20">
        <v>416</v>
      </c>
      <c r="J20">
        <v>654</v>
      </c>
      <c r="K20">
        <v>472</v>
      </c>
    </row>
    <row r="21" spans="1:11">
      <c r="A21">
        <v>1</v>
      </c>
      <c r="B21">
        <v>19</v>
      </c>
      <c r="C21" t="s">
        <v>1622</v>
      </c>
      <c r="D21" t="s">
        <v>2234</v>
      </c>
      <c r="E21" t="s">
        <v>232</v>
      </c>
      <c r="F21" t="s">
        <v>1584</v>
      </c>
      <c r="G21">
        <v>390</v>
      </c>
      <c r="H21">
        <v>110</v>
      </c>
      <c r="I21">
        <v>102</v>
      </c>
      <c r="J21">
        <v>212</v>
      </c>
      <c r="K21">
        <v>127</v>
      </c>
    </row>
    <row r="22" spans="1:11">
      <c r="A22">
        <v>1</v>
      </c>
      <c r="B22">
        <v>20</v>
      </c>
      <c r="C22" t="s">
        <v>341</v>
      </c>
      <c r="D22" t="s">
        <v>2235</v>
      </c>
      <c r="E22" t="s">
        <v>23</v>
      </c>
      <c r="F22" t="s">
        <v>2084</v>
      </c>
      <c r="G22">
        <v>250</v>
      </c>
      <c r="H22">
        <v>40</v>
      </c>
      <c r="I22">
        <v>68</v>
      </c>
      <c r="J22">
        <v>108</v>
      </c>
      <c r="K22">
        <v>242</v>
      </c>
    </row>
    <row r="23" spans="1:11">
      <c r="A23">
        <v>1</v>
      </c>
      <c r="B23">
        <v>21</v>
      </c>
      <c r="C23" t="s">
        <v>170</v>
      </c>
      <c r="D23" t="s">
        <v>2236</v>
      </c>
      <c r="E23" t="s">
        <v>49</v>
      </c>
      <c r="F23" t="s">
        <v>1010</v>
      </c>
      <c r="G23">
        <v>30</v>
      </c>
      <c r="H23">
        <v>0</v>
      </c>
      <c r="I23">
        <v>2</v>
      </c>
      <c r="J23">
        <v>2</v>
      </c>
      <c r="K23">
        <v>65</v>
      </c>
    </row>
    <row r="24" spans="1:11">
      <c r="A24">
        <v>2</v>
      </c>
      <c r="B24">
        <v>22</v>
      </c>
      <c r="C24" t="s">
        <v>1622</v>
      </c>
      <c r="D24" t="s">
        <v>2237</v>
      </c>
      <c r="E24" t="s">
        <v>13</v>
      </c>
      <c r="F24" t="s">
        <v>2105</v>
      </c>
      <c r="G24">
        <v>4</v>
      </c>
      <c r="H24">
        <v>0</v>
      </c>
      <c r="I24">
        <v>0</v>
      </c>
      <c r="J24">
        <v>0</v>
      </c>
      <c r="K24">
        <v>2</v>
      </c>
    </row>
    <row r="25" spans="1:11">
      <c r="A25">
        <v>2</v>
      </c>
      <c r="B25">
        <v>23</v>
      </c>
      <c r="C25" t="s">
        <v>2096</v>
      </c>
      <c r="D25" t="s">
        <v>2238</v>
      </c>
      <c r="E25" t="s">
        <v>49</v>
      </c>
      <c r="F25" t="s">
        <v>121</v>
      </c>
      <c r="G25">
        <v>656</v>
      </c>
      <c r="H25">
        <v>81</v>
      </c>
      <c r="I25">
        <v>289</v>
      </c>
      <c r="J25">
        <v>370</v>
      </c>
      <c r="K25">
        <v>501</v>
      </c>
    </row>
    <row r="26" spans="1:11">
      <c r="A26">
        <v>2</v>
      </c>
      <c r="B26">
        <v>24</v>
      </c>
      <c r="C26" t="s">
        <v>2098</v>
      </c>
      <c r="D26" t="s">
        <v>2239</v>
      </c>
      <c r="E26" t="s">
        <v>49</v>
      </c>
      <c r="F26" t="s">
        <v>452</v>
      </c>
      <c r="G26">
        <v>598</v>
      </c>
      <c r="H26">
        <v>39</v>
      </c>
      <c r="I26">
        <v>119</v>
      </c>
      <c r="J26">
        <v>158</v>
      </c>
      <c r="K26">
        <v>570</v>
      </c>
    </row>
    <row r="27" spans="1:11">
      <c r="A27">
        <v>2</v>
      </c>
      <c r="B27">
        <v>25</v>
      </c>
      <c r="C27" t="s">
        <v>28</v>
      </c>
      <c r="D27" t="s">
        <v>2240</v>
      </c>
      <c r="E27" t="s">
        <v>49</v>
      </c>
      <c r="F27" t="s">
        <v>1010</v>
      </c>
      <c r="G27">
        <v>819</v>
      </c>
      <c r="H27">
        <v>28</v>
      </c>
      <c r="I27">
        <v>119</v>
      </c>
      <c r="J27">
        <v>147</v>
      </c>
      <c r="K27">
        <v>775</v>
      </c>
    </row>
    <row r="28" spans="1:11">
      <c r="A28">
        <v>2</v>
      </c>
      <c r="B28">
        <v>26</v>
      </c>
      <c r="C28" t="s">
        <v>28</v>
      </c>
      <c r="D28" t="s">
        <v>2241</v>
      </c>
      <c r="E28" t="s">
        <v>49</v>
      </c>
      <c r="F28" t="s">
        <v>2139</v>
      </c>
      <c r="G28">
        <v>705</v>
      </c>
      <c r="H28">
        <v>17</v>
      </c>
      <c r="I28">
        <v>55</v>
      </c>
      <c r="J28">
        <v>72</v>
      </c>
      <c r="K28">
        <v>1766</v>
      </c>
    </row>
    <row r="29" spans="1:11">
      <c r="A29">
        <v>2</v>
      </c>
      <c r="B29">
        <v>27</v>
      </c>
      <c r="C29" t="s">
        <v>11</v>
      </c>
      <c r="D29" t="s">
        <v>2242</v>
      </c>
      <c r="E29" t="s">
        <v>49</v>
      </c>
      <c r="F29" t="s">
        <v>2114</v>
      </c>
      <c r="G29">
        <v>536</v>
      </c>
      <c r="H29">
        <v>29</v>
      </c>
      <c r="I29">
        <v>135</v>
      </c>
      <c r="J29">
        <v>164</v>
      </c>
      <c r="K29">
        <v>377</v>
      </c>
    </row>
    <row r="30" spans="1:11">
      <c r="A30">
        <v>2</v>
      </c>
      <c r="B30">
        <v>28</v>
      </c>
      <c r="C30" t="s">
        <v>25</v>
      </c>
      <c r="D30" t="s">
        <v>2243</v>
      </c>
      <c r="E30" t="s">
        <v>232</v>
      </c>
      <c r="F30" t="s">
        <v>128</v>
      </c>
      <c r="G30">
        <v>424</v>
      </c>
      <c r="H30">
        <v>46</v>
      </c>
      <c r="I30">
        <v>93</v>
      </c>
      <c r="J30">
        <v>139</v>
      </c>
      <c r="K30">
        <v>333</v>
      </c>
    </row>
    <row r="31" spans="1:11">
      <c r="A31">
        <v>2</v>
      </c>
      <c r="B31">
        <v>29</v>
      </c>
      <c r="C31" t="s">
        <v>2094</v>
      </c>
      <c r="D31" t="s">
        <v>2244</v>
      </c>
      <c r="E31" t="s">
        <v>13</v>
      </c>
      <c r="F31" t="s">
        <v>1724</v>
      </c>
      <c r="G31">
        <v>78</v>
      </c>
      <c r="H31">
        <v>7</v>
      </c>
      <c r="I31">
        <v>10</v>
      </c>
      <c r="J31">
        <v>17</v>
      </c>
      <c r="K31">
        <v>34</v>
      </c>
    </row>
    <row r="32" spans="1:11">
      <c r="A32">
        <v>2</v>
      </c>
      <c r="B32">
        <v>30</v>
      </c>
      <c r="C32" t="s">
        <v>25</v>
      </c>
      <c r="D32" t="s">
        <v>2245</v>
      </c>
      <c r="E32" t="s">
        <v>17</v>
      </c>
      <c r="F32" t="s">
        <v>2246</v>
      </c>
      <c r="G32">
        <v>135</v>
      </c>
      <c r="H32">
        <v>19</v>
      </c>
      <c r="I32">
        <v>20</v>
      </c>
      <c r="J32">
        <v>39</v>
      </c>
      <c r="K32">
        <v>34</v>
      </c>
    </row>
    <row r="33" spans="1:11">
      <c r="A33">
        <v>2</v>
      </c>
      <c r="B33">
        <v>31</v>
      </c>
      <c r="C33" t="s">
        <v>2227</v>
      </c>
      <c r="D33" t="s">
        <v>2247</v>
      </c>
      <c r="E33" t="s">
        <v>49</v>
      </c>
      <c r="F33" t="s">
        <v>2114</v>
      </c>
      <c r="G33">
        <v>2</v>
      </c>
      <c r="H33">
        <v>0</v>
      </c>
      <c r="I33">
        <v>0</v>
      </c>
      <c r="J33">
        <v>0</v>
      </c>
      <c r="K33">
        <v>0</v>
      </c>
    </row>
    <row r="34" spans="1:11">
      <c r="A34">
        <v>2</v>
      </c>
      <c r="B34">
        <v>32</v>
      </c>
      <c r="C34" t="s">
        <v>2227</v>
      </c>
      <c r="D34" t="s">
        <v>2248</v>
      </c>
      <c r="E34" t="s">
        <v>232</v>
      </c>
      <c r="F34" t="s">
        <v>2114</v>
      </c>
      <c r="G34">
        <v>366</v>
      </c>
      <c r="H34">
        <v>110</v>
      </c>
      <c r="I34">
        <v>125</v>
      </c>
      <c r="J34">
        <v>235</v>
      </c>
      <c r="K34">
        <v>85</v>
      </c>
    </row>
    <row r="35" spans="1:11">
      <c r="A35">
        <v>2</v>
      </c>
      <c r="B35">
        <v>33</v>
      </c>
      <c r="C35" t="s">
        <v>159</v>
      </c>
      <c r="D35" t="s">
        <v>2249</v>
      </c>
      <c r="E35" t="s">
        <v>232</v>
      </c>
      <c r="F35" t="s">
        <v>2114</v>
      </c>
      <c r="G35">
        <v>561</v>
      </c>
      <c r="H35">
        <v>93</v>
      </c>
      <c r="I35">
        <v>150</v>
      </c>
      <c r="J35">
        <v>243</v>
      </c>
      <c r="K35">
        <v>339</v>
      </c>
    </row>
    <row r="36" spans="1:11">
      <c r="A36">
        <v>2</v>
      </c>
      <c r="B36">
        <v>34</v>
      </c>
      <c r="C36" t="s">
        <v>159</v>
      </c>
      <c r="D36" t="s">
        <v>1953</v>
      </c>
      <c r="E36" t="s">
        <v>232</v>
      </c>
      <c r="F36" t="s">
        <v>132</v>
      </c>
      <c r="G36">
        <v>39</v>
      </c>
      <c r="H36">
        <v>3</v>
      </c>
      <c r="I36">
        <v>3</v>
      </c>
      <c r="J36">
        <v>6</v>
      </c>
      <c r="K36">
        <v>4</v>
      </c>
    </row>
    <row r="37" spans="1:11">
      <c r="A37">
        <v>2</v>
      </c>
      <c r="B37">
        <v>35</v>
      </c>
      <c r="C37" t="s">
        <v>21</v>
      </c>
      <c r="D37" t="s">
        <v>2250</v>
      </c>
      <c r="E37" t="s">
        <v>232</v>
      </c>
      <c r="F37" t="s">
        <v>794</v>
      </c>
      <c r="G37">
        <v>499</v>
      </c>
      <c r="H37">
        <v>102</v>
      </c>
      <c r="I37">
        <v>166</v>
      </c>
      <c r="J37">
        <v>268</v>
      </c>
      <c r="K37">
        <v>630</v>
      </c>
    </row>
    <row r="38" spans="1:11">
      <c r="A38">
        <v>2</v>
      </c>
      <c r="B38">
        <v>36</v>
      </c>
      <c r="C38" t="s">
        <v>25</v>
      </c>
      <c r="D38" t="s">
        <v>2251</v>
      </c>
      <c r="E38" t="s">
        <v>49</v>
      </c>
      <c r="F38" t="s">
        <v>2139</v>
      </c>
    </row>
    <row r="39" spans="1:11">
      <c r="A39">
        <v>2</v>
      </c>
      <c r="B39">
        <v>39</v>
      </c>
      <c r="C39" t="s">
        <v>2227</v>
      </c>
      <c r="D39" t="s">
        <v>2254</v>
      </c>
      <c r="E39" t="s">
        <v>49</v>
      </c>
      <c r="F39" t="s">
        <v>134</v>
      </c>
      <c r="G39">
        <v>895</v>
      </c>
      <c r="H39">
        <v>41</v>
      </c>
      <c r="I39">
        <v>195</v>
      </c>
      <c r="J39">
        <v>236</v>
      </c>
      <c r="K39">
        <v>863</v>
      </c>
    </row>
    <row r="40" spans="1:11">
      <c r="A40">
        <v>2</v>
      </c>
      <c r="B40">
        <v>40</v>
      </c>
      <c r="C40" t="s">
        <v>11</v>
      </c>
      <c r="D40" t="s">
        <v>2255</v>
      </c>
      <c r="E40" t="s">
        <v>13</v>
      </c>
      <c r="F40" t="s">
        <v>1724</v>
      </c>
      <c r="G40">
        <v>508</v>
      </c>
      <c r="H40">
        <v>84</v>
      </c>
      <c r="I40">
        <v>228</v>
      </c>
      <c r="J40">
        <v>312</v>
      </c>
      <c r="K40">
        <v>85</v>
      </c>
    </row>
    <row r="41" spans="1:11">
      <c r="A41">
        <v>2</v>
      </c>
      <c r="B41">
        <v>41</v>
      </c>
      <c r="C41" t="s">
        <v>341</v>
      </c>
      <c r="D41" t="s">
        <v>2256</v>
      </c>
      <c r="E41" t="s">
        <v>23</v>
      </c>
      <c r="F41" t="s">
        <v>2093</v>
      </c>
      <c r="G41">
        <v>134</v>
      </c>
      <c r="H41">
        <v>15</v>
      </c>
      <c r="I41">
        <v>28</v>
      </c>
      <c r="J41">
        <v>43</v>
      </c>
      <c r="K41">
        <v>41</v>
      </c>
    </row>
    <row r="42" spans="1:11">
      <c r="A42">
        <v>2</v>
      </c>
      <c r="B42">
        <v>42</v>
      </c>
      <c r="C42" t="s">
        <v>170</v>
      </c>
      <c r="D42" t="s">
        <v>2257</v>
      </c>
      <c r="F42" t="s">
        <v>250</v>
      </c>
    </row>
    <row r="43" spans="1:11">
      <c r="A43">
        <v>3</v>
      </c>
      <c r="B43">
        <v>43</v>
      </c>
      <c r="C43" t="s">
        <v>28</v>
      </c>
      <c r="D43" t="s">
        <v>2258</v>
      </c>
      <c r="E43" t="s">
        <v>49</v>
      </c>
      <c r="F43" t="s">
        <v>412</v>
      </c>
      <c r="G43">
        <v>83</v>
      </c>
      <c r="H43">
        <v>4</v>
      </c>
      <c r="I43">
        <v>14</v>
      </c>
      <c r="J43">
        <v>18</v>
      </c>
      <c r="K43">
        <v>45</v>
      </c>
    </row>
    <row r="44" spans="1:11">
      <c r="A44">
        <v>3</v>
      </c>
      <c r="B44">
        <v>44</v>
      </c>
      <c r="C44" t="s">
        <v>2096</v>
      </c>
      <c r="D44" t="s">
        <v>2259</v>
      </c>
      <c r="E44" t="s">
        <v>232</v>
      </c>
      <c r="F44" t="s">
        <v>271</v>
      </c>
      <c r="G44">
        <v>57</v>
      </c>
      <c r="H44">
        <v>4</v>
      </c>
      <c r="I44">
        <v>13</v>
      </c>
      <c r="J44">
        <v>17</v>
      </c>
      <c r="K44">
        <v>9</v>
      </c>
    </row>
    <row r="45" spans="1:11">
      <c r="A45">
        <v>3</v>
      </c>
      <c r="B45">
        <v>45</v>
      </c>
      <c r="C45" t="s">
        <v>11</v>
      </c>
      <c r="D45" t="s">
        <v>2260</v>
      </c>
      <c r="E45" t="s">
        <v>232</v>
      </c>
      <c r="F45" t="s">
        <v>2261</v>
      </c>
      <c r="G45">
        <v>22</v>
      </c>
      <c r="H45">
        <v>0</v>
      </c>
      <c r="I45">
        <v>4</v>
      </c>
      <c r="J45">
        <v>4</v>
      </c>
      <c r="K45">
        <v>6</v>
      </c>
    </row>
    <row r="46" spans="1:11">
      <c r="A46">
        <v>3</v>
      </c>
      <c r="B46">
        <v>46</v>
      </c>
      <c r="C46" t="s">
        <v>15</v>
      </c>
      <c r="D46" t="s">
        <v>2262</v>
      </c>
      <c r="E46" t="s">
        <v>17</v>
      </c>
      <c r="F46" t="s">
        <v>128</v>
      </c>
      <c r="G46">
        <v>919</v>
      </c>
      <c r="H46">
        <v>212</v>
      </c>
      <c r="I46">
        <v>319</v>
      </c>
      <c r="J46">
        <v>531</v>
      </c>
      <c r="K46">
        <v>1152</v>
      </c>
    </row>
    <row r="47" spans="1:11">
      <c r="A47">
        <v>3</v>
      </c>
      <c r="B47">
        <v>47</v>
      </c>
      <c r="C47" t="s">
        <v>964</v>
      </c>
      <c r="D47" t="s">
        <v>2263</v>
      </c>
      <c r="F47" t="s">
        <v>1384</v>
      </c>
    </row>
    <row r="48" spans="1:11">
      <c r="A48">
        <v>3</v>
      </c>
      <c r="B48">
        <v>48</v>
      </c>
      <c r="C48" t="s">
        <v>2100</v>
      </c>
      <c r="D48" t="s">
        <v>2264</v>
      </c>
      <c r="E48" t="s">
        <v>23</v>
      </c>
      <c r="F48" t="s">
        <v>1584</v>
      </c>
    </row>
    <row r="49" spans="1:11">
      <c r="A49">
        <v>3</v>
      </c>
      <c r="B49">
        <v>49</v>
      </c>
      <c r="C49" t="s">
        <v>343</v>
      </c>
      <c r="D49" t="s">
        <v>2265</v>
      </c>
      <c r="E49" t="s">
        <v>49</v>
      </c>
      <c r="F49" t="s">
        <v>132</v>
      </c>
      <c r="G49">
        <v>84</v>
      </c>
      <c r="H49">
        <v>2</v>
      </c>
      <c r="I49">
        <v>11</v>
      </c>
      <c r="J49">
        <v>13</v>
      </c>
      <c r="K49">
        <v>74</v>
      </c>
    </row>
    <row r="50" spans="1:11">
      <c r="A50">
        <v>3</v>
      </c>
      <c r="B50">
        <v>50</v>
      </c>
      <c r="C50" t="s">
        <v>2094</v>
      </c>
      <c r="D50" t="s">
        <v>2266</v>
      </c>
      <c r="E50" t="s">
        <v>49</v>
      </c>
      <c r="F50" t="s">
        <v>209</v>
      </c>
      <c r="G50">
        <v>162</v>
      </c>
      <c r="H50">
        <v>8</v>
      </c>
      <c r="I50">
        <v>33</v>
      </c>
      <c r="J50">
        <v>41</v>
      </c>
      <c r="K50">
        <v>146</v>
      </c>
    </row>
    <row r="51" spans="1:11">
      <c r="A51">
        <v>3</v>
      </c>
      <c r="B51">
        <v>51</v>
      </c>
      <c r="C51" t="s">
        <v>115</v>
      </c>
      <c r="D51" t="s">
        <v>2267</v>
      </c>
      <c r="E51" t="s">
        <v>49</v>
      </c>
      <c r="F51" t="s">
        <v>250</v>
      </c>
      <c r="G51">
        <v>257</v>
      </c>
      <c r="H51">
        <v>20</v>
      </c>
      <c r="I51">
        <v>67</v>
      </c>
      <c r="J51">
        <v>87</v>
      </c>
      <c r="K51">
        <v>328</v>
      </c>
    </row>
    <row r="52" spans="1:11">
      <c r="A52">
        <v>3</v>
      </c>
      <c r="B52">
        <v>52</v>
      </c>
      <c r="C52" t="s">
        <v>159</v>
      </c>
      <c r="D52" t="s">
        <v>2268</v>
      </c>
      <c r="E52" t="s">
        <v>232</v>
      </c>
      <c r="F52" t="s">
        <v>1915</v>
      </c>
      <c r="G52">
        <v>641</v>
      </c>
      <c r="H52">
        <v>164</v>
      </c>
      <c r="I52">
        <v>167</v>
      </c>
      <c r="J52">
        <v>331</v>
      </c>
      <c r="K52">
        <v>309</v>
      </c>
    </row>
    <row r="53" spans="1:11">
      <c r="A53">
        <v>3</v>
      </c>
      <c r="B53">
        <v>53</v>
      </c>
      <c r="C53" t="s">
        <v>167</v>
      </c>
      <c r="D53" t="s">
        <v>2269</v>
      </c>
      <c r="E53" t="s">
        <v>49</v>
      </c>
      <c r="F53" t="s">
        <v>1384</v>
      </c>
      <c r="G53">
        <v>509</v>
      </c>
      <c r="H53">
        <v>21</v>
      </c>
      <c r="I53">
        <v>76</v>
      </c>
      <c r="J53">
        <v>97</v>
      </c>
      <c r="K53">
        <v>401</v>
      </c>
    </row>
    <row r="54" spans="1:11">
      <c r="A54">
        <v>3</v>
      </c>
      <c r="B54">
        <v>54</v>
      </c>
      <c r="C54" t="s">
        <v>203</v>
      </c>
      <c r="D54" t="s">
        <v>2270</v>
      </c>
      <c r="E54" t="s">
        <v>49</v>
      </c>
      <c r="F54" t="s">
        <v>142</v>
      </c>
      <c r="G54">
        <v>328</v>
      </c>
      <c r="H54">
        <v>13</v>
      </c>
      <c r="I54">
        <v>44</v>
      </c>
      <c r="J54">
        <v>57</v>
      </c>
      <c r="K54">
        <v>691</v>
      </c>
    </row>
    <row r="55" spans="1:11">
      <c r="A55">
        <v>3</v>
      </c>
      <c r="B55">
        <v>55</v>
      </c>
      <c r="C55" t="s">
        <v>964</v>
      </c>
      <c r="D55" t="s">
        <v>2271</v>
      </c>
      <c r="E55" t="s">
        <v>17</v>
      </c>
      <c r="F55" t="s">
        <v>2139</v>
      </c>
      <c r="G55">
        <v>442</v>
      </c>
      <c r="H55">
        <v>49</v>
      </c>
      <c r="I55">
        <v>99</v>
      </c>
      <c r="J55">
        <v>148</v>
      </c>
      <c r="K55">
        <v>1751</v>
      </c>
    </row>
    <row r="56" spans="1:11">
      <c r="A56">
        <v>3</v>
      </c>
      <c r="B56">
        <v>56</v>
      </c>
      <c r="C56" t="s">
        <v>341</v>
      </c>
      <c r="D56" t="s">
        <v>2272</v>
      </c>
      <c r="E56" t="s">
        <v>232</v>
      </c>
      <c r="F56" t="s">
        <v>578</v>
      </c>
      <c r="G56">
        <v>414</v>
      </c>
      <c r="H56">
        <v>82</v>
      </c>
      <c r="I56">
        <v>80</v>
      </c>
      <c r="J56">
        <v>162</v>
      </c>
      <c r="K56">
        <v>181</v>
      </c>
    </row>
    <row r="57" spans="1:11">
      <c r="A57">
        <v>3</v>
      </c>
      <c r="B57">
        <v>57</v>
      </c>
      <c r="C57" t="s">
        <v>25</v>
      </c>
      <c r="D57" t="s">
        <v>2273</v>
      </c>
      <c r="E57" t="s">
        <v>13</v>
      </c>
      <c r="F57" t="s">
        <v>2274</v>
      </c>
      <c r="G57">
        <v>914</v>
      </c>
      <c r="H57">
        <v>230</v>
      </c>
      <c r="I57">
        <v>354</v>
      </c>
      <c r="J57">
        <v>584</v>
      </c>
      <c r="K57">
        <v>875</v>
      </c>
    </row>
    <row r="58" spans="1:11">
      <c r="A58">
        <v>3</v>
      </c>
      <c r="B58">
        <v>58</v>
      </c>
      <c r="C58" t="s">
        <v>25</v>
      </c>
      <c r="D58" t="s">
        <v>2275</v>
      </c>
      <c r="E58" t="s">
        <v>17</v>
      </c>
      <c r="F58" t="s">
        <v>2143</v>
      </c>
    </row>
    <row r="59" spans="1:11">
      <c r="A59">
        <v>3</v>
      </c>
      <c r="B59">
        <v>59</v>
      </c>
      <c r="C59" t="s">
        <v>613</v>
      </c>
      <c r="D59" t="s">
        <v>225</v>
      </c>
      <c r="E59" t="s">
        <v>13</v>
      </c>
      <c r="F59" t="s">
        <v>312</v>
      </c>
    </row>
    <row r="60" spans="1:11">
      <c r="A60">
        <v>3</v>
      </c>
      <c r="B60">
        <v>60</v>
      </c>
      <c r="C60" t="s">
        <v>18</v>
      </c>
      <c r="D60" t="s">
        <v>2276</v>
      </c>
      <c r="E60" t="s">
        <v>13</v>
      </c>
      <c r="F60" t="s">
        <v>132</v>
      </c>
      <c r="G60">
        <v>726</v>
      </c>
      <c r="H60">
        <v>235</v>
      </c>
      <c r="I60">
        <v>346</v>
      </c>
      <c r="J60">
        <v>581</v>
      </c>
      <c r="K60">
        <v>499</v>
      </c>
    </row>
    <row r="61" spans="1:11">
      <c r="A61">
        <v>3</v>
      </c>
      <c r="B61">
        <v>61</v>
      </c>
      <c r="C61" t="s">
        <v>11</v>
      </c>
      <c r="D61" t="s">
        <v>2277</v>
      </c>
      <c r="E61" t="s">
        <v>49</v>
      </c>
      <c r="F61" t="s">
        <v>209</v>
      </c>
      <c r="G61">
        <v>1256</v>
      </c>
      <c r="H61">
        <v>38</v>
      </c>
      <c r="I61">
        <v>184</v>
      </c>
      <c r="J61">
        <v>222</v>
      </c>
      <c r="K61">
        <v>1437</v>
      </c>
    </row>
    <row r="62" spans="1:11">
      <c r="A62">
        <v>3</v>
      </c>
      <c r="B62">
        <v>62</v>
      </c>
      <c r="C62" t="s">
        <v>341</v>
      </c>
      <c r="D62" t="s">
        <v>2278</v>
      </c>
      <c r="F62" t="s">
        <v>2279</v>
      </c>
    </row>
    <row r="63" spans="1:11">
      <c r="A63">
        <v>3</v>
      </c>
      <c r="B63">
        <v>63</v>
      </c>
      <c r="C63" t="s">
        <v>170</v>
      </c>
      <c r="D63" t="s">
        <v>2280</v>
      </c>
      <c r="F63" t="s">
        <v>794</v>
      </c>
    </row>
    <row r="64" spans="1:11">
      <c r="A64">
        <v>4</v>
      </c>
      <c r="B64">
        <v>65</v>
      </c>
      <c r="C64" t="s">
        <v>2096</v>
      </c>
      <c r="D64" t="s">
        <v>2282</v>
      </c>
      <c r="E64" t="s">
        <v>232</v>
      </c>
      <c r="F64" t="s">
        <v>2283</v>
      </c>
    </row>
    <row r="65" spans="1:11">
      <c r="A65">
        <v>4</v>
      </c>
      <c r="B65">
        <v>66</v>
      </c>
      <c r="C65" t="s">
        <v>2098</v>
      </c>
      <c r="D65" t="s">
        <v>2284</v>
      </c>
      <c r="E65" t="s">
        <v>17</v>
      </c>
      <c r="F65" t="s">
        <v>738</v>
      </c>
      <c r="G65">
        <v>446</v>
      </c>
      <c r="H65">
        <v>40</v>
      </c>
      <c r="I65">
        <v>44</v>
      </c>
      <c r="J65">
        <v>84</v>
      </c>
      <c r="K65">
        <v>1723</v>
      </c>
    </row>
    <row r="66" spans="1:11">
      <c r="A66">
        <v>4</v>
      </c>
      <c r="B66">
        <v>67</v>
      </c>
      <c r="C66" t="s">
        <v>25</v>
      </c>
      <c r="D66" t="s">
        <v>2285</v>
      </c>
      <c r="E66" t="s">
        <v>13</v>
      </c>
      <c r="F66" t="s">
        <v>779</v>
      </c>
      <c r="G66">
        <v>552</v>
      </c>
      <c r="H66">
        <v>169</v>
      </c>
      <c r="I66">
        <v>258</v>
      </c>
      <c r="J66">
        <v>427</v>
      </c>
      <c r="K66">
        <v>314</v>
      </c>
    </row>
    <row r="67" spans="1:11">
      <c r="A67">
        <v>4</v>
      </c>
      <c r="B67">
        <v>68</v>
      </c>
      <c r="C67" t="s">
        <v>613</v>
      </c>
      <c r="D67" t="s">
        <v>2286</v>
      </c>
      <c r="E67" t="s">
        <v>13</v>
      </c>
      <c r="F67" t="s">
        <v>2143</v>
      </c>
    </row>
    <row r="68" spans="1:11">
      <c r="A68">
        <v>4</v>
      </c>
      <c r="B68">
        <v>69</v>
      </c>
      <c r="C68" t="s">
        <v>2100</v>
      </c>
      <c r="D68" t="s">
        <v>2287</v>
      </c>
      <c r="E68" t="s">
        <v>23</v>
      </c>
      <c r="F68" t="s">
        <v>2288</v>
      </c>
      <c r="G68">
        <v>1251</v>
      </c>
      <c r="H68">
        <v>601</v>
      </c>
      <c r="I68">
        <v>797</v>
      </c>
      <c r="J68">
        <v>1398</v>
      </c>
      <c r="K68">
        <v>545</v>
      </c>
    </row>
    <row r="69" spans="1:11">
      <c r="A69">
        <v>4</v>
      </c>
      <c r="B69">
        <v>70</v>
      </c>
      <c r="C69" t="s">
        <v>343</v>
      </c>
      <c r="D69" t="s">
        <v>2289</v>
      </c>
      <c r="E69" t="s">
        <v>17</v>
      </c>
      <c r="F69" t="s">
        <v>412</v>
      </c>
      <c r="G69">
        <v>176</v>
      </c>
      <c r="H69">
        <v>19</v>
      </c>
      <c r="I69">
        <v>31</v>
      </c>
      <c r="J69">
        <v>50</v>
      </c>
      <c r="K69">
        <v>229</v>
      </c>
    </row>
    <row r="70" spans="1:11">
      <c r="A70">
        <v>4</v>
      </c>
      <c r="B70">
        <v>71</v>
      </c>
      <c r="C70" t="s">
        <v>2094</v>
      </c>
      <c r="D70" t="s">
        <v>2290</v>
      </c>
      <c r="E70" t="s">
        <v>23</v>
      </c>
      <c r="F70" t="s">
        <v>128</v>
      </c>
      <c r="G70">
        <v>588</v>
      </c>
      <c r="H70">
        <v>68</v>
      </c>
      <c r="I70">
        <v>112</v>
      </c>
      <c r="J70">
        <v>180</v>
      </c>
      <c r="K70">
        <v>1672</v>
      </c>
    </row>
    <row r="71" spans="1:11">
      <c r="A71">
        <v>4</v>
      </c>
      <c r="B71">
        <v>72</v>
      </c>
      <c r="C71" t="s">
        <v>115</v>
      </c>
      <c r="D71" t="s">
        <v>2291</v>
      </c>
      <c r="E71" t="s">
        <v>49</v>
      </c>
      <c r="F71" t="s">
        <v>2139</v>
      </c>
      <c r="G71">
        <v>48</v>
      </c>
      <c r="H71">
        <v>3</v>
      </c>
      <c r="I71">
        <v>3</v>
      </c>
      <c r="J71">
        <v>6</v>
      </c>
      <c r="K71">
        <v>65</v>
      </c>
    </row>
    <row r="72" spans="1:11">
      <c r="A72">
        <v>4</v>
      </c>
      <c r="B72">
        <v>73</v>
      </c>
      <c r="C72" t="s">
        <v>159</v>
      </c>
      <c r="D72" t="s">
        <v>2292</v>
      </c>
      <c r="E72" t="s">
        <v>13</v>
      </c>
      <c r="F72" t="s">
        <v>1010</v>
      </c>
      <c r="G72">
        <v>1127</v>
      </c>
      <c r="H72">
        <v>475</v>
      </c>
      <c r="I72">
        <v>734</v>
      </c>
      <c r="J72">
        <v>1209</v>
      </c>
      <c r="K72">
        <v>1292</v>
      </c>
    </row>
    <row r="73" spans="1:11">
      <c r="A73">
        <v>4</v>
      </c>
      <c r="B73">
        <v>74</v>
      </c>
      <c r="C73" t="s">
        <v>28</v>
      </c>
      <c r="D73" t="s">
        <v>2293</v>
      </c>
      <c r="E73" t="s">
        <v>23</v>
      </c>
      <c r="F73" t="s">
        <v>121</v>
      </c>
      <c r="G73">
        <v>768</v>
      </c>
      <c r="H73">
        <v>130</v>
      </c>
      <c r="I73">
        <v>155</v>
      </c>
      <c r="J73">
        <v>285</v>
      </c>
      <c r="K73">
        <v>584</v>
      </c>
    </row>
    <row r="74" spans="1:11">
      <c r="A74">
        <v>4</v>
      </c>
      <c r="B74">
        <v>75</v>
      </c>
      <c r="C74" t="s">
        <v>203</v>
      </c>
      <c r="D74" t="s">
        <v>2294</v>
      </c>
      <c r="E74" t="s">
        <v>13</v>
      </c>
      <c r="F74" t="s">
        <v>719</v>
      </c>
      <c r="G74">
        <v>447</v>
      </c>
      <c r="H74">
        <v>69</v>
      </c>
      <c r="I74">
        <v>97</v>
      </c>
      <c r="J74">
        <v>166</v>
      </c>
      <c r="K74">
        <v>520</v>
      </c>
    </row>
    <row r="75" spans="1:11">
      <c r="A75">
        <v>4</v>
      </c>
      <c r="B75">
        <v>76</v>
      </c>
      <c r="C75" t="s">
        <v>2227</v>
      </c>
      <c r="D75" t="s">
        <v>2295</v>
      </c>
      <c r="F75" t="s">
        <v>1291</v>
      </c>
    </row>
    <row r="76" spans="1:11">
      <c r="A76">
        <v>4</v>
      </c>
      <c r="B76">
        <v>77</v>
      </c>
      <c r="C76" t="s">
        <v>21</v>
      </c>
      <c r="D76" t="s">
        <v>2296</v>
      </c>
      <c r="E76" t="s">
        <v>232</v>
      </c>
      <c r="F76" t="s">
        <v>1384</v>
      </c>
    </row>
    <row r="77" spans="1:11">
      <c r="A77">
        <v>4</v>
      </c>
      <c r="B77">
        <v>78</v>
      </c>
      <c r="C77" t="s">
        <v>25</v>
      </c>
      <c r="D77" t="s">
        <v>2297</v>
      </c>
      <c r="E77" t="s">
        <v>23</v>
      </c>
      <c r="F77" t="s">
        <v>2075</v>
      </c>
    </row>
    <row r="78" spans="1:11">
      <c r="A78">
        <v>4</v>
      </c>
      <c r="B78">
        <v>79</v>
      </c>
      <c r="C78" t="s">
        <v>167</v>
      </c>
      <c r="D78" t="s">
        <v>2298</v>
      </c>
      <c r="E78" t="s">
        <v>232</v>
      </c>
      <c r="F78" t="s">
        <v>2299</v>
      </c>
    </row>
    <row r="79" spans="1:11">
      <c r="A79">
        <v>4</v>
      </c>
      <c r="B79">
        <v>80</v>
      </c>
      <c r="C79" t="s">
        <v>613</v>
      </c>
      <c r="D79" t="s">
        <v>2300</v>
      </c>
      <c r="E79" t="s">
        <v>232</v>
      </c>
      <c r="F79" t="s">
        <v>121</v>
      </c>
      <c r="G79">
        <v>837</v>
      </c>
      <c r="H79">
        <v>150</v>
      </c>
      <c r="I79">
        <v>228</v>
      </c>
      <c r="J79">
        <v>378</v>
      </c>
      <c r="K79">
        <v>576</v>
      </c>
    </row>
    <row r="80" spans="1:11">
      <c r="A80">
        <v>4</v>
      </c>
      <c r="B80">
        <v>81</v>
      </c>
      <c r="C80" t="s">
        <v>18</v>
      </c>
      <c r="D80" t="s">
        <v>2301</v>
      </c>
      <c r="E80" t="s">
        <v>232</v>
      </c>
      <c r="F80" t="s">
        <v>2302</v>
      </c>
      <c r="G80">
        <v>821</v>
      </c>
      <c r="H80">
        <v>177</v>
      </c>
      <c r="I80">
        <v>291</v>
      </c>
      <c r="J80">
        <v>468</v>
      </c>
      <c r="K80">
        <v>554</v>
      </c>
    </row>
    <row r="81" spans="1:11">
      <c r="A81">
        <v>4</v>
      </c>
      <c r="B81">
        <v>82</v>
      </c>
      <c r="C81" t="s">
        <v>11</v>
      </c>
      <c r="D81" t="s">
        <v>2303</v>
      </c>
      <c r="E81" t="s">
        <v>232</v>
      </c>
      <c r="F81" t="s">
        <v>305</v>
      </c>
      <c r="G81">
        <v>6</v>
      </c>
      <c r="H81">
        <v>0</v>
      </c>
      <c r="I81">
        <v>1</v>
      </c>
      <c r="J81">
        <v>1</v>
      </c>
      <c r="K81">
        <v>0</v>
      </c>
    </row>
    <row r="82" spans="1:11">
      <c r="A82">
        <v>4</v>
      </c>
      <c r="B82">
        <v>83</v>
      </c>
      <c r="C82" t="s">
        <v>341</v>
      </c>
      <c r="D82" t="s">
        <v>2304</v>
      </c>
      <c r="E82" t="s">
        <v>49</v>
      </c>
      <c r="F82" t="s">
        <v>132</v>
      </c>
      <c r="G82">
        <v>325</v>
      </c>
      <c r="H82">
        <v>29</v>
      </c>
      <c r="I82">
        <v>72</v>
      </c>
      <c r="J82">
        <v>101</v>
      </c>
      <c r="K82">
        <v>378</v>
      </c>
    </row>
    <row r="83" spans="1:11">
      <c r="A83">
        <v>4</v>
      </c>
      <c r="B83">
        <v>84</v>
      </c>
      <c r="C83" t="s">
        <v>170</v>
      </c>
      <c r="D83" t="s">
        <v>2305</v>
      </c>
      <c r="E83" t="s">
        <v>49</v>
      </c>
      <c r="F83" t="s">
        <v>1530</v>
      </c>
    </row>
    <row r="84" spans="1:11">
      <c r="A84">
        <v>5</v>
      </c>
      <c r="B84">
        <v>85</v>
      </c>
      <c r="C84" t="s">
        <v>1622</v>
      </c>
      <c r="D84" t="s">
        <v>2306</v>
      </c>
      <c r="E84" t="s">
        <v>17</v>
      </c>
      <c r="F84" t="s">
        <v>2075</v>
      </c>
      <c r="G84">
        <v>49</v>
      </c>
      <c r="H84">
        <v>8</v>
      </c>
      <c r="I84">
        <v>7</v>
      </c>
      <c r="J84">
        <v>15</v>
      </c>
      <c r="K84">
        <v>46</v>
      </c>
    </row>
    <row r="85" spans="1:11">
      <c r="A85">
        <v>5</v>
      </c>
      <c r="B85">
        <v>86</v>
      </c>
      <c r="C85" t="s">
        <v>2096</v>
      </c>
      <c r="D85" t="s">
        <v>2307</v>
      </c>
      <c r="E85" t="s">
        <v>49</v>
      </c>
      <c r="F85" t="s">
        <v>2075</v>
      </c>
    </row>
    <row r="86" spans="1:11">
      <c r="A86">
        <v>5</v>
      </c>
      <c r="B86">
        <v>87</v>
      </c>
      <c r="C86" t="s">
        <v>2098</v>
      </c>
      <c r="D86" t="s">
        <v>2308</v>
      </c>
      <c r="E86" t="s">
        <v>17</v>
      </c>
      <c r="F86" t="s">
        <v>312</v>
      </c>
      <c r="G86">
        <v>576</v>
      </c>
      <c r="H86">
        <v>53</v>
      </c>
      <c r="I86">
        <v>83</v>
      </c>
      <c r="J86">
        <v>136</v>
      </c>
      <c r="K86">
        <v>2453</v>
      </c>
    </row>
    <row r="87" spans="1:11">
      <c r="A87">
        <v>5</v>
      </c>
      <c r="B87">
        <v>88</v>
      </c>
      <c r="C87" t="s">
        <v>15</v>
      </c>
      <c r="D87" t="s">
        <v>2309</v>
      </c>
      <c r="F87" t="s">
        <v>412</v>
      </c>
    </row>
    <row r="88" spans="1:11">
      <c r="A88">
        <v>5</v>
      </c>
      <c r="B88">
        <v>89</v>
      </c>
      <c r="C88" t="s">
        <v>964</v>
      </c>
      <c r="D88" t="s">
        <v>2310</v>
      </c>
      <c r="E88" t="s">
        <v>49</v>
      </c>
      <c r="F88" t="s">
        <v>2288</v>
      </c>
      <c r="G88">
        <v>243</v>
      </c>
      <c r="H88">
        <v>4</v>
      </c>
      <c r="I88">
        <v>53</v>
      </c>
      <c r="J88">
        <v>57</v>
      </c>
      <c r="K88">
        <v>293</v>
      </c>
    </row>
    <row r="89" spans="1:11">
      <c r="A89">
        <v>5</v>
      </c>
      <c r="B89">
        <v>90</v>
      </c>
      <c r="C89" t="s">
        <v>2100</v>
      </c>
      <c r="D89" t="s">
        <v>2311</v>
      </c>
      <c r="E89" t="s">
        <v>23</v>
      </c>
      <c r="F89" t="s">
        <v>1010</v>
      </c>
      <c r="G89">
        <v>468</v>
      </c>
      <c r="H89">
        <v>184</v>
      </c>
      <c r="I89">
        <v>238</v>
      </c>
      <c r="J89">
        <v>422</v>
      </c>
      <c r="K89">
        <v>454</v>
      </c>
    </row>
    <row r="90" spans="1:11">
      <c r="A90">
        <v>5</v>
      </c>
      <c r="B90">
        <v>93</v>
      </c>
      <c r="C90" t="s">
        <v>115</v>
      </c>
      <c r="D90" t="s">
        <v>2314</v>
      </c>
      <c r="E90" t="s">
        <v>13</v>
      </c>
      <c r="F90" t="s">
        <v>829</v>
      </c>
      <c r="G90">
        <v>416</v>
      </c>
      <c r="H90">
        <v>139</v>
      </c>
      <c r="I90">
        <v>186</v>
      </c>
      <c r="J90">
        <v>325</v>
      </c>
      <c r="K90">
        <v>176</v>
      </c>
    </row>
    <row r="91" spans="1:11">
      <c r="A91">
        <v>5</v>
      </c>
      <c r="B91">
        <v>94</v>
      </c>
      <c r="C91" t="s">
        <v>159</v>
      </c>
      <c r="D91" t="s">
        <v>2315</v>
      </c>
      <c r="E91" t="s">
        <v>17</v>
      </c>
      <c r="F91" t="s">
        <v>2105</v>
      </c>
    </row>
    <row r="92" spans="1:11">
      <c r="A92">
        <v>5</v>
      </c>
      <c r="B92">
        <v>95</v>
      </c>
      <c r="C92" t="s">
        <v>28</v>
      </c>
      <c r="D92" t="s">
        <v>2316</v>
      </c>
      <c r="E92" t="s">
        <v>23</v>
      </c>
      <c r="F92" t="s">
        <v>829</v>
      </c>
    </row>
    <row r="93" spans="1:11">
      <c r="A93">
        <v>5</v>
      </c>
      <c r="B93">
        <v>96</v>
      </c>
      <c r="C93" t="s">
        <v>203</v>
      </c>
      <c r="D93" t="s">
        <v>2317</v>
      </c>
      <c r="E93" t="s">
        <v>13</v>
      </c>
      <c r="F93" t="s">
        <v>1189</v>
      </c>
      <c r="G93">
        <v>119</v>
      </c>
      <c r="H93">
        <v>28</v>
      </c>
      <c r="I93">
        <v>44</v>
      </c>
      <c r="J93">
        <v>72</v>
      </c>
      <c r="K93">
        <v>38</v>
      </c>
    </row>
    <row r="94" spans="1:11">
      <c r="A94">
        <v>5</v>
      </c>
      <c r="B94">
        <v>97</v>
      </c>
      <c r="C94" t="s">
        <v>2227</v>
      </c>
      <c r="D94" t="s">
        <v>2318</v>
      </c>
      <c r="E94" t="s">
        <v>49</v>
      </c>
      <c r="F94" t="s">
        <v>2075</v>
      </c>
      <c r="G94">
        <v>1</v>
      </c>
      <c r="H94">
        <v>0</v>
      </c>
      <c r="I94">
        <v>0</v>
      </c>
      <c r="J94">
        <v>0</v>
      </c>
      <c r="K94">
        <v>2</v>
      </c>
    </row>
    <row r="95" spans="1:11">
      <c r="A95">
        <v>5</v>
      </c>
      <c r="B95">
        <v>98</v>
      </c>
      <c r="C95" t="s">
        <v>21</v>
      </c>
      <c r="D95" t="s">
        <v>2319</v>
      </c>
      <c r="E95" t="s">
        <v>49</v>
      </c>
      <c r="F95" t="s">
        <v>1384</v>
      </c>
      <c r="G95">
        <v>281</v>
      </c>
      <c r="H95">
        <v>12</v>
      </c>
      <c r="I95">
        <v>46</v>
      </c>
      <c r="J95">
        <v>58</v>
      </c>
      <c r="K95">
        <v>452</v>
      </c>
    </row>
    <row r="96" spans="1:11">
      <c r="A96">
        <v>5</v>
      </c>
      <c r="B96">
        <v>99</v>
      </c>
      <c r="C96" t="s">
        <v>25</v>
      </c>
      <c r="D96" t="s">
        <v>2320</v>
      </c>
      <c r="E96" t="s">
        <v>13</v>
      </c>
      <c r="F96" t="s">
        <v>2246</v>
      </c>
    </row>
    <row r="97" spans="1:11">
      <c r="A97">
        <v>5</v>
      </c>
      <c r="B97">
        <v>100</v>
      </c>
      <c r="C97" t="s">
        <v>167</v>
      </c>
      <c r="D97" t="s">
        <v>2321</v>
      </c>
      <c r="E97" t="s">
        <v>49</v>
      </c>
      <c r="F97" t="s">
        <v>305</v>
      </c>
      <c r="G97">
        <v>18</v>
      </c>
      <c r="H97">
        <v>0</v>
      </c>
      <c r="I97">
        <v>2</v>
      </c>
      <c r="J97">
        <v>2</v>
      </c>
      <c r="K97">
        <v>11</v>
      </c>
    </row>
    <row r="98" spans="1:11">
      <c r="A98">
        <v>5</v>
      </c>
      <c r="B98">
        <v>101</v>
      </c>
      <c r="C98" t="s">
        <v>613</v>
      </c>
      <c r="D98" t="s">
        <v>2322</v>
      </c>
      <c r="E98" t="s">
        <v>49</v>
      </c>
      <c r="F98" t="s">
        <v>592</v>
      </c>
      <c r="G98">
        <v>143</v>
      </c>
      <c r="H98">
        <v>14</v>
      </c>
      <c r="I98">
        <v>36</v>
      </c>
      <c r="J98">
        <v>50</v>
      </c>
      <c r="K98">
        <v>62</v>
      </c>
    </row>
    <row r="99" spans="1:11">
      <c r="A99">
        <v>5</v>
      </c>
      <c r="B99">
        <v>102</v>
      </c>
      <c r="C99" t="s">
        <v>18</v>
      </c>
      <c r="D99" t="s">
        <v>2323</v>
      </c>
      <c r="E99" t="s">
        <v>49</v>
      </c>
      <c r="F99" t="s">
        <v>794</v>
      </c>
      <c r="G99">
        <v>543</v>
      </c>
      <c r="H99">
        <v>16</v>
      </c>
      <c r="I99">
        <v>110</v>
      </c>
      <c r="J99">
        <v>126</v>
      </c>
      <c r="K99">
        <v>906</v>
      </c>
    </row>
    <row r="100" spans="1:11">
      <c r="A100">
        <v>5</v>
      </c>
      <c r="B100">
        <v>103</v>
      </c>
      <c r="C100" t="s">
        <v>11</v>
      </c>
      <c r="D100" t="s">
        <v>2324</v>
      </c>
      <c r="F100" t="s">
        <v>1189</v>
      </c>
    </row>
    <row r="101" spans="1:11">
      <c r="A101">
        <v>5</v>
      </c>
      <c r="B101">
        <v>104</v>
      </c>
      <c r="C101" t="s">
        <v>341</v>
      </c>
      <c r="D101" t="s">
        <v>2325</v>
      </c>
      <c r="E101" t="s">
        <v>49</v>
      </c>
      <c r="F101" t="s">
        <v>829</v>
      </c>
    </row>
    <row r="102" spans="1:11">
      <c r="A102">
        <v>5</v>
      </c>
      <c r="B102">
        <v>105</v>
      </c>
      <c r="C102" t="s">
        <v>170</v>
      </c>
      <c r="D102" t="s">
        <v>2326</v>
      </c>
      <c r="E102" t="s">
        <v>232</v>
      </c>
      <c r="F102" t="s">
        <v>2105</v>
      </c>
    </row>
    <row r="103" spans="1:11">
      <c r="A103">
        <v>6</v>
      </c>
      <c r="B103">
        <v>106</v>
      </c>
      <c r="C103" t="s">
        <v>1622</v>
      </c>
      <c r="D103" t="s">
        <v>2327</v>
      </c>
      <c r="E103" t="s">
        <v>232</v>
      </c>
      <c r="F103" t="s">
        <v>305</v>
      </c>
      <c r="G103">
        <v>748</v>
      </c>
      <c r="H103">
        <v>186</v>
      </c>
      <c r="I103">
        <v>329</v>
      </c>
      <c r="J103">
        <v>515</v>
      </c>
      <c r="K103">
        <v>441</v>
      </c>
    </row>
    <row r="104" spans="1:11">
      <c r="A104">
        <v>6</v>
      </c>
      <c r="B104">
        <v>108</v>
      </c>
      <c r="C104" t="s">
        <v>2098</v>
      </c>
      <c r="D104" t="s">
        <v>2329</v>
      </c>
      <c r="E104" t="s">
        <v>232</v>
      </c>
      <c r="F104" t="s">
        <v>1816</v>
      </c>
      <c r="G104">
        <v>288</v>
      </c>
      <c r="H104">
        <v>38</v>
      </c>
      <c r="I104">
        <v>46</v>
      </c>
      <c r="J104">
        <v>84</v>
      </c>
      <c r="K104">
        <v>113</v>
      </c>
    </row>
    <row r="105" spans="1:11">
      <c r="A105">
        <v>6</v>
      </c>
      <c r="B105">
        <v>109</v>
      </c>
      <c r="C105" t="s">
        <v>15</v>
      </c>
      <c r="D105" t="s">
        <v>2330</v>
      </c>
      <c r="E105" t="s">
        <v>13</v>
      </c>
      <c r="F105" t="s">
        <v>121</v>
      </c>
    </row>
    <row r="106" spans="1:11">
      <c r="A106">
        <v>6</v>
      </c>
      <c r="B106">
        <v>110</v>
      </c>
      <c r="C106" t="s">
        <v>964</v>
      </c>
      <c r="D106" t="s">
        <v>2331</v>
      </c>
      <c r="E106" t="s">
        <v>13</v>
      </c>
      <c r="F106" t="s">
        <v>121</v>
      </c>
      <c r="G106">
        <v>12</v>
      </c>
      <c r="H106">
        <v>2</v>
      </c>
      <c r="I106">
        <v>1</v>
      </c>
      <c r="J106">
        <v>3</v>
      </c>
      <c r="K106">
        <v>7</v>
      </c>
    </row>
    <row r="107" spans="1:11">
      <c r="A107">
        <v>6</v>
      </c>
      <c r="B107">
        <v>111</v>
      </c>
      <c r="C107" t="s">
        <v>2100</v>
      </c>
      <c r="D107" t="s">
        <v>2332</v>
      </c>
      <c r="E107" t="s">
        <v>13</v>
      </c>
      <c r="F107" t="s">
        <v>2084</v>
      </c>
    </row>
    <row r="108" spans="1:11">
      <c r="A108">
        <v>6</v>
      </c>
      <c r="B108">
        <v>112</v>
      </c>
      <c r="C108" t="s">
        <v>343</v>
      </c>
      <c r="D108" t="s">
        <v>2333</v>
      </c>
      <c r="E108" t="s">
        <v>434</v>
      </c>
      <c r="F108" t="s">
        <v>349</v>
      </c>
      <c r="G108">
        <v>55</v>
      </c>
      <c r="H108">
        <v>8</v>
      </c>
      <c r="I108">
        <v>10</v>
      </c>
      <c r="J108">
        <v>18</v>
      </c>
      <c r="K108">
        <v>30</v>
      </c>
    </row>
    <row r="109" spans="1:11">
      <c r="A109">
        <v>6</v>
      </c>
      <c r="B109">
        <v>113</v>
      </c>
      <c r="C109" t="s">
        <v>2094</v>
      </c>
      <c r="D109" t="s">
        <v>2334</v>
      </c>
      <c r="F109" t="s">
        <v>250</v>
      </c>
    </row>
    <row r="110" spans="1:11">
      <c r="A110">
        <v>6</v>
      </c>
      <c r="B110">
        <v>114</v>
      </c>
      <c r="C110" t="s">
        <v>115</v>
      </c>
      <c r="D110" t="s">
        <v>2335</v>
      </c>
      <c r="E110" t="s">
        <v>17</v>
      </c>
      <c r="F110" t="s">
        <v>128</v>
      </c>
      <c r="G110">
        <v>103</v>
      </c>
      <c r="H110">
        <v>11</v>
      </c>
      <c r="I110">
        <v>17</v>
      </c>
      <c r="J110">
        <v>28</v>
      </c>
      <c r="K110">
        <v>136</v>
      </c>
    </row>
    <row r="111" spans="1:11">
      <c r="A111">
        <v>6</v>
      </c>
      <c r="B111">
        <v>117</v>
      </c>
      <c r="C111" t="s">
        <v>203</v>
      </c>
      <c r="D111" t="s">
        <v>2338</v>
      </c>
      <c r="E111" t="s">
        <v>17</v>
      </c>
      <c r="F111" t="s">
        <v>1010</v>
      </c>
      <c r="G111">
        <v>400</v>
      </c>
      <c r="H111">
        <v>50</v>
      </c>
      <c r="I111">
        <v>59</v>
      </c>
      <c r="J111">
        <v>109</v>
      </c>
      <c r="K111">
        <v>1051</v>
      </c>
    </row>
    <row r="112" spans="1:11">
      <c r="A112">
        <v>6</v>
      </c>
      <c r="B112">
        <v>118</v>
      </c>
      <c r="C112" t="s">
        <v>2227</v>
      </c>
      <c r="D112" t="s">
        <v>2339</v>
      </c>
      <c r="E112" t="s">
        <v>23</v>
      </c>
      <c r="F112" t="s">
        <v>2075</v>
      </c>
    </row>
    <row r="113" spans="1:11">
      <c r="A113">
        <v>6</v>
      </c>
      <c r="B113">
        <v>119</v>
      </c>
      <c r="C113" t="s">
        <v>21</v>
      </c>
      <c r="D113" t="s">
        <v>2340</v>
      </c>
      <c r="E113" t="s">
        <v>49</v>
      </c>
      <c r="F113" t="s">
        <v>2341</v>
      </c>
      <c r="G113">
        <v>446</v>
      </c>
      <c r="H113">
        <v>107</v>
      </c>
      <c r="I113">
        <v>237</v>
      </c>
      <c r="J113">
        <v>344</v>
      </c>
      <c r="K113">
        <v>180</v>
      </c>
    </row>
    <row r="114" spans="1:11">
      <c r="A114">
        <v>6</v>
      </c>
      <c r="B114">
        <v>120</v>
      </c>
      <c r="C114" t="s">
        <v>25</v>
      </c>
      <c r="D114" t="s">
        <v>2342</v>
      </c>
      <c r="E114" t="s">
        <v>232</v>
      </c>
      <c r="F114" t="s">
        <v>128</v>
      </c>
      <c r="G114">
        <v>1006</v>
      </c>
      <c r="H114">
        <v>441</v>
      </c>
      <c r="I114">
        <v>571</v>
      </c>
      <c r="J114">
        <v>1012</v>
      </c>
      <c r="K114">
        <v>532</v>
      </c>
    </row>
    <row r="115" spans="1:11">
      <c r="A115">
        <v>6</v>
      </c>
      <c r="B115">
        <v>121</v>
      </c>
      <c r="C115" t="s">
        <v>167</v>
      </c>
      <c r="D115" t="s">
        <v>2343</v>
      </c>
      <c r="E115" t="s">
        <v>49</v>
      </c>
      <c r="F115" t="s">
        <v>412</v>
      </c>
    </row>
    <row r="116" spans="1:11">
      <c r="A116">
        <v>6</v>
      </c>
      <c r="B116">
        <v>122</v>
      </c>
      <c r="C116" t="s">
        <v>613</v>
      </c>
      <c r="D116" t="s">
        <v>2344</v>
      </c>
      <c r="E116" t="s">
        <v>17</v>
      </c>
      <c r="F116" t="s">
        <v>134</v>
      </c>
    </row>
    <row r="117" spans="1:11">
      <c r="A117">
        <v>6</v>
      </c>
      <c r="B117">
        <v>123</v>
      </c>
      <c r="C117" t="s">
        <v>18</v>
      </c>
      <c r="D117" t="s">
        <v>2345</v>
      </c>
      <c r="E117" t="s">
        <v>232</v>
      </c>
      <c r="F117" t="s">
        <v>2346</v>
      </c>
    </row>
    <row r="118" spans="1:11">
      <c r="A118">
        <v>6</v>
      </c>
      <c r="B118">
        <v>124</v>
      </c>
      <c r="C118" t="s">
        <v>11</v>
      </c>
      <c r="D118" t="s">
        <v>2347</v>
      </c>
      <c r="E118" t="s">
        <v>232</v>
      </c>
      <c r="F118" t="s">
        <v>885</v>
      </c>
      <c r="G118">
        <v>744</v>
      </c>
      <c r="H118">
        <v>200</v>
      </c>
      <c r="I118">
        <v>199</v>
      </c>
      <c r="J118">
        <v>399</v>
      </c>
      <c r="K118">
        <v>661</v>
      </c>
    </row>
    <row r="119" spans="1:11">
      <c r="A119">
        <v>6</v>
      </c>
      <c r="B119">
        <v>125</v>
      </c>
      <c r="C119" t="s">
        <v>341</v>
      </c>
      <c r="D119" t="s">
        <v>2348</v>
      </c>
      <c r="E119" t="s">
        <v>49</v>
      </c>
      <c r="F119" t="s">
        <v>2302</v>
      </c>
    </row>
    <row r="120" spans="1:11">
      <c r="A120">
        <v>6</v>
      </c>
      <c r="B120">
        <v>126</v>
      </c>
      <c r="C120" t="s">
        <v>170</v>
      </c>
      <c r="D120" t="s">
        <v>2349</v>
      </c>
      <c r="E120" t="s">
        <v>49</v>
      </c>
      <c r="F120" t="s">
        <v>2350</v>
      </c>
      <c r="G120">
        <v>7</v>
      </c>
      <c r="H120">
        <v>1</v>
      </c>
      <c r="I120">
        <v>0</v>
      </c>
      <c r="J120">
        <v>1</v>
      </c>
      <c r="K120">
        <v>2</v>
      </c>
    </row>
    <row r="121" spans="1:11">
      <c r="A121">
        <v>6</v>
      </c>
      <c r="B121">
        <v>127</v>
      </c>
      <c r="C121" t="s">
        <v>1622</v>
      </c>
      <c r="D121" t="s">
        <v>2351</v>
      </c>
      <c r="F121" t="s">
        <v>250</v>
      </c>
    </row>
    <row r="122" spans="1:11">
      <c r="A122">
        <v>7</v>
      </c>
      <c r="B122">
        <v>128</v>
      </c>
      <c r="C122" t="s">
        <v>2096</v>
      </c>
      <c r="D122" t="s">
        <v>2352</v>
      </c>
      <c r="E122" t="s">
        <v>232</v>
      </c>
      <c r="F122" t="s">
        <v>2353</v>
      </c>
      <c r="G122">
        <v>832</v>
      </c>
      <c r="H122">
        <v>260</v>
      </c>
      <c r="I122">
        <v>362</v>
      </c>
      <c r="J122">
        <v>622</v>
      </c>
      <c r="K122">
        <v>414</v>
      </c>
    </row>
    <row r="123" spans="1:11">
      <c r="A123">
        <v>7</v>
      </c>
      <c r="B123">
        <v>129</v>
      </c>
      <c r="C123" t="s">
        <v>2098</v>
      </c>
      <c r="D123" t="s">
        <v>2354</v>
      </c>
      <c r="E123" t="s">
        <v>49</v>
      </c>
      <c r="F123" t="s">
        <v>452</v>
      </c>
      <c r="G123">
        <v>22</v>
      </c>
      <c r="H123">
        <v>0</v>
      </c>
      <c r="I123">
        <v>8</v>
      </c>
      <c r="J123">
        <v>8</v>
      </c>
      <c r="K123">
        <v>12</v>
      </c>
    </row>
    <row r="124" spans="1:11">
      <c r="A124">
        <v>7</v>
      </c>
      <c r="B124">
        <v>130</v>
      </c>
      <c r="C124" t="s">
        <v>15</v>
      </c>
      <c r="D124" t="s">
        <v>2355</v>
      </c>
      <c r="F124" t="s">
        <v>128</v>
      </c>
    </row>
    <row r="125" spans="1:11">
      <c r="A125">
        <v>7</v>
      </c>
      <c r="B125">
        <v>131</v>
      </c>
      <c r="C125" t="s">
        <v>964</v>
      </c>
      <c r="D125" t="s">
        <v>2356</v>
      </c>
      <c r="E125" t="s">
        <v>49</v>
      </c>
      <c r="F125" t="s">
        <v>794</v>
      </c>
    </row>
    <row r="126" spans="1:11">
      <c r="A126">
        <v>7</v>
      </c>
      <c r="B126">
        <v>133</v>
      </c>
      <c r="C126" t="s">
        <v>343</v>
      </c>
      <c r="D126" t="s">
        <v>2358</v>
      </c>
      <c r="E126" t="s">
        <v>49</v>
      </c>
      <c r="F126" t="s">
        <v>323</v>
      </c>
      <c r="G126">
        <v>897</v>
      </c>
      <c r="H126">
        <v>75</v>
      </c>
      <c r="I126">
        <v>268</v>
      </c>
      <c r="J126">
        <v>343</v>
      </c>
      <c r="K126">
        <v>679</v>
      </c>
    </row>
    <row r="127" spans="1:11">
      <c r="A127">
        <v>7</v>
      </c>
      <c r="B127">
        <v>134</v>
      </c>
      <c r="C127" t="s">
        <v>2094</v>
      </c>
      <c r="D127" t="s">
        <v>2359</v>
      </c>
      <c r="F127" t="s">
        <v>794</v>
      </c>
    </row>
    <row r="128" spans="1:11">
      <c r="A128">
        <v>7</v>
      </c>
      <c r="B128">
        <v>135</v>
      </c>
      <c r="C128" t="s">
        <v>2096</v>
      </c>
      <c r="D128" t="s">
        <v>2360</v>
      </c>
      <c r="E128" t="s">
        <v>232</v>
      </c>
      <c r="F128" t="s">
        <v>192</v>
      </c>
      <c r="G128">
        <v>3</v>
      </c>
      <c r="H128">
        <v>0</v>
      </c>
      <c r="I128">
        <v>1</v>
      </c>
      <c r="J128">
        <v>1</v>
      </c>
      <c r="K128">
        <v>0</v>
      </c>
    </row>
    <row r="129" spans="1:11">
      <c r="A129">
        <v>7</v>
      </c>
      <c r="B129">
        <v>136</v>
      </c>
      <c r="C129" t="s">
        <v>159</v>
      </c>
      <c r="D129" t="s">
        <v>2361</v>
      </c>
      <c r="E129" t="s">
        <v>49</v>
      </c>
      <c r="F129" t="s">
        <v>192</v>
      </c>
    </row>
    <row r="130" spans="1:11">
      <c r="A130">
        <v>7</v>
      </c>
      <c r="B130">
        <v>137</v>
      </c>
      <c r="C130" t="s">
        <v>28</v>
      </c>
      <c r="D130" t="s">
        <v>2362</v>
      </c>
      <c r="E130" t="s">
        <v>13</v>
      </c>
      <c r="F130" t="s">
        <v>142</v>
      </c>
      <c r="G130">
        <v>8</v>
      </c>
      <c r="H130">
        <v>1</v>
      </c>
      <c r="I130">
        <v>2</v>
      </c>
      <c r="J130">
        <v>3</v>
      </c>
      <c r="K130">
        <v>11</v>
      </c>
    </row>
    <row r="131" spans="1:11">
      <c r="A131">
        <v>7</v>
      </c>
      <c r="B131">
        <v>138</v>
      </c>
      <c r="C131" t="s">
        <v>203</v>
      </c>
      <c r="D131" t="s">
        <v>2363</v>
      </c>
      <c r="E131" t="s">
        <v>49</v>
      </c>
      <c r="F131" t="s">
        <v>2364</v>
      </c>
      <c r="G131">
        <v>3</v>
      </c>
      <c r="H131">
        <v>0</v>
      </c>
      <c r="I131">
        <v>0</v>
      </c>
      <c r="J131">
        <v>0</v>
      </c>
      <c r="K131">
        <v>0</v>
      </c>
    </row>
    <row r="132" spans="1:11">
      <c r="A132">
        <v>7</v>
      </c>
      <c r="B132">
        <v>139</v>
      </c>
      <c r="C132" t="s">
        <v>2227</v>
      </c>
      <c r="D132" t="s">
        <v>2365</v>
      </c>
      <c r="E132" t="s">
        <v>17</v>
      </c>
      <c r="F132" t="s">
        <v>2114</v>
      </c>
    </row>
    <row r="133" spans="1:11">
      <c r="A133">
        <v>7</v>
      </c>
      <c r="B133">
        <v>140</v>
      </c>
      <c r="C133" t="s">
        <v>21</v>
      </c>
      <c r="D133" t="s">
        <v>2366</v>
      </c>
      <c r="E133" t="s">
        <v>13</v>
      </c>
      <c r="F133" t="s">
        <v>1789</v>
      </c>
    </row>
    <row r="134" spans="1:11">
      <c r="A134">
        <v>7</v>
      </c>
      <c r="B134">
        <v>141</v>
      </c>
      <c r="C134" t="s">
        <v>25</v>
      </c>
      <c r="D134" t="s">
        <v>2367</v>
      </c>
      <c r="F134" t="s">
        <v>250</v>
      </c>
    </row>
    <row r="135" spans="1:11">
      <c r="A135">
        <v>7</v>
      </c>
      <c r="B135">
        <v>142</v>
      </c>
      <c r="C135" t="s">
        <v>167</v>
      </c>
      <c r="D135" t="s">
        <v>1695</v>
      </c>
      <c r="E135" t="s">
        <v>232</v>
      </c>
      <c r="F135" t="s">
        <v>320</v>
      </c>
    </row>
    <row r="136" spans="1:11">
      <c r="A136">
        <v>7</v>
      </c>
      <c r="B136">
        <v>143</v>
      </c>
      <c r="C136" t="s">
        <v>613</v>
      </c>
      <c r="D136" t="s">
        <v>2368</v>
      </c>
      <c r="E136" t="s">
        <v>232</v>
      </c>
      <c r="F136" t="s">
        <v>592</v>
      </c>
      <c r="G136">
        <v>53</v>
      </c>
      <c r="H136">
        <v>5</v>
      </c>
      <c r="I136">
        <v>13</v>
      </c>
      <c r="J136">
        <v>18</v>
      </c>
      <c r="K136">
        <v>9</v>
      </c>
    </row>
    <row r="137" spans="1:11">
      <c r="A137">
        <v>7</v>
      </c>
      <c r="B137">
        <v>144</v>
      </c>
      <c r="C137" t="s">
        <v>18</v>
      </c>
      <c r="D137" t="s">
        <v>2369</v>
      </c>
      <c r="E137" t="s">
        <v>13</v>
      </c>
      <c r="F137" t="s">
        <v>2131</v>
      </c>
    </row>
    <row r="138" spans="1:11">
      <c r="A138">
        <v>7</v>
      </c>
      <c r="B138">
        <v>145</v>
      </c>
      <c r="C138" t="s">
        <v>11</v>
      </c>
      <c r="D138" t="s">
        <v>2370</v>
      </c>
      <c r="F138" t="s">
        <v>545</v>
      </c>
    </row>
    <row r="139" spans="1:11">
      <c r="A139">
        <v>7</v>
      </c>
      <c r="B139">
        <v>147</v>
      </c>
      <c r="C139" t="s">
        <v>170</v>
      </c>
      <c r="D139" t="s">
        <v>2373</v>
      </c>
      <c r="E139" t="s">
        <v>232</v>
      </c>
      <c r="F139" t="s">
        <v>1789</v>
      </c>
      <c r="G139">
        <v>20</v>
      </c>
      <c r="H139">
        <v>5</v>
      </c>
      <c r="I139">
        <v>2</v>
      </c>
      <c r="J139">
        <v>7</v>
      </c>
      <c r="K139">
        <v>0</v>
      </c>
    </row>
    <row r="140" spans="1:11">
      <c r="A140">
        <v>8</v>
      </c>
      <c r="B140">
        <v>148</v>
      </c>
      <c r="C140" t="s">
        <v>1622</v>
      </c>
      <c r="D140" t="s">
        <v>2374</v>
      </c>
      <c r="E140" t="s">
        <v>232</v>
      </c>
      <c r="F140" t="s">
        <v>132</v>
      </c>
      <c r="G140">
        <v>7</v>
      </c>
      <c r="H140">
        <v>2</v>
      </c>
      <c r="I140">
        <v>1</v>
      </c>
      <c r="J140">
        <v>3</v>
      </c>
      <c r="K140">
        <v>9</v>
      </c>
    </row>
    <row r="141" spans="1:11">
      <c r="A141">
        <v>8</v>
      </c>
      <c r="B141">
        <v>149</v>
      </c>
      <c r="C141" t="s">
        <v>2096</v>
      </c>
      <c r="D141" t="s">
        <v>2375</v>
      </c>
      <c r="E141" t="s">
        <v>17</v>
      </c>
      <c r="F141" t="s">
        <v>1216</v>
      </c>
      <c r="G141">
        <v>6</v>
      </c>
      <c r="H141">
        <v>1</v>
      </c>
      <c r="I141">
        <v>0</v>
      </c>
      <c r="J141">
        <v>1</v>
      </c>
      <c r="K141">
        <v>2</v>
      </c>
    </row>
    <row r="142" spans="1:11">
      <c r="A142">
        <v>8</v>
      </c>
      <c r="B142">
        <v>150</v>
      </c>
      <c r="C142" t="s">
        <v>2098</v>
      </c>
      <c r="D142" t="s">
        <v>2376</v>
      </c>
      <c r="E142" t="s">
        <v>49</v>
      </c>
      <c r="F142" t="s">
        <v>1189</v>
      </c>
      <c r="G142">
        <v>10</v>
      </c>
      <c r="H142">
        <v>0</v>
      </c>
      <c r="I142">
        <v>0</v>
      </c>
      <c r="J142">
        <v>0</v>
      </c>
      <c r="K142">
        <v>6</v>
      </c>
    </row>
    <row r="143" spans="1:11">
      <c r="A143">
        <v>8</v>
      </c>
      <c r="B143">
        <v>151</v>
      </c>
      <c r="C143" t="s">
        <v>15</v>
      </c>
      <c r="D143" t="s">
        <v>2377</v>
      </c>
      <c r="E143" t="s">
        <v>49</v>
      </c>
      <c r="F143" t="s">
        <v>132</v>
      </c>
    </row>
    <row r="144" spans="1:11">
      <c r="A144">
        <v>8</v>
      </c>
      <c r="B144">
        <v>152</v>
      </c>
      <c r="C144" t="s">
        <v>964</v>
      </c>
      <c r="D144" t="s">
        <v>2378</v>
      </c>
      <c r="F144" t="s">
        <v>1384</v>
      </c>
    </row>
    <row r="145" spans="1:11">
      <c r="A145">
        <v>8</v>
      </c>
      <c r="B145">
        <v>154</v>
      </c>
      <c r="C145" t="s">
        <v>343</v>
      </c>
      <c r="D145" t="s">
        <v>2380</v>
      </c>
      <c r="F145" t="s">
        <v>916</v>
      </c>
    </row>
    <row r="146" spans="1:11">
      <c r="A146">
        <v>8</v>
      </c>
      <c r="B146">
        <v>155</v>
      </c>
      <c r="C146" t="s">
        <v>2094</v>
      </c>
      <c r="D146" t="s">
        <v>2381</v>
      </c>
      <c r="F146" t="s">
        <v>192</v>
      </c>
    </row>
    <row r="147" spans="1:11">
      <c r="A147">
        <v>8</v>
      </c>
      <c r="B147">
        <v>156</v>
      </c>
      <c r="C147" t="s">
        <v>115</v>
      </c>
      <c r="D147" t="s">
        <v>2382</v>
      </c>
      <c r="E147" t="s">
        <v>13</v>
      </c>
      <c r="F147" t="s">
        <v>2075</v>
      </c>
      <c r="G147">
        <v>1</v>
      </c>
      <c r="H147">
        <v>0</v>
      </c>
      <c r="I147">
        <v>0</v>
      </c>
      <c r="J147">
        <v>0</v>
      </c>
      <c r="K147">
        <v>2</v>
      </c>
    </row>
    <row r="148" spans="1:11">
      <c r="A148">
        <v>8</v>
      </c>
      <c r="B148">
        <v>157</v>
      </c>
      <c r="C148" t="s">
        <v>159</v>
      </c>
      <c r="D148" t="s">
        <v>2383</v>
      </c>
      <c r="E148" t="s">
        <v>232</v>
      </c>
      <c r="F148" t="s">
        <v>423</v>
      </c>
      <c r="G148">
        <v>120</v>
      </c>
      <c r="H148">
        <v>9</v>
      </c>
      <c r="I148">
        <v>13</v>
      </c>
      <c r="J148">
        <v>22</v>
      </c>
      <c r="K148">
        <v>108</v>
      </c>
    </row>
    <row r="149" spans="1:11">
      <c r="A149">
        <v>8</v>
      </c>
      <c r="B149">
        <v>158</v>
      </c>
      <c r="C149" t="s">
        <v>28</v>
      </c>
      <c r="D149" t="s">
        <v>2384</v>
      </c>
      <c r="E149" t="s">
        <v>13</v>
      </c>
      <c r="F149" t="s">
        <v>121</v>
      </c>
      <c r="G149">
        <v>8</v>
      </c>
      <c r="H149">
        <v>2</v>
      </c>
      <c r="I149">
        <v>3</v>
      </c>
      <c r="J149">
        <v>5</v>
      </c>
      <c r="K149">
        <v>0</v>
      </c>
    </row>
    <row r="150" spans="1:11">
      <c r="A150">
        <v>8</v>
      </c>
      <c r="B150">
        <v>159</v>
      </c>
      <c r="C150" t="s">
        <v>203</v>
      </c>
      <c r="D150" t="s">
        <v>2385</v>
      </c>
      <c r="E150" t="s">
        <v>17</v>
      </c>
      <c r="F150" t="s">
        <v>2143</v>
      </c>
    </row>
    <row r="151" spans="1:11">
      <c r="A151">
        <v>8</v>
      </c>
      <c r="B151">
        <v>160</v>
      </c>
      <c r="C151" t="s">
        <v>2227</v>
      </c>
      <c r="D151" t="s">
        <v>2386</v>
      </c>
      <c r="F151" t="s">
        <v>452</v>
      </c>
    </row>
    <row r="152" spans="1:11">
      <c r="A152">
        <v>8</v>
      </c>
      <c r="B152">
        <v>161</v>
      </c>
      <c r="C152" t="s">
        <v>21</v>
      </c>
      <c r="D152" t="s">
        <v>2387</v>
      </c>
      <c r="F152" t="s">
        <v>121</v>
      </c>
    </row>
    <row r="153" spans="1:11">
      <c r="A153">
        <v>8</v>
      </c>
      <c r="B153">
        <v>163</v>
      </c>
      <c r="C153" t="s">
        <v>167</v>
      </c>
      <c r="D153" t="s">
        <v>2389</v>
      </c>
      <c r="E153" t="s">
        <v>23</v>
      </c>
      <c r="F153" t="s">
        <v>132</v>
      </c>
    </row>
    <row r="154" spans="1:11">
      <c r="A154">
        <v>8</v>
      </c>
      <c r="B154">
        <v>164</v>
      </c>
      <c r="C154" t="s">
        <v>613</v>
      </c>
      <c r="D154" t="s">
        <v>2390</v>
      </c>
      <c r="E154" t="s">
        <v>23</v>
      </c>
      <c r="F154" t="s">
        <v>2391</v>
      </c>
    </row>
    <row r="155" spans="1:11">
      <c r="A155">
        <v>8</v>
      </c>
      <c r="B155">
        <v>167</v>
      </c>
      <c r="C155" t="s">
        <v>341</v>
      </c>
      <c r="D155" t="s">
        <v>2394</v>
      </c>
      <c r="E155" t="s">
        <v>17</v>
      </c>
      <c r="F155" t="s">
        <v>250</v>
      </c>
      <c r="G155">
        <v>866</v>
      </c>
      <c r="H155">
        <v>189</v>
      </c>
      <c r="I155">
        <v>225</v>
      </c>
      <c r="J155">
        <v>414</v>
      </c>
      <c r="K155">
        <v>1280</v>
      </c>
    </row>
    <row r="156" spans="1:11">
      <c r="A156">
        <v>8</v>
      </c>
      <c r="B156">
        <v>168</v>
      </c>
      <c r="C156" t="s">
        <v>170</v>
      </c>
      <c r="D156" t="s">
        <v>2395</v>
      </c>
      <c r="E156" t="s">
        <v>49</v>
      </c>
      <c r="F156" t="s">
        <v>2114</v>
      </c>
      <c r="G156">
        <v>32</v>
      </c>
      <c r="H156">
        <v>4</v>
      </c>
      <c r="I156">
        <v>10</v>
      </c>
      <c r="J156">
        <v>14</v>
      </c>
      <c r="K156">
        <v>31</v>
      </c>
    </row>
    <row r="157" spans="1:11">
      <c r="A157">
        <v>9</v>
      </c>
      <c r="B157">
        <v>170</v>
      </c>
      <c r="C157" t="s">
        <v>2096</v>
      </c>
      <c r="D157" t="s">
        <v>2397</v>
      </c>
      <c r="E157" t="s">
        <v>232</v>
      </c>
      <c r="F157" t="s">
        <v>2398</v>
      </c>
    </row>
    <row r="158" spans="1:11">
      <c r="A158">
        <v>9</v>
      </c>
      <c r="B158">
        <v>171</v>
      </c>
      <c r="C158" t="s">
        <v>2098</v>
      </c>
      <c r="D158" t="s">
        <v>2399</v>
      </c>
      <c r="E158" t="s">
        <v>232</v>
      </c>
      <c r="F158" t="s">
        <v>1291</v>
      </c>
      <c r="G158">
        <v>2</v>
      </c>
      <c r="H158">
        <v>0</v>
      </c>
      <c r="I158">
        <v>0</v>
      </c>
      <c r="J158">
        <v>0</v>
      </c>
      <c r="K158">
        <v>0</v>
      </c>
    </row>
    <row r="159" spans="1:11">
      <c r="A159">
        <v>9</v>
      </c>
      <c r="B159">
        <v>172</v>
      </c>
      <c r="C159" t="s">
        <v>15</v>
      </c>
      <c r="D159" t="s">
        <v>2400</v>
      </c>
      <c r="F159" t="s">
        <v>2114</v>
      </c>
    </row>
    <row r="160" spans="1:11">
      <c r="A160">
        <v>9</v>
      </c>
      <c r="B160">
        <v>173</v>
      </c>
      <c r="C160" t="s">
        <v>964</v>
      </c>
      <c r="D160" t="s">
        <v>2401</v>
      </c>
      <c r="E160" t="s">
        <v>49</v>
      </c>
      <c r="F160" t="s">
        <v>2402</v>
      </c>
      <c r="G160">
        <v>172</v>
      </c>
      <c r="H160">
        <v>10</v>
      </c>
      <c r="I160">
        <v>41</v>
      </c>
      <c r="J160">
        <v>51</v>
      </c>
      <c r="K160">
        <v>81</v>
      </c>
    </row>
    <row r="161" spans="1:11">
      <c r="A161">
        <v>9</v>
      </c>
      <c r="B161">
        <v>174</v>
      </c>
      <c r="C161" t="s">
        <v>2100</v>
      </c>
      <c r="D161" t="s">
        <v>2403</v>
      </c>
      <c r="F161" t="s">
        <v>2404</v>
      </c>
    </row>
    <row r="162" spans="1:11">
      <c r="A162">
        <v>9</v>
      </c>
      <c r="B162">
        <v>175</v>
      </c>
      <c r="C162" t="s">
        <v>343</v>
      </c>
      <c r="D162" t="s">
        <v>2405</v>
      </c>
      <c r="E162" t="s">
        <v>232</v>
      </c>
      <c r="F162" t="s">
        <v>2364</v>
      </c>
      <c r="G162">
        <v>679</v>
      </c>
      <c r="H162">
        <v>219</v>
      </c>
      <c r="I162">
        <v>369</v>
      </c>
      <c r="J162">
        <v>588</v>
      </c>
      <c r="K162">
        <v>349</v>
      </c>
    </row>
    <row r="163" spans="1:11">
      <c r="A163">
        <v>9</v>
      </c>
      <c r="B163">
        <v>177</v>
      </c>
      <c r="C163" t="s">
        <v>115</v>
      </c>
      <c r="D163" t="s">
        <v>2407</v>
      </c>
      <c r="E163" t="s">
        <v>49</v>
      </c>
      <c r="F163" t="s">
        <v>271</v>
      </c>
      <c r="G163">
        <v>1</v>
      </c>
      <c r="H163">
        <v>0</v>
      </c>
      <c r="I163">
        <v>0</v>
      </c>
      <c r="J163">
        <v>0</v>
      </c>
      <c r="K163">
        <v>2</v>
      </c>
    </row>
    <row r="164" spans="1:11">
      <c r="A164">
        <v>9</v>
      </c>
      <c r="B164">
        <v>178</v>
      </c>
      <c r="C164" t="s">
        <v>159</v>
      </c>
      <c r="D164" t="s">
        <v>2408</v>
      </c>
      <c r="E164" t="s">
        <v>17</v>
      </c>
      <c r="F164" t="s">
        <v>128</v>
      </c>
      <c r="G164">
        <v>113</v>
      </c>
      <c r="H164">
        <v>22</v>
      </c>
      <c r="I164">
        <v>30</v>
      </c>
      <c r="J164">
        <v>52</v>
      </c>
      <c r="K164">
        <v>25</v>
      </c>
    </row>
    <row r="165" spans="1:11">
      <c r="A165">
        <v>9</v>
      </c>
      <c r="B165">
        <v>179</v>
      </c>
      <c r="C165" t="s">
        <v>28</v>
      </c>
      <c r="D165" t="s">
        <v>2409</v>
      </c>
      <c r="E165" t="s">
        <v>49</v>
      </c>
      <c r="F165" t="s">
        <v>121</v>
      </c>
      <c r="G165">
        <v>1</v>
      </c>
      <c r="H165">
        <v>0</v>
      </c>
      <c r="I165">
        <v>0</v>
      </c>
      <c r="J165">
        <v>0</v>
      </c>
      <c r="K165">
        <v>2</v>
      </c>
    </row>
    <row r="166" spans="1:11">
      <c r="A166">
        <v>9</v>
      </c>
      <c r="B166">
        <v>180</v>
      </c>
      <c r="C166" t="s">
        <v>203</v>
      </c>
      <c r="D166" t="s">
        <v>2410</v>
      </c>
      <c r="E166" t="s">
        <v>434</v>
      </c>
      <c r="F166" t="s">
        <v>2364</v>
      </c>
    </row>
    <row r="167" spans="1:11">
      <c r="A167">
        <v>9</v>
      </c>
      <c r="B167">
        <v>181</v>
      </c>
      <c r="C167" t="s">
        <v>2227</v>
      </c>
      <c r="D167" t="s">
        <v>2411</v>
      </c>
      <c r="E167" t="s">
        <v>232</v>
      </c>
      <c r="F167" t="s">
        <v>1778</v>
      </c>
      <c r="G167">
        <v>450</v>
      </c>
      <c r="H167">
        <v>193</v>
      </c>
      <c r="I167">
        <v>236</v>
      </c>
      <c r="J167">
        <v>429</v>
      </c>
      <c r="K167">
        <v>189</v>
      </c>
    </row>
    <row r="168" spans="1:11">
      <c r="A168">
        <v>9</v>
      </c>
      <c r="B168">
        <v>182</v>
      </c>
      <c r="C168" t="s">
        <v>21</v>
      </c>
      <c r="D168" t="s">
        <v>2412</v>
      </c>
      <c r="F168" t="s">
        <v>423</v>
      </c>
    </row>
    <row r="169" spans="1:11">
      <c r="A169">
        <v>9</v>
      </c>
      <c r="B169">
        <v>183</v>
      </c>
      <c r="C169" t="s">
        <v>25</v>
      </c>
      <c r="D169" t="s">
        <v>2413</v>
      </c>
      <c r="E169" t="s">
        <v>49</v>
      </c>
      <c r="F169" t="s">
        <v>2084</v>
      </c>
      <c r="G169">
        <v>28</v>
      </c>
      <c r="H169">
        <v>0</v>
      </c>
      <c r="I169">
        <v>7</v>
      </c>
      <c r="J169">
        <v>7</v>
      </c>
      <c r="K169">
        <v>10</v>
      </c>
    </row>
    <row r="170" spans="1:11">
      <c r="A170">
        <v>9</v>
      </c>
      <c r="B170">
        <v>184</v>
      </c>
      <c r="C170" t="s">
        <v>167</v>
      </c>
      <c r="D170" t="s">
        <v>2414</v>
      </c>
      <c r="E170" t="s">
        <v>17</v>
      </c>
      <c r="F170" t="s">
        <v>2415</v>
      </c>
    </row>
    <row r="171" spans="1:11">
      <c r="A171">
        <v>9</v>
      </c>
      <c r="B171">
        <v>185</v>
      </c>
      <c r="C171" t="s">
        <v>613</v>
      </c>
      <c r="D171" t="s">
        <v>2416</v>
      </c>
      <c r="E171" t="s">
        <v>49</v>
      </c>
      <c r="F171" t="s">
        <v>2246</v>
      </c>
    </row>
    <row r="172" spans="1:11">
      <c r="A172">
        <v>9</v>
      </c>
      <c r="B172">
        <v>186</v>
      </c>
      <c r="C172" t="s">
        <v>18</v>
      </c>
      <c r="D172" t="s">
        <v>2417</v>
      </c>
      <c r="E172" t="s">
        <v>49</v>
      </c>
      <c r="F172" t="s">
        <v>1164</v>
      </c>
      <c r="G172">
        <v>207</v>
      </c>
      <c r="H172">
        <v>20</v>
      </c>
      <c r="I172">
        <v>80</v>
      </c>
      <c r="J172">
        <v>100</v>
      </c>
      <c r="K172">
        <v>217</v>
      </c>
    </row>
    <row r="173" spans="1:11">
      <c r="A173">
        <v>9</v>
      </c>
      <c r="B173">
        <v>187</v>
      </c>
      <c r="C173" t="s">
        <v>11</v>
      </c>
      <c r="D173" t="s">
        <v>2418</v>
      </c>
      <c r="E173" t="s">
        <v>49</v>
      </c>
      <c r="F173" t="s">
        <v>561</v>
      </c>
    </row>
    <row r="174" spans="1:11">
      <c r="A174">
        <v>9</v>
      </c>
      <c r="B174">
        <v>188</v>
      </c>
      <c r="C174" t="s">
        <v>341</v>
      </c>
      <c r="D174" t="s">
        <v>2419</v>
      </c>
      <c r="F174" t="s">
        <v>132</v>
      </c>
    </row>
    <row r="175" spans="1:11">
      <c r="A175">
        <v>9</v>
      </c>
      <c r="B175">
        <v>189</v>
      </c>
      <c r="C175" t="s">
        <v>170</v>
      </c>
      <c r="D175" t="s">
        <v>2420</v>
      </c>
      <c r="E175" t="s">
        <v>49</v>
      </c>
      <c r="F175" t="s">
        <v>1010</v>
      </c>
      <c r="G175">
        <v>13</v>
      </c>
      <c r="H175">
        <v>0</v>
      </c>
      <c r="I175">
        <v>2</v>
      </c>
      <c r="J175">
        <v>2</v>
      </c>
      <c r="K175">
        <v>13</v>
      </c>
    </row>
    <row r="176" spans="1:11">
      <c r="A176">
        <v>10</v>
      </c>
      <c r="B176">
        <v>190</v>
      </c>
      <c r="C176" t="s">
        <v>1622</v>
      </c>
      <c r="D176" t="s">
        <v>2421</v>
      </c>
      <c r="E176" t="s">
        <v>23</v>
      </c>
      <c r="F176" t="s">
        <v>2139</v>
      </c>
    </row>
    <row r="177" spans="1:11">
      <c r="A177">
        <v>10</v>
      </c>
      <c r="B177">
        <v>191</v>
      </c>
      <c r="C177" t="s">
        <v>2096</v>
      </c>
      <c r="D177" t="s">
        <v>2422</v>
      </c>
      <c r="E177" t="s">
        <v>13</v>
      </c>
      <c r="F177" t="s">
        <v>2084</v>
      </c>
      <c r="G177">
        <v>1</v>
      </c>
      <c r="H177">
        <v>0</v>
      </c>
      <c r="I177">
        <v>0</v>
      </c>
      <c r="J177">
        <v>0</v>
      </c>
      <c r="K177">
        <v>0</v>
      </c>
    </row>
    <row r="178" spans="1:11">
      <c r="A178">
        <v>10</v>
      </c>
      <c r="B178">
        <v>192</v>
      </c>
      <c r="C178" t="s">
        <v>2098</v>
      </c>
      <c r="D178" t="s">
        <v>2423</v>
      </c>
      <c r="E178" t="s">
        <v>49</v>
      </c>
      <c r="F178" t="s">
        <v>2424</v>
      </c>
    </row>
    <row r="179" spans="1:11">
      <c r="A179">
        <v>10</v>
      </c>
      <c r="B179">
        <v>193</v>
      </c>
      <c r="C179" t="s">
        <v>15</v>
      </c>
      <c r="D179" t="s">
        <v>2425</v>
      </c>
      <c r="E179" t="s">
        <v>23</v>
      </c>
      <c r="F179" t="s">
        <v>128</v>
      </c>
    </row>
    <row r="180" spans="1:11">
      <c r="A180">
        <v>10</v>
      </c>
      <c r="B180">
        <v>194</v>
      </c>
      <c r="C180" t="s">
        <v>964</v>
      </c>
      <c r="D180" t="s">
        <v>2426</v>
      </c>
      <c r="E180" t="s">
        <v>49</v>
      </c>
      <c r="F180" t="s">
        <v>2084</v>
      </c>
      <c r="G180">
        <v>3</v>
      </c>
      <c r="H180">
        <v>0</v>
      </c>
      <c r="I180">
        <v>0</v>
      </c>
      <c r="J180">
        <v>0</v>
      </c>
      <c r="K180">
        <v>4</v>
      </c>
    </row>
    <row r="181" spans="1:11">
      <c r="A181">
        <v>10</v>
      </c>
      <c r="B181">
        <v>195</v>
      </c>
      <c r="C181" t="s">
        <v>170</v>
      </c>
      <c r="D181" t="s">
        <v>2427</v>
      </c>
      <c r="F181" t="s">
        <v>2428</v>
      </c>
    </row>
    <row r="182" spans="1:11">
      <c r="A182">
        <v>10</v>
      </c>
      <c r="B182">
        <v>196</v>
      </c>
      <c r="C182" t="s">
        <v>343</v>
      </c>
      <c r="D182" t="s">
        <v>2429</v>
      </c>
      <c r="E182" t="s">
        <v>13</v>
      </c>
      <c r="F182" t="s">
        <v>142</v>
      </c>
      <c r="G182">
        <v>44</v>
      </c>
      <c r="H182">
        <v>0</v>
      </c>
      <c r="I182">
        <v>4</v>
      </c>
      <c r="J182">
        <v>4</v>
      </c>
      <c r="K182">
        <v>55</v>
      </c>
    </row>
    <row r="183" spans="1:11">
      <c r="A183">
        <v>10</v>
      </c>
      <c r="B183">
        <v>197</v>
      </c>
      <c r="C183" t="s">
        <v>2094</v>
      </c>
      <c r="D183" t="s">
        <v>2430</v>
      </c>
      <c r="E183" t="s">
        <v>13</v>
      </c>
      <c r="F183" t="s">
        <v>2108</v>
      </c>
    </row>
    <row r="184" spans="1:11">
      <c r="A184">
        <v>10</v>
      </c>
      <c r="B184">
        <v>198</v>
      </c>
      <c r="C184" t="s">
        <v>115</v>
      </c>
      <c r="D184" t="s">
        <v>2431</v>
      </c>
      <c r="F184" t="s">
        <v>2274</v>
      </c>
    </row>
    <row r="185" spans="1:11">
      <c r="A185">
        <v>10</v>
      </c>
      <c r="B185">
        <v>199</v>
      </c>
      <c r="C185" t="s">
        <v>159</v>
      </c>
      <c r="D185" t="s">
        <v>2432</v>
      </c>
      <c r="E185" t="s">
        <v>17</v>
      </c>
      <c r="F185" t="s">
        <v>1081</v>
      </c>
    </row>
    <row r="186" spans="1:11">
      <c r="A186">
        <v>10</v>
      </c>
      <c r="B186">
        <v>200</v>
      </c>
      <c r="C186" t="s">
        <v>28</v>
      </c>
      <c r="D186" t="s">
        <v>2433</v>
      </c>
      <c r="E186" t="s">
        <v>23</v>
      </c>
      <c r="F186" t="s">
        <v>2434</v>
      </c>
      <c r="G186">
        <v>25</v>
      </c>
      <c r="H186">
        <v>0</v>
      </c>
      <c r="I186">
        <v>0</v>
      </c>
      <c r="J186">
        <v>0</v>
      </c>
      <c r="K186">
        <v>152</v>
      </c>
    </row>
    <row r="187" spans="1:11">
      <c r="A187">
        <v>10</v>
      </c>
      <c r="B187">
        <v>201</v>
      </c>
      <c r="C187" t="s">
        <v>203</v>
      </c>
      <c r="D187" t="s">
        <v>2435</v>
      </c>
      <c r="E187" t="s">
        <v>49</v>
      </c>
      <c r="F187" t="s">
        <v>2350</v>
      </c>
    </row>
    <row r="188" spans="1:11">
      <c r="A188">
        <v>10</v>
      </c>
      <c r="B188">
        <v>202</v>
      </c>
      <c r="C188" t="s">
        <v>2227</v>
      </c>
      <c r="D188" t="s">
        <v>2436</v>
      </c>
      <c r="E188" t="s">
        <v>17</v>
      </c>
      <c r="F188" t="s">
        <v>1724</v>
      </c>
      <c r="G188">
        <v>3</v>
      </c>
      <c r="H188">
        <v>0</v>
      </c>
      <c r="I188">
        <v>0</v>
      </c>
      <c r="J188">
        <v>0</v>
      </c>
      <c r="K188">
        <v>5</v>
      </c>
    </row>
    <row r="189" spans="1:11">
      <c r="A189">
        <v>10</v>
      </c>
      <c r="B189">
        <v>203</v>
      </c>
      <c r="C189" t="s">
        <v>21</v>
      </c>
      <c r="D189" t="s">
        <v>2437</v>
      </c>
      <c r="F189" t="s">
        <v>2438</v>
      </c>
    </row>
    <row r="190" spans="1:11">
      <c r="A190">
        <v>10</v>
      </c>
      <c r="B190">
        <v>204</v>
      </c>
      <c r="C190" t="s">
        <v>25</v>
      </c>
      <c r="D190" t="s">
        <v>2439</v>
      </c>
      <c r="E190" t="s">
        <v>23</v>
      </c>
      <c r="F190" t="s">
        <v>794</v>
      </c>
      <c r="G190">
        <v>273</v>
      </c>
      <c r="H190">
        <v>37</v>
      </c>
      <c r="I190">
        <v>40</v>
      </c>
      <c r="J190">
        <v>77</v>
      </c>
      <c r="K190">
        <v>674</v>
      </c>
    </row>
    <row r="191" spans="1:11">
      <c r="A191">
        <v>10</v>
      </c>
      <c r="B191">
        <v>205</v>
      </c>
      <c r="C191" t="s">
        <v>167</v>
      </c>
      <c r="D191" t="s">
        <v>2440</v>
      </c>
      <c r="E191" t="s">
        <v>49</v>
      </c>
      <c r="F191" t="s">
        <v>271</v>
      </c>
      <c r="G191">
        <v>365</v>
      </c>
      <c r="H191">
        <v>9</v>
      </c>
      <c r="I191">
        <v>40</v>
      </c>
      <c r="J191">
        <v>49</v>
      </c>
      <c r="K191">
        <v>1030</v>
      </c>
    </row>
    <row r="192" spans="1:11">
      <c r="A192">
        <v>10</v>
      </c>
      <c r="B192">
        <v>206</v>
      </c>
      <c r="C192" t="s">
        <v>613</v>
      </c>
      <c r="D192" t="s">
        <v>2441</v>
      </c>
      <c r="E192" t="s">
        <v>17</v>
      </c>
      <c r="F192" t="s">
        <v>380</v>
      </c>
      <c r="G192">
        <v>2</v>
      </c>
      <c r="H192">
        <v>0</v>
      </c>
      <c r="I192">
        <v>0</v>
      </c>
      <c r="J192">
        <v>0</v>
      </c>
      <c r="K192">
        <v>0</v>
      </c>
    </row>
    <row r="193" spans="1:11">
      <c r="A193">
        <v>10</v>
      </c>
      <c r="B193">
        <v>207</v>
      </c>
      <c r="C193" t="s">
        <v>18</v>
      </c>
      <c r="D193" t="s">
        <v>2442</v>
      </c>
      <c r="F193" t="s">
        <v>1164</v>
      </c>
    </row>
    <row r="194" spans="1:11">
      <c r="A194">
        <v>10</v>
      </c>
      <c r="B194">
        <v>209</v>
      </c>
      <c r="C194" t="s">
        <v>341</v>
      </c>
      <c r="D194" t="s">
        <v>2444</v>
      </c>
      <c r="F194" t="s">
        <v>2445</v>
      </c>
    </row>
    <row r="195" spans="1:11">
      <c r="A195">
        <v>10</v>
      </c>
      <c r="B195">
        <v>210</v>
      </c>
      <c r="C195" t="s">
        <v>170</v>
      </c>
      <c r="D195" t="s">
        <v>2446</v>
      </c>
      <c r="E195" t="s">
        <v>17</v>
      </c>
      <c r="F195" t="s">
        <v>738</v>
      </c>
      <c r="G195">
        <v>385</v>
      </c>
      <c r="H195">
        <v>82</v>
      </c>
      <c r="I195">
        <v>140</v>
      </c>
      <c r="J195">
        <v>222</v>
      </c>
      <c r="K195">
        <v>81</v>
      </c>
    </row>
    <row r="197" spans="1:11">
      <c r="F197" s="3" t="s">
        <v>57</v>
      </c>
      <c r="G197">
        <f>SUM(G3:G195)</f>
        <v>45573</v>
      </c>
      <c r="H197">
        <f t="shared" ref="H197:K197" si="0">SUM(H3:H195)</f>
        <v>9337</v>
      </c>
      <c r="I197">
        <f t="shared" si="0"/>
        <v>16603</v>
      </c>
      <c r="J197">
        <f t="shared" si="0"/>
        <v>25940</v>
      </c>
      <c r="K197">
        <f t="shared" si="0"/>
        <v>46318</v>
      </c>
    </row>
    <row r="198" spans="1:11">
      <c r="F198" s="3" t="s">
        <v>58</v>
      </c>
      <c r="G198" s="2"/>
      <c r="H198" s="7">
        <f>H197/$G$197</f>
        <v>0.20488008250499198</v>
      </c>
      <c r="I198" s="7">
        <f t="shared" ref="I198:K198" si="1">I197/$G$197</f>
        <v>0.36431659096394797</v>
      </c>
      <c r="J198" s="7">
        <f t="shared" si="1"/>
        <v>0.56919667346893998</v>
      </c>
      <c r="K198" s="7">
        <f t="shared" si="1"/>
        <v>1.0163473986790423</v>
      </c>
    </row>
    <row r="199" spans="1:11">
      <c r="F199" s="3" t="s">
        <v>2709</v>
      </c>
      <c r="G199" s="2">
        <f>G197/193</f>
        <v>236.12953367875647</v>
      </c>
      <c r="H199" s="2">
        <f t="shared" ref="H199:K199" si="2">H197/193</f>
        <v>48.37823834196891</v>
      </c>
      <c r="I199" s="2">
        <f t="shared" si="2"/>
        <v>86.025906735751292</v>
      </c>
      <c r="J199" s="2">
        <f t="shared" si="2"/>
        <v>134.40414507772022</v>
      </c>
      <c r="K199" s="2">
        <f t="shared" si="2"/>
        <v>239.98963730569949</v>
      </c>
    </row>
    <row r="201" spans="1:11" ht="18.75">
      <c r="A201" s="11" t="s">
        <v>10713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>
      <c r="A202" s="1" t="s">
        <v>0</v>
      </c>
      <c r="B202" s="1" t="s">
        <v>1</v>
      </c>
      <c r="C202" s="1" t="s">
        <v>2</v>
      </c>
      <c r="D202" s="1" t="s">
        <v>3</v>
      </c>
      <c r="E202" s="1" t="s">
        <v>4</v>
      </c>
      <c r="F202" s="1" t="s">
        <v>5</v>
      </c>
      <c r="G202" s="1" t="s">
        <v>6</v>
      </c>
      <c r="H202" s="1" t="s">
        <v>7</v>
      </c>
      <c r="I202" s="1" t="s">
        <v>8</v>
      </c>
      <c r="J202" s="1" t="s">
        <v>9</v>
      </c>
      <c r="K202" s="1" t="s">
        <v>10</v>
      </c>
    </row>
    <row r="203" spans="1:11">
      <c r="A203">
        <v>2</v>
      </c>
      <c r="B203">
        <v>37</v>
      </c>
      <c r="C203" t="s">
        <v>167</v>
      </c>
      <c r="D203" t="s">
        <v>2252</v>
      </c>
      <c r="E203" t="s">
        <v>7</v>
      </c>
      <c r="F203" t="s">
        <v>794</v>
      </c>
      <c r="G203">
        <v>667</v>
      </c>
      <c r="H203">
        <v>0</v>
      </c>
      <c r="I203">
        <v>8</v>
      </c>
      <c r="J203">
        <v>8</v>
      </c>
      <c r="K203">
        <v>283</v>
      </c>
    </row>
    <row r="204" spans="1:11">
      <c r="A204">
        <v>2</v>
      </c>
      <c r="B204">
        <v>38</v>
      </c>
      <c r="C204" t="s">
        <v>613</v>
      </c>
      <c r="D204" t="s">
        <v>2253</v>
      </c>
      <c r="E204" t="s">
        <v>7</v>
      </c>
      <c r="F204" t="s">
        <v>2246</v>
      </c>
      <c r="G204">
        <v>677</v>
      </c>
      <c r="H204">
        <v>0</v>
      </c>
      <c r="I204">
        <v>16</v>
      </c>
      <c r="J204">
        <v>16</v>
      </c>
      <c r="K204">
        <v>173</v>
      </c>
    </row>
    <row r="205" spans="1:11">
      <c r="A205">
        <v>4</v>
      </c>
      <c r="B205">
        <v>64</v>
      </c>
      <c r="C205" t="s">
        <v>1622</v>
      </c>
      <c r="D205" t="s">
        <v>2281</v>
      </c>
      <c r="E205" t="s">
        <v>7</v>
      </c>
      <c r="F205" t="s">
        <v>132</v>
      </c>
      <c r="G205">
        <v>1</v>
      </c>
      <c r="H205">
        <v>0</v>
      </c>
      <c r="I205">
        <v>0</v>
      </c>
      <c r="J205">
        <v>0</v>
      </c>
      <c r="K205">
        <v>0</v>
      </c>
    </row>
    <row r="206" spans="1:11">
      <c r="A206">
        <v>5</v>
      </c>
      <c r="B206">
        <v>91</v>
      </c>
      <c r="C206" t="s">
        <v>343</v>
      </c>
      <c r="D206" t="s">
        <v>2312</v>
      </c>
      <c r="E206" t="s">
        <v>7</v>
      </c>
      <c r="F206" t="s">
        <v>2075</v>
      </c>
      <c r="G206">
        <v>6</v>
      </c>
      <c r="H206">
        <v>0</v>
      </c>
      <c r="I206">
        <v>1</v>
      </c>
      <c r="J206">
        <v>1</v>
      </c>
      <c r="K206">
        <v>2</v>
      </c>
    </row>
    <row r="207" spans="1:11">
      <c r="A207">
        <v>5</v>
      </c>
      <c r="B207">
        <v>92</v>
      </c>
      <c r="C207" t="s">
        <v>2094</v>
      </c>
      <c r="D207" t="s">
        <v>2313</v>
      </c>
      <c r="E207" t="s">
        <v>7</v>
      </c>
      <c r="F207" t="s">
        <v>209</v>
      </c>
      <c r="G207">
        <v>30</v>
      </c>
      <c r="H207">
        <v>0</v>
      </c>
      <c r="I207">
        <v>1</v>
      </c>
      <c r="J207">
        <v>1</v>
      </c>
      <c r="K207">
        <v>2</v>
      </c>
    </row>
    <row r="208" spans="1:11">
      <c r="A208">
        <v>6</v>
      </c>
      <c r="B208">
        <v>107</v>
      </c>
      <c r="C208" t="s">
        <v>2096</v>
      </c>
      <c r="D208" t="s">
        <v>2328</v>
      </c>
      <c r="E208" t="s">
        <v>7</v>
      </c>
      <c r="F208" t="s">
        <v>2108</v>
      </c>
      <c r="G208">
        <v>1</v>
      </c>
      <c r="H208">
        <v>0</v>
      </c>
      <c r="I208">
        <v>0</v>
      </c>
      <c r="J208">
        <v>0</v>
      </c>
      <c r="K208">
        <v>0</v>
      </c>
    </row>
    <row r="209" spans="1:11">
      <c r="A209">
        <v>6</v>
      </c>
      <c r="B209">
        <v>115</v>
      </c>
      <c r="C209" t="s">
        <v>159</v>
      </c>
      <c r="D209" t="s">
        <v>2336</v>
      </c>
      <c r="E209" t="s">
        <v>7</v>
      </c>
      <c r="F209" t="s">
        <v>684</v>
      </c>
      <c r="G209">
        <v>89</v>
      </c>
      <c r="H209">
        <v>0</v>
      </c>
      <c r="I209">
        <v>2</v>
      </c>
      <c r="J209">
        <v>2</v>
      </c>
      <c r="K209">
        <v>24</v>
      </c>
    </row>
    <row r="210" spans="1:11">
      <c r="A210">
        <v>6</v>
      </c>
      <c r="B210">
        <v>116</v>
      </c>
      <c r="C210" t="s">
        <v>28</v>
      </c>
      <c r="D210" t="s">
        <v>2337</v>
      </c>
      <c r="E210" t="s">
        <v>7</v>
      </c>
      <c r="F210" t="s">
        <v>1460</v>
      </c>
    </row>
    <row r="211" spans="1:11">
      <c r="A211">
        <v>7</v>
      </c>
      <c r="B211">
        <v>132</v>
      </c>
      <c r="C211" t="s">
        <v>2100</v>
      </c>
      <c r="D211" t="s">
        <v>2357</v>
      </c>
      <c r="E211" t="s">
        <v>7</v>
      </c>
      <c r="F211" t="s">
        <v>2143</v>
      </c>
      <c r="G211">
        <v>713</v>
      </c>
      <c r="H211">
        <v>0</v>
      </c>
      <c r="I211">
        <v>24</v>
      </c>
      <c r="J211">
        <v>24</v>
      </c>
      <c r="K211">
        <v>230</v>
      </c>
    </row>
    <row r="212" spans="1:11">
      <c r="A212">
        <v>7</v>
      </c>
      <c r="B212">
        <v>146</v>
      </c>
      <c r="C212" t="s">
        <v>341</v>
      </c>
      <c r="D212" t="s">
        <v>2371</v>
      </c>
      <c r="E212" t="s">
        <v>7</v>
      </c>
      <c r="F212" t="s">
        <v>2372</v>
      </c>
    </row>
    <row r="213" spans="1:11">
      <c r="A213">
        <v>8</v>
      </c>
      <c r="B213">
        <v>153</v>
      </c>
      <c r="C213" t="s">
        <v>2100</v>
      </c>
      <c r="D213" t="s">
        <v>2379</v>
      </c>
      <c r="E213" t="s">
        <v>7</v>
      </c>
      <c r="F213" t="s">
        <v>192</v>
      </c>
    </row>
    <row r="214" spans="1:11">
      <c r="A214">
        <v>8</v>
      </c>
      <c r="B214">
        <v>162</v>
      </c>
      <c r="C214" t="s">
        <v>25</v>
      </c>
      <c r="D214" t="s">
        <v>2388</v>
      </c>
      <c r="E214" t="s">
        <v>7</v>
      </c>
      <c r="F214" t="s">
        <v>250</v>
      </c>
    </row>
    <row r="215" spans="1:11">
      <c r="A215">
        <v>8</v>
      </c>
      <c r="B215">
        <v>165</v>
      </c>
      <c r="C215" t="s">
        <v>18</v>
      </c>
      <c r="D215" t="s">
        <v>2392</v>
      </c>
      <c r="E215" t="s">
        <v>7</v>
      </c>
      <c r="F215" t="s">
        <v>1010</v>
      </c>
      <c r="G215">
        <v>19</v>
      </c>
      <c r="H215">
        <v>0</v>
      </c>
      <c r="I215">
        <v>0</v>
      </c>
      <c r="J215">
        <v>0</v>
      </c>
      <c r="K215">
        <v>2</v>
      </c>
    </row>
    <row r="216" spans="1:11">
      <c r="A216">
        <v>8</v>
      </c>
      <c r="B216">
        <v>166</v>
      </c>
      <c r="C216" t="s">
        <v>11</v>
      </c>
      <c r="D216" t="s">
        <v>2393</v>
      </c>
      <c r="E216" t="s">
        <v>7</v>
      </c>
      <c r="F216" t="s">
        <v>2283</v>
      </c>
      <c r="G216">
        <v>91</v>
      </c>
      <c r="H216">
        <v>0</v>
      </c>
      <c r="I216">
        <v>1</v>
      </c>
      <c r="J216">
        <v>1</v>
      </c>
      <c r="K216">
        <v>17</v>
      </c>
    </row>
    <row r="217" spans="1:11">
      <c r="A217">
        <v>8</v>
      </c>
      <c r="B217">
        <v>169</v>
      </c>
      <c r="C217" t="s">
        <v>1622</v>
      </c>
      <c r="D217" t="s">
        <v>2396</v>
      </c>
      <c r="E217" t="s">
        <v>7</v>
      </c>
      <c r="F217" t="s">
        <v>1584</v>
      </c>
      <c r="G217">
        <v>6</v>
      </c>
      <c r="H217">
        <v>0</v>
      </c>
      <c r="I217">
        <v>0</v>
      </c>
      <c r="J217">
        <v>0</v>
      </c>
      <c r="K217">
        <v>0</v>
      </c>
    </row>
    <row r="218" spans="1:11">
      <c r="A218">
        <v>9</v>
      </c>
      <c r="B218">
        <v>176</v>
      </c>
      <c r="C218" t="s">
        <v>2094</v>
      </c>
      <c r="D218" t="s">
        <v>2406</v>
      </c>
      <c r="E218" t="s">
        <v>7</v>
      </c>
      <c r="F218" t="s">
        <v>271</v>
      </c>
    </row>
    <row r="219" spans="1:11">
      <c r="A219">
        <v>10</v>
      </c>
      <c r="B219">
        <v>208</v>
      </c>
      <c r="C219" t="s">
        <v>11</v>
      </c>
      <c r="D219" t="s">
        <v>2443</v>
      </c>
      <c r="E219" t="s">
        <v>7</v>
      </c>
      <c r="F219" t="s">
        <v>320</v>
      </c>
    </row>
  </sheetData>
  <autoFilter ref="A2:K195">
    <sortState ref="A3:K195">
      <sortCondition ref="B2:B195"/>
    </sortState>
  </autoFilter>
  <mergeCells count="2">
    <mergeCell ref="A1:K1"/>
    <mergeCell ref="A201:K2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H8" sqref="H8"/>
    </sheetView>
  </sheetViews>
  <sheetFormatPr defaultRowHeight="15"/>
  <cols>
    <col min="1" max="1" width="7.140625" bestFit="1" customWidth="1"/>
    <col min="2" max="2" width="6.28515625" bestFit="1" customWidth="1"/>
    <col min="3" max="3" width="14.7109375" bestFit="1" customWidth="1"/>
    <col min="4" max="4" width="18.5703125" bestFit="1" customWidth="1"/>
    <col min="5" max="5" width="4.5703125" bestFit="1" customWidth="1"/>
    <col min="6" max="6" width="34.140625" bestFit="1" customWidth="1"/>
    <col min="7" max="7" width="6.5703125" bestFit="1" customWidth="1"/>
    <col min="8" max="9" width="5.5703125" bestFit="1" customWidth="1"/>
    <col min="10" max="11" width="6.5703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>
        <v>1</v>
      </c>
      <c r="B2">
        <v>1</v>
      </c>
      <c r="C2" t="s">
        <v>11</v>
      </c>
      <c r="D2" t="s">
        <v>12</v>
      </c>
      <c r="E2" t="s">
        <v>13</v>
      </c>
      <c r="F2" t="s">
        <v>14</v>
      </c>
      <c r="G2">
        <v>748</v>
      </c>
      <c r="H2">
        <v>116</v>
      </c>
      <c r="I2">
        <v>169</v>
      </c>
      <c r="J2">
        <v>285</v>
      </c>
      <c r="K2">
        <v>484</v>
      </c>
    </row>
    <row r="3" spans="1:11">
      <c r="A3">
        <v>1</v>
      </c>
      <c r="B3">
        <v>2</v>
      </c>
      <c r="C3" t="s">
        <v>15</v>
      </c>
      <c r="D3" t="s">
        <v>16</v>
      </c>
      <c r="E3" t="s">
        <v>17</v>
      </c>
      <c r="F3" t="s">
        <v>14</v>
      </c>
      <c r="G3">
        <v>884</v>
      </c>
      <c r="H3">
        <v>288</v>
      </c>
      <c r="I3">
        <v>485</v>
      </c>
      <c r="J3">
        <v>773</v>
      </c>
      <c r="K3">
        <v>916</v>
      </c>
    </row>
    <row r="4" spans="1:11">
      <c r="A4">
        <v>1</v>
      </c>
      <c r="B4">
        <v>3</v>
      </c>
      <c r="C4" t="s">
        <v>18</v>
      </c>
      <c r="D4" t="s">
        <v>19</v>
      </c>
      <c r="E4" t="s">
        <v>17</v>
      </c>
      <c r="F4" t="s">
        <v>20</v>
      </c>
    </row>
    <row r="5" spans="1:11">
      <c r="A5">
        <v>1</v>
      </c>
      <c r="B5">
        <v>4</v>
      </c>
      <c r="C5" t="s">
        <v>21</v>
      </c>
      <c r="D5" t="s">
        <v>22</v>
      </c>
      <c r="E5" t="s">
        <v>23</v>
      </c>
      <c r="F5" t="s">
        <v>24</v>
      </c>
    </row>
    <row r="6" spans="1:11">
      <c r="A6">
        <v>1</v>
      </c>
      <c r="B6">
        <v>5</v>
      </c>
      <c r="C6" t="s">
        <v>25</v>
      </c>
      <c r="D6" t="s">
        <v>26</v>
      </c>
      <c r="F6" t="s">
        <v>27</v>
      </c>
    </row>
    <row r="7" spans="1:11">
      <c r="A7">
        <v>1</v>
      </c>
      <c r="B7">
        <v>6</v>
      </c>
      <c r="C7" t="s">
        <v>28</v>
      </c>
      <c r="D7" t="s">
        <v>29</v>
      </c>
      <c r="E7" t="s">
        <v>13</v>
      </c>
      <c r="F7" t="s">
        <v>30</v>
      </c>
      <c r="G7">
        <v>955</v>
      </c>
      <c r="H7">
        <v>214</v>
      </c>
      <c r="I7">
        <v>392</v>
      </c>
      <c r="J7">
        <v>606</v>
      </c>
      <c r="K7">
        <v>469</v>
      </c>
    </row>
    <row r="8" spans="1:11">
      <c r="A8">
        <v>2</v>
      </c>
      <c r="B8">
        <v>7</v>
      </c>
      <c r="C8" t="s">
        <v>11</v>
      </c>
      <c r="D8" t="s">
        <v>31</v>
      </c>
      <c r="F8" t="s">
        <v>32</v>
      </c>
    </row>
    <row r="9" spans="1:11">
      <c r="A9">
        <v>2</v>
      </c>
      <c r="B9">
        <v>8</v>
      </c>
      <c r="C9" t="s">
        <v>15</v>
      </c>
      <c r="D9" t="s">
        <v>33</v>
      </c>
      <c r="F9" t="s">
        <v>34</v>
      </c>
    </row>
    <row r="10" spans="1:11">
      <c r="A10">
        <v>2</v>
      </c>
      <c r="B10">
        <v>9</v>
      </c>
      <c r="C10" t="s">
        <v>18</v>
      </c>
      <c r="D10" t="s">
        <v>35</v>
      </c>
      <c r="F10" t="s">
        <v>32</v>
      </c>
    </row>
    <row r="11" spans="1:11">
      <c r="A11">
        <v>2</v>
      </c>
      <c r="B11">
        <v>10</v>
      </c>
      <c r="C11" t="s">
        <v>21</v>
      </c>
      <c r="D11" t="s">
        <v>36</v>
      </c>
      <c r="F11" t="s">
        <v>37</v>
      </c>
    </row>
    <row r="12" spans="1:11">
      <c r="A12">
        <v>2</v>
      </c>
      <c r="B12">
        <v>11</v>
      </c>
      <c r="C12" t="s">
        <v>25</v>
      </c>
      <c r="D12" t="s">
        <v>38</v>
      </c>
      <c r="F12" t="s">
        <v>32</v>
      </c>
    </row>
    <row r="13" spans="1:11">
      <c r="A13">
        <v>2</v>
      </c>
      <c r="B13">
        <v>12</v>
      </c>
      <c r="C13" t="s">
        <v>28</v>
      </c>
      <c r="D13" t="s">
        <v>39</v>
      </c>
      <c r="E13" t="s">
        <v>13</v>
      </c>
      <c r="F13" t="s">
        <v>40</v>
      </c>
    </row>
    <row r="14" spans="1:11">
      <c r="A14">
        <v>3</v>
      </c>
      <c r="B14">
        <v>13</v>
      </c>
      <c r="C14" t="s">
        <v>11</v>
      </c>
      <c r="D14" t="s">
        <v>41</v>
      </c>
      <c r="E14" t="s">
        <v>13</v>
      </c>
      <c r="F14" t="s">
        <v>42</v>
      </c>
    </row>
    <row r="15" spans="1:11">
      <c r="A15">
        <v>3</v>
      </c>
      <c r="B15">
        <v>14</v>
      </c>
      <c r="C15" t="s">
        <v>18</v>
      </c>
      <c r="D15" t="s">
        <v>43</v>
      </c>
      <c r="F15" t="s">
        <v>44</v>
      </c>
    </row>
    <row r="16" spans="1:11">
      <c r="A16">
        <v>3</v>
      </c>
      <c r="B16">
        <v>15</v>
      </c>
      <c r="C16" t="s">
        <v>21</v>
      </c>
      <c r="D16" t="s">
        <v>45</v>
      </c>
      <c r="F16" t="s">
        <v>32</v>
      </c>
    </row>
    <row r="17" spans="1:11">
      <c r="A17">
        <v>3</v>
      </c>
      <c r="B17">
        <v>16</v>
      </c>
      <c r="C17" t="s">
        <v>25</v>
      </c>
      <c r="D17" t="s">
        <v>46</v>
      </c>
      <c r="F17" t="s">
        <v>47</v>
      </c>
    </row>
    <row r="18" spans="1:11">
      <c r="A18">
        <v>3</v>
      </c>
      <c r="B18">
        <v>17</v>
      </c>
      <c r="C18" t="s">
        <v>28</v>
      </c>
      <c r="D18" t="s">
        <v>48</v>
      </c>
      <c r="E18" t="s">
        <v>49</v>
      </c>
      <c r="F18" t="s">
        <v>50</v>
      </c>
      <c r="G18">
        <v>604</v>
      </c>
      <c r="H18">
        <v>82</v>
      </c>
      <c r="I18">
        <v>247</v>
      </c>
      <c r="J18">
        <v>329</v>
      </c>
      <c r="K18">
        <v>294</v>
      </c>
    </row>
    <row r="19" spans="1:11">
      <c r="A19">
        <v>4</v>
      </c>
      <c r="B19">
        <v>18</v>
      </c>
      <c r="C19" t="s">
        <v>11</v>
      </c>
      <c r="D19" t="s">
        <v>51</v>
      </c>
      <c r="F19" t="s">
        <v>52</v>
      </c>
    </row>
    <row r="20" spans="1:11">
      <c r="A20">
        <v>4</v>
      </c>
      <c r="B20">
        <v>19</v>
      </c>
      <c r="C20" t="s">
        <v>18</v>
      </c>
      <c r="D20" t="s">
        <v>53</v>
      </c>
      <c r="F20" t="s">
        <v>32</v>
      </c>
    </row>
    <row r="21" spans="1:11">
      <c r="A21">
        <v>4</v>
      </c>
      <c r="B21">
        <v>20</v>
      </c>
      <c r="C21" t="s">
        <v>21</v>
      </c>
      <c r="D21" t="s">
        <v>54</v>
      </c>
      <c r="E21" t="s">
        <v>23</v>
      </c>
      <c r="F21" t="s">
        <v>55</v>
      </c>
    </row>
    <row r="22" spans="1:11">
      <c r="A22">
        <v>4</v>
      </c>
      <c r="B22">
        <v>21</v>
      </c>
      <c r="C22" t="s">
        <v>28</v>
      </c>
      <c r="D22" t="s">
        <v>56</v>
      </c>
      <c r="E22" t="s">
        <v>17</v>
      </c>
      <c r="F22" t="s">
        <v>50</v>
      </c>
      <c r="G22">
        <v>670</v>
      </c>
      <c r="H22">
        <v>180</v>
      </c>
      <c r="I22">
        <v>243</v>
      </c>
      <c r="J22">
        <v>423</v>
      </c>
      <c r="K22">
        <v>111</v>
      </c>
    </row>
    <row r="24" spans="1:11">
      <c r="F24" s="3" t="s">
        <v>57</v>
      </c>
      <c r="G24">
        <f>SUM(G2:G22)</f>
        <v>3861</v>
      </c>
      <c r="H24">
        <f t="shared" ref="H24:K24" si="0">SUM(H2:H22)</f>
        <v>880</v>
      </c>
      <c r="I24">
        <f t="shared" si="0"/>
        <v>1536</v>
      </c>
      <c r="J24">
        <f t="shared" si="0"/>
        <v>2416</v>
      </c>
      <c r="K24">
        <f t="shared" si="0"/>
        <v>2274</v>
      </c>
    </row>
    <row r="25" spans="1:11">
      <c r="F25" s="3" t="s">
        <v>58</v>
      </c>
      <c r="H25" s="7">
        <f>H24/$G$24</f>
        <v>0.22792022792022792</v>
      </c>
      <c r="I25" s="7">
        <f t="shared" ref="I25:K25" si="1">I24/$G$24</f>
        <v>0.39782439782439782</v>
      </c>
      <c r="J25" s="7">
        <f t="shared" si="1"/>
        <v>0.62574462574462575</v>
      </c>
      <c r="K25" s="7">
        <f t="shared" si="1"/>
        <v>0.58896658896658893</v>
      </c>
    </row>
    <row r="26" spans="1:11">
      <c r="F26" s="3" t="s">
        <v>2709</v>
      </c>
      <c r="G26" s="2">
        <f>G24/$B$22</f>
        <v>183.85714285714286</v>
      </c>
      <c r="H26" s="2">
        <f t="shared" ref="H26:K26" si="2">H24/$B$22</f>
        <v>41.904761904761905</v>
      </c>
      <c r="I26" s="2">
        <f t="shared" si="2"/>
        <v>73.142857142857139</v>
      </c>
      <c r="J26" s="2">
        <f t="shared" si="2"/>
        <v>115.04761904761905</v>
      </c>
      <c r="K26" s="2">
        <f t="shared" si="2"/>
        <v>108.28571428571429</v>
      </c>
    </row>
  </sheetData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0"/>
  <sheetViews>
    <sheetView topLeftCell="A176" workbookViewId="0">
      <selection activeCell="F190" sqref="F190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9.42578125" bestFit="1" customWidth="1"/>
    <col min="5" max="5" width="9.140625" bestFit="1" customWidth="1"/>
    <col min="6" max="6" width="37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2096</v>
      </c>
      <c r="D3" t="s">
        <v>2447</v>
      </c>
      <c r="E3" t="s">
        <v>13</v>
      </c>
      <c r="F3" t="s">
        <v>412</v>
      </c>
      <c r="G3">
        <v>1188</v>
      </c>
      <c r="H3">
        <v>518</v>
      </c>
      <c r="I3">
        <v>891</v>
      </c>
      <c r="J3">
        <v>1409</v>
      </c>
      <c r="K3">
        <v>740</v>
      </c>
    </row>
    <row r="4" spans="1:11">
      <c r="A4">
        <v>1</v>
      </c>
      <c r="B4">
        <v>2</v>
      </c>
      <c r="C4" t="s">
        <v>159</v>
      </c>
      <c r="D4" t="s">
        <v>214</v>
      </c>
      <c r="E4" t="s">
        <v>13</v>
      </c>
      <c r="F4" t="s">
        <v>2448</v>
      </c>
      <c r="G4">
        <v>535</v>
      </c>
      <c r="H4">
        <v>115</v>
      </c>
      <c r="I4">
        <v>138</v>
      </c>
      <c r="J4">
        <v>253</v>
      </c>
      <c r="K4">
        <v>624</v>
      </c>
    </row>
    <row r="5" spans="1:11">
      <c r="A5">
        <v>1</v>
      </c>
      <c r="B5">
        <v>3</v>
      </c>
      <c r="C5" t="s">
        <v>964</v>
      </c>
      <c r="D5" t="s">
        <v>2449</v>
      </c>
      <c r="E5" t="s">
        <v>13</v>
      </c>
      <c r="F5" t="s">
        <v>2450</v>
      </c>
      <c r="G5">
        <v>1178</v>
      </c>
      <c r="H5">
        <v>320</v>
      </c>
      <c r="I5">
        <v>408</v>
      </c>
      <c r="J5">
        <v>728</v>
      </c>
      <c r="K5">
        <v>919</v>
      </c>
    </row>
    <row r="6" spans="1:11">
      <c r="A6">
        <v>1</v>
      </c>
      <c r="B6">
        <v>4</v>
      </c>
      <c r="C6" t="s">
        <v>2094</v>
      </c>
      <c r="D6" t="s">
        <v>2451</v>
      </c>
      <c r="E6" t="s">
        <v>13</v>
      </c>
      <c r="F6" t="s">
        <v>2452</v>
      </c>
      <c r="G6">
        <v>1731</v>
      </c>
      <c r="H6">
        <v>549</v>
      </c>
      <c r="I6">
        <v>1249</v>
      </c>
      <c r="J6">
        <v>1798</v>
      </c>
      <c r="K6">
        <v>979</v>
      </c>
    </row>
    <row r="7" spans="1:11">
      <c r="A7">
        <v>1</v>
      </c>
      <c r="B7">
        <v>5</v>
      </c>
      <c r="C7" t="s">
        <v>1622</v>
      </c>
      <c r="D7" t="s">
        <v>2453</v>
      </c>
      <c r="E7" t="s">
        <v>49</v>
      </c>
      <c r="F7" t="s">
        <v>2454</v>
      </c>
      <c r="G7">
        <v>828</v>
      </c>
      <c r="H7">
        <v>64</v>
      </c>
      <c r="I7">
        <v>211</v>
      </c>
      <c r="J7">
        <v>275</v>
      </c>
      <c r="K7">
        <v>1448</v>
      </c>
    </row>
    <row r="8" spans="1:11">
      <c r="A8">
        <v>1</v>
      </c>
      <c r="B8">
        <v>6</v>
      </c>
      <c r="C8" t="s">
        <v>28</v>
      </c>
      <c r="D8" t="s">
        <v>2455</v>
      </c>
      <c r="E8" t="s">
        <v>49</v>
      </c>
      <c r="F8" t="s">
        <v>2075</v>
      </c>
      <c r="G8">
        <v>610</v>
      </c>
      <c r="H8">
        <v>52</v>
      </c>
      <c r="I8">
        <v>191</v>
      </c>
      <c r="J8">
        <v>243</v>
      </c>
      <c r="K8">
        <v>461</v>
      </c>
    </row>
    <row r="9" spans="1:11">
      <c r="A9">
        <v>1</v>
      </c>
      <c r="B9">
        <v>7</v>
      </c>
      <c r="C9" t="s">
        <v>11</v>
      </c>
      <c r="D9" t="s">
        <v>2456</v>
      </c>
      <c r="E9" t="s">
        <v>232</v>
      </c>
      <c r="F9" t="s">
        <v>2457</v>
      </c>
      <c r="G9">
        <v>628</v>
      </c>
      <c r="H9">
        <v>213</v>
      </c>
      <c r="I9">
        <v>171</v>
      </c>
      <c r="J9">
        <v>384</v>
      </c>
      <c r="K9">
        <v>1428</v>
      </c>
    </row>
    <row r="10" spans="1:11">
      <c r="A10">
        <v>1</v>
      </c>
      <c r="B10">
        <v>9</v>
      </c>
      <c r="C10" t="s">
        <v>21</v>
      </c>
      <c r="D10" t="s">
        <v>2459</v>
      </c>
      <c r="E10" t="s">
        <v>49</v>
      </c>
      <c r="F10" t="s">
        <v>2460</v>
      </c>
      <c r="G10">
        <v>1280</v>
      </c>
      <c r="H10">
        <v>149</v>
      </c>
      <c r="I10">
        <v>490</v>
      </c>
      <c r="J10">
        <v>639</v>
      </c>
      <c r="K10">
        <v>759</v>
      </c>
    </row>
    <row r="11" spans="1:11">
      <c r="A11">
        <v>1</v>
      </c>
      <c r="B11">
        <v>10</v>
      </c>
      <c r="C11" t="s">
        <v>343</v>
      </c>
      <c r="D11" t="s">
        <v>2461</v>
      </c>
      <c r="E11" t="s">
        <v>49</v>
      </c>
      <c r="F11" t="s">
        <v>2176</v>
      </c>
      <c r="G11">
        <v>897</v>
      </c>
      <c r="H11">
        <v>48</v>
      </c>
      <c r="I11">
        <v>158</v>
      </c>
      <c r="J11">
        <v>206</v>
      </c>
      <c r="K11">
        <v>2302</v>
      </c>
    </row>
    <row r="12" spans="1:11">
      <c r="A12">
        <v>1</v>
      </c>
      <c r="B12">
        <v>11</v>
      </c>
      <c r="C12" t="s">
        <v>2098</v>
      </c>
      <c r="D12" t="s">
        <v>2462</v>
      </c>
      <c r="E12" t="s">
        <v>49</v>
      </c>
      <c r="F12" t="s">
        <v>2093</v>
      </c>
      <c r="G12">
        <v>815</v>
      </c>
      <c r="H12">
        <v>45</v>
      </c>
      <c r="I12">
        <v>180</v>
      </c>
      <c r="J12">
        <v>225</v>
      </c>
      <c r="K12">
        <v>1692</v>
      </c>
    </row>
    <row r="13" spans="1:11">
      <c r="A13">
        <v>1</v>
      </c>
      <c r="B13">
        <v>12</v>
      </c>
      <c r="C13" t="s">
        <v>25</v>
      </c>
      <c r="D13" t="s">
        <v>2463</v>
      </c>
      <c r="E13" t="s">
        <v>17</v>
      </c>
      <c r="F13" t="s">
        <v>2454</v>
      </c>
      <c r="G13">
        <v>697</v>
      </c>
      <c r="H13">
        <v>287</v>
      </c>
      <c r="I13">
        <v>273</v>
      </c>
      <c r="J13">
        <v>560</v>
      </c>
      <c r="K13">
        <v>661</v>
      </c>
    </row>
    <row r="14" spans="1:11">
      <c r="A14">
        <v>1</v>
      </c>
      <c r="B14">
        <v>13</v>
      </c>
      <c r="C14" t="s">
        <v>167</v>
      </c>
      <c r="D14" t="s">
        <v>2464</v>
      </c>
      <c r="E14" t="s">
        <v>49</v>
      </c>
      <c r="F14" t="s">
        <v>2465</v>
      </c>
      <c r="G14">
        <v>48</v>
      </c>
      <c r="H14">
        <v>3</v>
      </c>
      <c r="I14">
        <v>7</v>
      </c>
      <c r="J14">
        <v>10</v>
      </c>
      <c r="K14">
        <v>18</v>
      </c>
    </row>
    <row r="15" spans="1:11">
      <c r="A15">
        <v>1</v>
      </c>
      <c r="B15">
        <v>14</v>
      </c>
      <c r="C15" t="s">
        <v>18</v>
      </c>
      <c r="D15" t="s">
        <v>2466</v>
      </c>
      <c r="E15" t="s">
        <v>232</v>
      </c>
      <c r="F15" t="s">
        <v>1189</v>
      </c>
      <c r="G15">
        <v>75</v>
      </c>
      <c r="H15">
        <v>17</v>
      </c>
      <c r="I15">
        <v>25</v>
      </c>
      <c r="J15">
        <v>42</v>
      </c>
      <c r="K15">
        <v>49</v>
      </c>
    </row>
    <row r="16" spans="1:11">
      <c r="A16">
        <v>1</v>
      </c>
      <c r="B16">
        <v>15</v>
      </c>
      <c r="C16" t="s">
        <v>2227</v>
      </c>
      <c r="D16" t="s">
        <v>2467</v>
      </c>
      <c r="E16" t="s">
        <v>49</v>
      </c>
      <c r="F16" t="s">
        <v>2468</v>
      </c>
      <c r="G16">
        <v>1416</v>
      </c>
      <c r="H16">
        <v>340</v>
      </c>
      <c r="I16">
        <v>934</v>
      </c>
      <c r="J16">
        <v>1274</v>
      </c>
      <c r="K16">
        <v>1501</v>
      </c>
    </row>
    <row r="17" spans="1:11">
      <c r="A17">
        <v>1</v>
      </c>
      <c r="B17">
        <v>16</v>
      </c>
      <c r="C17" t="s">
        <v>170</v>
      </c>
      <c r="D17" t="s">
        <v>2469</v>
      </c>
      <c r="E17" t="s">
        <v>49</v>
      </c>
      <c r="F17" t="s">
        <v>2452</v>
      </c>
      <c r="G17">
        <v>18</v>
      </c>
      <c r="H17">
        <v>0</v>
      </c>
      <c r="I17">
        <v>1</v>
      </c>
      <c r="J17">
        <v>1</v>
      </c>
      <c r="K17">
        <v>15</v>
      </c>
    </row>
    <row r="18" spans="1:11">
      <c r="A18">
        <v>1</v>
      </c>
      <c r="B18">
        <v>17</v>
      </c>
      <c r="C18" t="s">
        <v>341</v>
      </c>
      <c r="D18" t="s">
        <v>2470</v>
      </c>
      <c r="F18" t="s">
        <v>2471</v>
      </c>
    </row>
    <row r="19" spans="1:11">
      <c r="A19">
        <v>1</v>
      </c>
      <c r="B19">
        <v>18</v>
      </c>
      <c r="C19" t="s">
        <v>11</v>
      </c>
      <c r="D19" t="s">
        <v>2472</v>
      </c>
      <c r="E19" t="s">
        <v>49</v>
      </c>
      <c r="F19" t="s">
        <v>1189</v>
      </c>
      <c r="G19">
        <v>541</v>
      </c>
      <c r="H19">
        <v>31</v>
      </c>
      <c r="I19">
        <v>92</v>
      </c>
      <c r="J19">
        <v>123</v>
      </c>
      <c r="K19">
        <v>520</v>
      </c>
    </row>
    <row r="20" spans="1:11">
      <c r="A20">
        <v>1</v>
      </c>
      <c r="B20">
        <v>19</v>
      </c>
      <c r="C20" t="s">
        <v>11</v>
      </c>
      <c r="D20" t="s">
        <v>2473</v>
      </c>
      <c r="F20" t="s">
        <v>1778</v>
      </c>
    </row>
    <row r="21" spans="1:11">
      <c r="A21">
        <v>1</v>
      </c>
      <c r="B21">
        <v>20</v>
      </c>
      <c r="C21" t="s">
        <v>203</v>
      </c>
      <c r="D21" t="s">
        <v>2474</v>
      </c>
      <c r="E21" t="s">
        <v>49</v>
      </c>
      <c r="F21" t="s">
        <v>2093</v>
      </c>
    </row>
    <row r="22" spans="1:11">
      <c r="A22">
        <v>1</v>
      </c>
      <c r="B22">
        <v>21</v>
      </c>
      <c r="C22" t="s">
        <v>613</v>
      </c>
      <c r="D22" t="s">
        <v>2475</v>
      </c>
      <c r="E22" t="s">
        <v>49</v>
      </c>
      <c r="F22" t="s">
        <v>578</v>
      </c>
      <c r="G22">
        <v>288</v>
      </c>
      <c r="H22">
        <v>27</v>
      </c>
      <c r="I22">
        <v>83</v>
      </c>
      <c r="J22">
        <v>110</v>
      </c>
      <c r="K22">
        <v>358</v>
      </c>
    </row>
    <row r="23" spans="1:11">
      <c r="A23">
        <v>2</v>
      </c>
      <c r="B23">
        <v>22</v>
      </c>
      <c r="C23" t="s">
        <v>2096</v>
      </c>
      <c r="D23" t="s">
        <v>2476</v>
      </c>
      <c r="E23" t="s">
        <v>17</v>
      </c>
      <c r="F23" t="s">
        <v>412</v>
      </c>
      <c r="G23">
        <v>730</v>
      </c>
      <c r="H23">
        <v>149</v>
      </c>
      <c r="I23">
        <v>189</v>
      </c>
      <c r="J23">
        <v>338</v>
      </c>
      <c r="K23">
        <v>599</v>
      </c>
    </row>
    <row r="24" spans="1:11">
      <c r="A24">
        <v>2</v>
      </c>
      <c r="B24">
        <v>23</v>
      </c>
      <c r="C24" t="s">
        <v>15</v>
      </c>
      <c r="D24" t="s">
        <v>2477</v>
      </c>
      <c r="E24" t="s">
        <v>13</v>
      </c>
      <c r="F24" t="s">
        <v>2478</v>
      </c>
      <c r="G24">
        <v>616</v>
      </c>
      <c r="H24">
        <v>92</v>
      </c>
      <c r="I24">
        <v>117</v>
      </c>
      <c r="J24">
        <v>209</v>
      </c>
      <c r="K24">
        <v>1146</v>
      </c>
    </row>
    <row r="25" spans="1:11">
      <c r="A25">
        <v>2</v>
      </c>
      <c r="B25">
        <v>24</v>
      </c>
      <c r="C25" t="s">
        <v>28</v>
      </c>
      <c r="D25" t="s">
        <v>2479</v>
      </c>
      <c r="E25" t="s">
        <v>13</v>
      </c>
      <c r="F25" t="s">
        <v>2075</v>
      </c>
      <c r="G25">
        <v>34</v>
      </c>
      <c r="H25">
        <v>1</v>
      </c>
      <c r="I25">
        <v>4</v>
      </c>
      <c r="J25">
        <v>5</v>
      </c>
      <c r="K25">
        <v>28</v>
      </c>
    </row>
    <row r="26" spans="1:11">
      <c r="A26">
        <v>2</v>
      </c>
      <c r="B26">
        <v>25</v>
      </c>
      <c r="C26" t="s">
        <v>25</v>
      </c>
      <c r="D26" t="s">
        <v>2480</v>
      </c>
      <c r="E26" t="s">
        <v>17</v>
      </c>
      <c r="F26" t="s">
        <v>2075</v>
      </c>
    </row>
    <row r="27" spans="1:11">
      <c r="A27">
        <v>2</v>
      </c>
      <c r="B27">
        <v>26</v>
      </c>
      <c r="C27" t="s">
        <v>1622</v>
      </c>
      <c r="D27" t="s">
        <v>2481</v>
      </c>
      <c r="E27" t="s">
        <v>23</v>
      </c>
      <c r="F27" t="s">
        <v>2139</v>
      </c>
      <c r="G27">
        <v>51</v>
      </c>
      <c r="H27">
        <v>9</v>
      </c>
      <c r="I27">
        <v>7</v>
      </c>
      <c r="J27">
        <v>16</v>
      </c>
      <c r="K27">
        <v>18</v>
      </c>
    </row>
    <row r="28" spans="1:11">
      <c r="A28">
        <v>2</v>
      </c>
      <c r="B28">
        <v>27</v>
      </c>
      <c r="C28" t="s">
        <v>167</v>
      </c>
      <c r="D28" t="s">
        <v>2482</v>
      </c>
      <c r="E28" t="s">
        <v>232</v>
      </c>
      <c r="F28" t="s">
        <v>2274</v>
      </c>
      <c r="G28">
        <v>137</v>
      </c>
      <c r="H28">
        <v>15</v>
      </c>
      <c r="I28">
        <v>24</v>
      </c>
      <c r="J28">
        <v>39</v>
      </c>
      <c r="K28">
        <v>150</v>
      </c>
    </row>
    <row r="29" spans="1:11">
      <c r="A29">
        <v>2</v>
      </c>
      <c r="B29">
        <v>28</v>
      </c>
      <c r="C29" t="s">
        <v>115</v>
      </c>
      <c r="D29" t="s">
        <v>2483</v>
      </c>
      <c r="E29" t="s">
        <v>232</v>
      </c>
      <c r="F29" t="s">
        <v>2452</v>
      </c>
      <c r="G29">
        <v>89</v>
      </c>
      <c r="H29">
        <v>15</v>
      </c>
      <c r="I29">
        <v>20</v>
      </c>
      <c r="J29">
        <v>35</v>
      </c>
      <c r="K29">
        <v>83</v>
      </c>
    </row>
    <row r="30" spans="1:11">
      <c r="A30">
        <v>2</v>
      </c>
      <c r="B30">
        <v>29</v>
      </c>
      <c r="C30" t="s">
        <v>2100</v>
      </c>
      <c r="D30" t="s">
        <v>2484</v>
      </c>
      <c r="E30" t="s">
        <v>13</v>
      </c>
      <c r="F30" t="s">
        <v>2176</v>
      </c>
      <c r="G30">
        <v>5</v>
      </c>
      <c r="H30">
        <v>0</v>
      </c>
      <c r="I30">
        <v>1</v>
      </c>
      <c r="J30">
        <v>1</v>
      </c>
      <c r="K30">
        <v>2</v>
      </c>
    </row>
    <row r="31" spans="1:11">
      <c r="A31">
        <v>2</v>
      </c>
      <c r="B31">
        <v>30</v>
      </c>
      <c r="C31" t="s">
        <v>21</v>
      </c>
      <c r="D31" t="s">
        <v>2485</v>
      </c>
      <c r="E31" t="s">
        <v>17</v>
      </c>
      <c r="F31" t="s">
        <v>2486</v>
      </c>
      <c r="G31">
        <v>556</v>
      </c>
      <c r="H31">
        <v>57</v>
      </c>
      <c r="I31">
        <v>159</v>
      </c>
      <c r="J31">
        <v>216</v>
      </c>
      <c r="K31">
        <v>167</v>
      </c>
    </row>
    <row r="32" spans="1:11">
      <c r="A32">
        <v>2</v>
      </c>
      <c r="B32">
        <v>33</v>
      </c>
      <c r="C32" t="s">
        <v>167</v>
      </c>
      <c r="D32" t="s">
        <v>2490</v>
      </c>
      <c r="E32" t="s">
        <v>49</v>
      </c>
      <c r="F32" t="s">
        <v>2491</v>
      </c>
      <c r="G32">
        <v>31</v>
      </c>
      <c r="H32">
        <v>1</v>
      </c>
      <c r="I32">
        <v>7</v>
      </c>
      <c r="J32">
        <v>8</v>
      </c>
      <c r="K32">
        <v>30</v>
      </c>
    </row>
    <row r="33" spans="1:11">
      <c r="A33">
        <v>2</v>
      </c>
      <c r="B33">
        <v>34</v>
      </c>
      <c r="C33" t="s">
        <v>167</v>
      </c>
      <c r="D33" t="s">
        <v>2492</v>
      </c>
      <c r="E33" t="s">
        <v>23</v>
      </c>
      <c r="F33" t="s">
        <v>2493</v>
      </c>
    </row>
    <row r="34" spans="1:11">
      <c r="A34">
        <v>2</v>
      </c>
      <c r="B34">
        <v>35</v>
      </c>
      <c r="C34" t="s">
        <v>18</v>
      </c>
      <c r="D34" t="s">
        <v>2494</v>
      </c>
      <c r="E34" t="s">
        <v>13</v>
      </c>
      <c r="F34" t="s">
        <v>1189</v>
      </c>
      <c r="G34">
        <v>167</v>
      </c>
      <c r="H34">
        <v>23</v>
      </c>
      <c r="I34">
        <v>21</v>
      </c>
      <c r="J34">
        <v>44</v>
      </c>
      <c r="K34">
        <v>199</v>
      </c>
    </row>
    <row r="35" spans="1:11">
      <c r="A35">
        <v>2</v>
      </c>
      <c r="B35">
        <v>36</v>
      </c>
      <c r="C35" t="s">
        <v>203</v>
      </c>
      <c r="D35" t="s">
        <v>2495</v>
      </c>
      <c r="F35" t="s">
        <v>1778</v>
      </c>
    </row>
    <row r="36" spans="1:11">
      <c r="A36">
        <v>2</v>
      </c>
      <c r="B36">
        <v>37</v>
      </c>
      <c r="C36" t="s">
        <v>170</v>
      </c>
      <c r="D36" t="s">
        <v>2496</v>
      </c>
      <c r="E36" t="s">
        <v>232</v>
      </c>
      <c r="F36" t="s">
        <v>2497</v>
      </c>
      <c r="G36">
        <v>12</v>
      </c>
      <c r="H36">
        <v>2</v>
      </c>
      <c r="I36">
        <v>2</v>
      </c>
      <c r="J36">
        <v>4</v>
      </c>
      <c r="K36">
        <v>2</v>
      </c>
    </row>
    <row r="37" spans="1:11">
      <c r="A37">
        <v>2</v>
      </c>
      <c r="B37">
        <v>38</v>
      </c>
      <c r="C37" t="s">
        <v>341</v>
      </c>
      <c r="D37" t="s">
        <v>2498</v>
      </c>
      <c r="E37" t="s">
        <v>49</v>
      </c>
      <c r="F37" t="s">
        <v>2499</v>
      </c>
      <c r="G37">
        <v>245</v>
      </c>
      <c r="H37">
        <v>25</v>
      </c>
      <c r="I37">
        <v>101</v>
      </c>
      <c r="J37">
        <v>126</v>
      </c>
      <c r="K37">
        <v>66</v>
      </c>
    </row>
    <row r="38" spans="1:11">
      <c r="A38">
        <v>2</v>
      </c>
      <c r="B38">
        <v>39</v>
      </c>
      <c r="C38" t="s">
        <v>159</v>
      </c>
      <c r="D38" t="s">
        <v>2500</v>
      </c>
      <c r="E38" t="s">
        <v>49</v>
      </c>
      <c r="F38" t="s">
        <v>2084</v>
      </c>
      <c r="G38">
        <v>717</v>
      </c>
      <c r="H38">
        <v>26</v>
      </c>
      <c r="I38">
        <v>110</v>
      </c>
      <c r="J38">
        <v>136</v>
      </c>
      <c r="K38">
        <v>1118</v>
      </c>
    </row>
    <row r="39" spans="1:11">
      <c r="A39">
        <v>2</v>
      </c>
      <c r="B39">
        <v>40</v>
      </c>
      <c r="C39" t="s">
        <v>11</v>
      </c>
      <c r="D39" t="s">
        <v>2501</v>
      </c>
      <c r="E39" t="s">
        <v>49</v>
      </c>
      <c r="F39" t="s">
        <v>273</v>
      </c>
      <c r="G39">
        <v>1651</v>
      </c>
      <c r="H39">
        <v>185</v>
      </c>
      <c r="I39">
        <v>763</v>
      </c>
      <c r="J39">
        <v>948</v>
      </c>
      <c r="K39">
        <v>2891</v>
      </c>
    </row>
    <row r="40" spans="1:11">
      <c r="A40">
        <v>2</v>
      </c>
      <c r="B40">
        <v>41</v>
      </c>
      <c r="C40" t="s">
        <v>167</v>
      </c>
      <c r="D40" t="s">
        <v>2502</v>
      </c>
      <c r="E40" t="s">
        <v>232</v>
      </c>
      <c r="F40" t="s">
        <v>2499</v>
      </c>
    </row>
    <row r="41" spans="1:11">
      <c r="A41">
        <v>2</v>
      </c>
      <c r="B41">
        <v>42</v>
      </c>
      <c r="C41" t="s">
        <v>613</v>
      </c>
      <c r="D41" t="s">
        <v>2503</v>
      </c>
      <c r="E41" t="s">
        <v>49</v>
      </c>
      <c r="F41" t="s">
        <v>2452</v>
      </c>
      <c r="G41">
        <v>528</v>
      </c>
      <c r="H41">
        <v>16</v>
      </c>
      <c r="I41">
        <v>90</v>
      </c>
      <c r="J41">
        <v>106</v>
      </c>
      <c r="K41">
        <v>695</v>
      </c>
    </row>
    <row r="42" spans="1:11">
      <c r="A42">
        <v>3</v>
      </c>
      <c r="B42">
        <v>43</v>
      </c>
      <c r="C42" t="s">
        <v>2096</v>
      </c>
      <c r="D42" t="s">
        <v>2504</v>
      </c>
      <c r="E42" t="s">
        <v>49</v>
      </c>
      <c r="F42" t="s">
        <v>1715</v>
      </c>
      <c r="G42">
        <v>13</v>
      </c>
      <c r="H42">
        <v>0</v>
      </c>
      <c r="I42">
        <v>2</v>
      </c>
      <c r="J42">
        <v>2</v>
      </c>
      <c r="K42">
        <v>6</v>
      </c>
    </row>
    <row r="43" spans="1:11">
      <c r="A43">
        <v>3</v>
      </c>
      <c r="B43">
        <v>45</v>
      </c>
      <c r="C43" t="s">
        <v>964</v>
      </c>
      <c r="D43" t="s">
        <v>2506</v>
      </c>
      <c r="E43" t="s">
        <v>49</v>
      </c>
      <c r="F43" t="s">
        <v>412</v>
      </c>
      <c r="G43">
        <v>2</v>
      </c>
      <c r="H43">
        <v>0</v>
      </c>
      <c r="I43">
        <v>0</v>
      </c>
      <c r="J43">
        <v>0</v>
      </c>
      <c r="K43">
        <v>0</v>
      </c>
    </row>
    <row r="44" spans="1:11">
      <c r="A44">
        <v>3</v>
      </c>
      <c r="B44">
        <v>46</v>
      </c>
      <c r="C44" t="s">
        <v>11</v>
      </c>
      <c r="D44" t="s">
        <v>2507</v>
      </c>
      <c r="E44" t="s">
        <v>232</v>
      </c>
      <c r="F44" t="s">
        <v>2508</v>
      </c>
    </row>
    <row r="45" spans="1:11">
      <c r="A45">
        <v>3</v>
      </c>
      <c r="B45">
        <v>47</v>
      </c>
      <c r="C45" t="s">
        <v>170</v>
      </c>
      <c r="D45" t="s">
        <v>2509</v>
      </c>
      <c r="E45" t="s">
        <v>49</v>
      </c>
      <c r="F45" t="s">
        <v>2454</v>
      </c>
    </row>
    <row r="46" spans="1:11">
      <c r="A46">
        <v>3</v>
      </c>
      <c r="B46">
        <v>48</v>
      </c>
      <c r="C46" t="s">
        <v>1622</v>
      </c>
      <c r="D46" t="s">
        <v>2510</v>
      </c>
      <c r="E46" t="s">
        <v>49</v>
      </c>
      <c r="F46" t="s">
        <v>2511</v>
      </c>
      <c r="G46">
        <v>143</v>
      </c>
      <c r="H46">
        <v>19</v>
      </c>
      <c r="I46">
        <v>54</v>
      </c>
      <c r="J46">
        <v>73</v>
      </c>
      <c r="K46">
        <v>176</v>
      </c>
    </row>
    <row r="47" spans="1:11">
      <c r="A47">
        <v>3</v>
      </c>
      <c r="B47">
        <v>49</v>
      </c>
      <c r="C47" t="s">
        <v>115</v>
      </c>
      <c r="D47" t="s">
        <v>2512</v>
      </c>
      <c r="E47" t="s">
        <v>49</v>
      </c>
      <c r="F47" t="s">
        <v>2465</v>
      </c>
      <c r="G47">
        <v>14</v>
      </c>
      <c r="H47">
        <v>1</v>
      </c>
      <c r="I47">
        <v>8</v>
      </c>
      <c r="J47">
        <v>9</v>
      </c>
      <c r="K47">
        <v>16</v>
      </c>
    </row>
    <row r="48" spans="1:11">
      <c r="A48">
        <v>3</v>
      </c>
      <c r="B48">
        <v>50</v>
      </c>
      <c r="C48" t="s">
        <v>21</v>
      </c>
      <c r="D48" t="s">
        <v>2513</v>
      </c>
      <c r="E48" t="s">
        <v>232</v>
      </c>
      <c r="F48" t="s">
        <v>2514</v>
      </c>
      <c r="G48">
        <v>338</v>
      </c>
      <c r="H48">
        <v>61</v>
      </c>
      <c r="I48">
        <v>84</v>
      </c>
      <c r="J48">
        <v>145</v>
      </c>
      <c r="K48">
        <v>122</v>
      </c>
    </row>
    <row r="49" spans="1:11">
      <c r="A49">
        <v>3</v>
      </c>
      <c r="B49">
        <v>51</v>
      </c>
      <c r="C49" t="s">
        <v>21</v>
      </c>
      <c r="D49" t="s">
        <v>2515</v>
      </c>
      <c r="E49" t="s">
        <v>13</v>
      </c>
      <c r="F49" t="s">
        <v>2139</v>
      </c>
      <c r="G49">
        <v>10</v>
      </c>
      <c r="H49">
        <v>1</v>
      </c>
      <c r="I49">
        <v>1</v>
      </c>
      <c r="J49">
        <v>2</v>
      </c>
      <c r="K49">
        <v>0</v>
      </c>
    </row>
    <row r="50" spans="1:11">
      <c r="A50">
        <v>3</v>
      </c>
      <c r="B50">
        <v>52</v>
      </c>
      <c r="C50" t="s">
        <v>343</v>
      </c>
      <c r="D50" t="s">
        <v>2516</v>
      </c>
      <c r="E50" t="s">
        <v>23</v>
      </c>
      <c r="F50" t="s">
        <v>425</v>
      </c>
      <c r="G50">
        <v>105</v>
      </c>
      <c r="H50">
        <v>16</v>
      </c>
      <c r="I50">
        <v>16</v>
      </c>
      <c r="J50">
        <v>32</v>
      </c>
      <c r="K50">
        <v>29</v>
      </c>
    </row>
    <row r="51" spans="1:11">
      <c r="A51">
        <v>3</v>
      </c>
      <c r="B51">
        <v>53</v>
      </c>
      <c r="C51" t="s">
        <v>2098</v>
      </c>
      <c r="D51" t="s">
        <v>2517</v>
      </c>
      <c r="E51" t="s">
        <v>23</v>
      </c>
      <c r="F51" t="s">
        <v>425</v>
      </c>
      <c r="G51">
        <v>26</v>
      </c>
      <c r="H51">
        <v>4</v>
      </c>
      <c r="I51">
        <v>3</v>
      </c>
      <c r="J51">
        <v>7</v>
      </c>
      <c r="K51">
        <v>8</v>
      </c>
    </row>
    <row r="52" spans="1:11">
      <c r="A52">
        <v>3</v>
      </c>
      <c r="B52">
        <v>54</v>
      </c>
      <c r="C52" t="s">
        <v>25</v>
      </c>
      <c r="D52" t="s">
        <v>2518</v>
      </c>
      <c r="E52" t="s">
        <v>49</v>
      </c>
      <c r="F52" t="s">
        <v>2350</v>
      </c>
      <c r="G52">
        <v>1</v>
      </c>
      <c r="H52">
        <v>0</v>
      </c>
      <c r="I52">
        <v>0</v>
      </c>
      <c r="J52">
        <v>0</v>
      </c>
      <c r="K52">
        <v>0</v>
      </c>
    </row>
    <row r="53" spans="1:11">
      <c r="A53">
        <v>3</v>
      </c>
      <c r="B53">
        <v>55</v>
      </c>
      <c r="C53" t="s">
        <v>28</v>
      </c>
      <c r="D53" t="s">
        <v>2519</v>
      </c>
      <c r="E53" t="s">
        <v>13</v>
      </c>
      <c r="F53" t="s">
        <v>2478</v>
      </c>
      <c r="G53">
        <v>5</v>
      </c>
      <c r="H53">
        <v>1</v>
      </c>
      <c r="I53">
        <v>1</v>
      </c>
      <c r="J53">
        <v>2</v>
      </c>
      <c r="K53">
        <v>6</v>
      </c>
    </row>
    <row r="54" spans="1:11">
      <c r="A54">
        <v>3</v>
      </c>
      <c r="B54">
        <v>57</v>
      </c>
      <c r="C54" t="s">
        <v>613</v>
      </c>
      <c r="D54" t="s">
        <v>2521</v>
      </c>
      <c r="E54" t="s">
        <v>13</v>
      </c>
      <c r="F54" t="s">
        <v>2452</v>
      </c>
      <c r="G54">
        <v>14</v>
      </c>
      <c r="H54">
        <v>0</v>
      </c>
      <c r="I54">
        <v>3</v>
      </c>
      <c r="J54">
        <v>3</v>
      </c>
      <c r="K54">
        <v>0</v>
      </c>
    </row>
    <row r="55" spans="1:11">
      <c r="A55">
        <v>3</v>
      </c>
      <c r="B55">
        <v>58</v>
      </c>
      <c r="C55" t="s">
        <v>170</v>
      </c>
      <c r="D55" t="s">
        <v>2522</v>
      </c>
      <c r="E55" t="s">
        <v>232</v>
      </c>
      <c r="F55" t="s">
        <v>2523</v>
      </c>
      <c r="G55">
        <v>15</v>
      </c>
      <c r="H55">
        <v>2</v>
      </c>
      <c r="I55">
        <v>2</v>
      </c>
      <c r="J55">
        <v>4</v>
      </c>
      <c r="K55">
        <v>6</v>
      </c>
    </row>
    <row r="56" spans="1:11">
      <c r="A56">
        <v>3</v>
      </c>
      <c r="B56">
        <v>59</v>
      </c>
      <c r="C56" t="s">
        <v>341</v>
      </c>
      <c r="D56" t="s">
        <v>2524</v>
      </c>
      <c r="E56" t="s">
        <v>17</v>
      </c>
      <c r="F56" t="s">
        <v>2525</v>
      </c>
    </row>
    <row r="57" spans="1:11">
      <c r="A57">
        <v>3</v>
      </c>
      <c r="B57">
        <v>60</v>
      </c>
      <c r="C57" t="s">
        <v>341</v>
      </c>
      <c r="D57" t="s">
        <v>2526</v>
      </c>
      <c r="E57" t="s">
        <v>49</v>
      </c>
      <c r="F57" t="s">
        <v>2350</v>
      </c>
      <c r="G57">
        <v>1</v>
      </c>
      <c r="H57">
        <v>0</v>
      </c>
      <c r="I57">
        <v>0</v>
      </c>
      <c r="J57">
        <v>0</v>
      </c>
      <c r="K57">
        <v>0</v>
      </c>
    </row>
    <row r="58" spans="1:11">
      <c r="A58">
        <v>3</v>
      </c>
      <c r="B58">
        <v>61</v>
      </c>
      <c r="C58" t="s">
        <v>2094</v>
      </c>
      <c r="D58" t="s">
        <v>2527</v>
      </c>
      <c r="E58" t="s">
        <v>23</v>
      </c>
      <c r="F58" t="s">
        <v>2478</v>
      </c>
      <c r="G58">
        <v>690</v>
      </c>
      <c r="H58">
        <v>116</v>
      </c>
      <c r="I58">
        <v>141</v>
      </c>
      <c r="J58">
        <v>257</v>
      </c>
      <c r="K58">
        <v>1303</v>
      </c>
    </row>
    <row r="59" spans="1:11">
      <c r="A59">
        <v>3</v>
      </c>
      <c r="B59">
        <v>62</v>
      </c>
      <c r="C59" t="s">
        <v>203</v>
      </c>
      <c r="D59" t="s">
        <v>2528</v>
      </c>
      <c r="E59" t="s">
        <v>49</v>
      </c>
      <c r="F59" t="s">
        <v>578</v>
      </c>
      <c r="G59">
        <v>554</v>
      </c>
      <c r="H59">
        <v>28</v>
      </c>
      <c r="I59">
        <v>41</v>
      </c>
      <c r="J59">
        <v>69</v>
      </c>
      <c r="K59">
        <v>2069</v>
      </c>
    </row>
    <row r="60" spans="1:11">
      <c r="A60">
        <v>3</v>
      </c>
      <c r="B60">
        <v>63</v>
      </c>
      <c r="C60" t="s">
        <v>613</v>
      </c>
      <c r="D60" t="s">
        <v>2529</v>
      </c>
      <c r="E60" t="s">
        <v>23</v>
      </c>
      <c r="F60" t="s">
        <v>2530</v>
      </c>
      <c r="G60">
        <v>26</v>
      </c>
      <c r="H60">
        <v>5</v>
      </c>
      <c r="I60">
        <v>5</v>
      </c>
      <c r="J60">
        <v>10</v>
      </c>
      <c r="K60">
        <v>11</v>
      </c>
    </row>
    <row r="61" spans="1:11">
      <c r="A61">
        <v>4</v>
      </c>
      <c r="B61">
        <v>64</v>
      </c>
      <c r="C61" t="s">
        <v>2096</v>
      </c>
      <c r="D61" t="s">
        <v>2531</v>
      </c>
      <c r="E61" t="s">
        <v>232</v>
      </c>
      <c r="F61" t="s">
        <v>916</v>
      </c>
    </row>
    <row r="62" spans="1:11">
      <c r="A62">
        <v>4</v>
      </c>
      <c r="B62">
        <v>65</v>
      </c>
      <c r="C62" t="s">
        <v>170</v>
      </c>
      <c r="D62" t="s">
        <v>2532</v>
      </c>
      <c r="E62" t="s">
        <v>23</v>
      </c>
      <c r="F62" t="s">
        <v>2176</v>
      </c>
      <c r="G62">
        <v>14</v>
      </c>
      <c r="H62">
        <v>2</v>
      </c>
      <c r="I62">
        <v>6</v>
      </c>
      <c r="J62">
        <v>8</v>
      </c>
      <c r="K62">
        <v>8</v>
      </c>
    </row>
    <row r="63" spans="1:11">
      <c r="A63">
        <v>4</v>
      </c>
      <c r="B63">
        <v>66</v>
      </c>
      <c r="C63" t="s">
        <v>1622</v>
      </c>
      <c r="D63" t="s">
        <v>2533</v>
      </c>
      <c r="E63" t="s">
        <v>17</v>
      </c>
      <c r="F63" t="s">
        <v>2478</v>
      </c>
    </row>
    <row r="64" spans="1:11">
      <c r="A64">
        <v>4</v>
      </c>
      <c r="B64">
        <v>67</v>
      </c>
      <c r="C64" t="s">
        <v>2094</v>
      </c>
      <c r="D64" t="s">
        <v>2534</v>
      </c>
      <c r="E64" t="s">
        <v>17</v>
      </c>
      <c r="F64" t="s">
        <v>2457</v>
      </c>
      <c r="G64">
        <v>9</v>
      </c>
      <c r="H64">
        <v>1</v>
      </c>
      <c r="I64">
        <v>3</v>
      </c>
      <c r="J64">
        <v>4</v>
      </c>
      <c r="K64">
        <v>2</v>
      </c>
    </row>
    <row r="65" spans="1:11">
      <c r="A65">
        <v>4</v>
      </c>
      <c r="B65">
        <v>68</v>
      </c>
      <c r="C65" t="s">
        <v>964</v>
      </c>
      <c r="D65" t="s">
        <v>2535</v>
      </c>
      <c r="E65" t="s">
        <v>49</v>
      </c>
      <c r="F65" t="s">
        <v>2536</v>
      </c>
    </row>
    <row r="66" spans="1:11">
      <c r="A66">
        <v>4</v>
      </c>
      <c r="B66">
        <v>69</v>
      </c>
      <c r="C66" t="s">
        <v>167</v>
      </c>
      <c r="D66" t="s">
        <v>2537</v>
      </c>
      <c r="E66" t="s">
        <v>17</v>
      </c>
      <c r="F66" t="s">
        <v>2452</v>
      </c>
    </row>
    <row r="67" spans="1:11">
      <c r="A67">
        <v>4</v>
      </c>
      <c r="B67">
        <v>70</v>
      </c>
      <c r="C67" t="s">
        <v>115</v>
      </c>
      <c r="D67" t="s">
        <v>2538</v>
      </c>
      <c r="E67" t="s">
        <v>49</v>
      </c>
      <c r="F67" t="s">
        <v>2454</v>
      </c>
      <c r="G67">
        <v>125</v>
      </c>
      <c r="H67">
        <v>23</v>
      </c>
      <c r="I67">
        <v>33</v>
      </c>
      <c r="J67">
        <v>56</v>
      </c>
      <c r="K67">
        <v>73</v>
      </c>
    </row>
    <row r="68" spans="1:11">
      <c r="A68">
        <v>4</v>
      </c>
      <c r="B68">
        <v>71</v>
      </c>
      <c r="C68" t="s">
        <v>2100</v>
      </c>
      <c r="D68" t="s">
        <v>2539</v>
      </c>
      <c r="E68" t="s">
        <v>23</v>
      </c>
      <c r="F68" t="s">
        <v>2540</v>
      </c>
      <c r="G68">
        <v>16</v>
      </c>
      <c r="H68">
        <v>1</v>
      </c>
      <c r="I68">
        <v>2</v>
      </c>
      <c r="J68">
        <v>3</v>
      </c>
      <c r="K68">
        <v>2</v>
      </c>
    </row>
    <row r="69" spans="1:11">
      <c r="A69">
        <v>4</v>
      </c>
      <c r="B69">
        <v>75</v>
      </c>
      <c r="C69" t="s">
        <v>25</v>
      </c>
      <c r="D69" t="s">
        <v>2544</v>
      </c>
      <c r="E69" t="s">
        <v>23</v>
      </c>
      <c r="F69" t="s">
        <v>2075</v>
      </c>
      <c r="G69">
        <v>4</v>
      </c>
      <c r="H69">
        <v>0</v>
      </c>
      <c r="I69">
        <v>0</v>
      </c>
      <c r="J69">
        <v>0</v>
      </c>
      <c r="K69">
        <v>5</v>
      </c>
    </row>
    <row r="70" spans="1:11">
      <c r="A70">
        <v>4</v>
      </c>
      <c r="B70">
        <v>76</v>
      </c>
      <c r="C70" t="s">
        <v>167</v>
      </c>
      <c r="D70" t="s">
        <v>2545</v>
      </c>
      <c r="E70" t="s">
        <v>13</v>
      </c>
      <c r="F70" t="s">
        <v>2536</v>
      </c>
    </row>
    <row r="71" spans="1:11">
      <c r="A71">
        <v>4</v>
      </c>
      <c r="B71">
        <v>77</v>
      </c>
      <c r="C71" t="s">
        <v>18</v>
      </c>
      <c r="D71" t="s">
        <v>2546</v>
      </c>
      <c r="E71" t="s">
        <v>23</v>
      </c>
      <c r="F71" t="s">
        <v>2465</v>
      </c>
      <c r="G71">
        <v>2</v>
      </c>
      <c r="H71">
        <v>0</v>
      </c>
      <c r="I71">
        <v>0</v>
      </c>
      <c r="J71">
        <v>0</v>
      </c>
      <c r="K71">
        <v>0</v>
      </c>
    </row>
    <row r="72" spans="1:11">
      <c r="A72">
        <v>4</v>
      </c>
      <c r="B72">
        <v>78</v>
      </c>
      <c r="C72" t="s">
        <v>2227</v>
      </c>
      <c r="D72" t="s">
        <v>2547</v>
      </c>
      <c r="F72" t="s">
        <v>2548</v>
      </c>
    </row>
    <row r="73" spans="1:11">
      <c r="A73">
        <v>4</v>
      </c>
      <c r="B73">
        <v>79</v>
      </c>
      <c r="C73" t="s">
        <v>170</v>
      </c>
      <c r="D73" t="s">
        <v>2549</v>
      </c>
      <c r="E73" t="s">
        <v>23</v>
      </c>
      <c r="F73" t="s">
        <v>2452</v>
      </c>
    </row>
    <row r="74" spans="1:11">
      <c r="A74">
        <v>4</v>
      </c>
      <c r="B74">
        <v>80</v>
      </c>
      <c r="C74" t="s">
        <v>341</v>
      </c>
      <c r="D74" t="s">
        <v>2550</v>
      </c>
      <c r="E74" t="s">
        <v>23</v>
      </c>
      <c r="F74" t="s">
        <v>412</v>
      </c>
      <c r="G74">
        <v>1</v>
      </c>
      <c r="H74">
        <v>0</v>
      </c>
      <c r="I74">
        <v>0</v>
      </c>
      <c r="J74">
        <v>0</v>
      </c>
      <c r="K74">
        <v>0</v>
      </c>
    </row>
    <row r="75" spans="1:11">
      <c r="A75">
        <v>4</v>
      </c>
      <c r="B75">
        <v>81</v>
      </c>
      <c r="C75" t="s">
        <v>159</v>
      </c>
      <c r="D75" t="s">
        <v>2551</v>
      </c>
      <c r="E75" t="s">
        <v>13</v>
      </c>
      <c r="F75" t="s">
        <v>885</v>
      </c>
      <c r="G75">
        <v>6</v>
      </c>
      <c r="H75">
        <v>0</v>
      </c>
      <c r="I75">
        <v>1</v>
      </c>
      <c r="J75">
        <v>1</v>
      </c>
      <c r="K75">
        <v>0</v>
      </c>
    </row>
    <row r="76" spans="1:11">
      <c r="A76">
        <v>4</v>
      </c>
      <c r="B76">
        <v>82</v>
      </c>
      <c r="C76" t="s">
        <v>11</v>
      </c>
      <c r="D76" t="s">
        <v>2552</v>
      </c>
      <c r="E76" t="s">
        <v>23</v>
      </c>
      <c r="F76" t="s">
        <v>2553</v>
      </c>
      <c r="G76">
        <v>166</v>
      </c>
      <c r="H76">
        <v>57</v>
      </c>
      <c r="I76">
        <v>59</v>
      </c>
      <c r="J76">
        <v>116</v>
      </c>
      <c r="K76">
        <v>10</v>
      </c>
    </row>
    <row r="77" spans="1:11">
      <c r="A77">
        <v>4</v>
      </c>
      <c r="B77">
        <v>83</v>
      </c>
      <c r="C77" t="s">
        <v>341</v>
      </c>
      <c r="D77" t="s">
        <v>2554</v>
      </c>
      <c r="F77" t="s">
        <v>2553</v>
      </c>
    </row>
    <row r="78" spans="1:11">
      <c r="A78">
        <v>5</v>
      </c>
      <c r="B78">
        <v>86</v>
      </c>
      <c r="C78" t="s">
        <v>15</v>
      </c>
      <c r="D78" t="s">
        <v>2557</v>
      </c>
      <c r="E78" t="s">
        <v>49</v>
      </c>
      <c r="F78" t="s">
        <v>2558</v>
      </c>
      <c r="G78">
        <v>91</v>
      </c>
      <c r="H78">
        <v>5</v>
      </c>
      <c r="I78">
        <v>13</v>
      </c>
      <c r="J78">
        <v>18</v>
      </c>
      <c r="K78">
        <v>74</v>
      </c>
    </row>
    <row r="79" spans="1:11">
      <c r="A79">
        <v>5</v>
      </c>
      <c r="B79">
        <v>87</v>
      </c>
      <c r="C79" t="s">
        <v>1622</v>
      </c>
      <c r="D79" t="s">
        <v>2559</v>
      </c>
      <c r="E79" t="s">
        <v>49</v>
      </c>
      <c r="F79" t="s">
        <v>2523</v>
      </c>
    </row>
    <row r="80" spans="1:11">
      <c r="A80">
        <v>5</v>
      </c>
      <c r="B80">
        <v>88</v>
      </c>
      <c r="C80" t="s">
        <v>11</v>
      </c>
      <c r="D80" t="s">
        <v>2560</v>
      </c>
      <c r="E80" t="s">
        <v>232</v>
      </c>
      <c r="F80" t="s">
        <v>2561</v>
      </c>
      <c r="G80">
        <v>154</v>
      </c>
      <c r="H80">
        <v>15</v>
      </c>
      <c r="I80">
        <v>13</v>
      </c>
      <c r="J80">
        <v>28</v>
      </c>
      <c r="K80">
        <v>496</v>
      </c>
    </row>
    <row r="81" spans="1:11">
      <c r="A81">
        <v>5</v>
      </c>
      <c r="B81">
        <v>89</v>
      </c>
      <c r="C81" t="s">
        <v>964</v>
      </c>
      <c r="D81" t="s">
        <v>2562</v>
      </c>
      <c r="E81" t="s">
        <v>23</v>
      </c>
      <c r="F81" t="s">
        <v>2525</v>
      </c>
      <c r="G81">
        <v>7</v>
      </c>
      <c r="H81">
        <v>1</v>
      </c>
      <c r="I81">
        <v>0</v>
      </c>
      <c r="J81">
        <v>1</v>
      </c>
      <c r="K81">
        <v>2</v>
      </c>
    </row>
    <row r="82" spans="1:11">
      <c r="A82">
        <v>5</v>
      </c>
      <c r="B82">
        <v>90</v>
      </c>
      <c r="C82" t="s">
        <v>28</v>
      </c>
      <c r="D82" t="s">
        <v>2563</v>
      </c>
      <c r="E82" t="s">
        <v>232</v>
      </c>
      <c r="F82" t="s">
        <v>1291</v>
      </c>
    </row>
    <row r="83" spans="1:11">
      <c r="A83">
        <v>5</v>
      </c>
      <c r="B83">
        <v>92</v>
      </c>
      <c r="C83" t="s">
        <v>2100</v>
      </c>
      <c r="D83" t="s">
        <v>2565</v>
      </c>
      <c r="E83" t="s">
        <v>17</v>
      </c>
      <c r="F83" t="s">
        <v>2465</v>
      </c>
    </row>
    <row r="84" spans="1:11">
      <c r="A84">
        <v>5</v>
      </c>
      <c r="B84">
        <v>93</v>
      </c>
      <c r="C84" t="s">
        <v>2094</v>
      </c>
      <c r="D84" t="s">
        <v>2566</v>
      </c>
      <c r="E84" t="s">
        <v>49</v>
      </c>
      <c r="F84" t="s">
        <v>2465</v>
      </c>
    </row>
    <row r="85" spans="1:11">
      <c r="A85">
        <v>5</v>
      </c>
      <c r="B85">
        <v>94</v>
      </c>
      <c r="C85" t="s">
        <v>613</v>
      </c>
      <c r="D85" t="s">
        <v>2567</v>
      </c>
      <c r="E85" t="s">
        <v>232</v>
      </c>
      <c r="F85" t="s">
        <v>425</v>
      </c>
    </row>
    <row r="86" spans="1:11">
      <c r="A86">
        <v>5</v>
      </c>
      <c r="B86">
        <v>95</v>
      </c>
      <c r="C86" t="s">
        <v>2098</v>
      </c>
      <c r="D86" t="s">
        <v>2568</v>
      </c>
      <c r="E86" t="s">
        <v>434</v>
      </c>
      <c r="F86" t="s">
        <v>1460</v>
      </c>
      <c r="G86">
        <v>2</v>
      </c>
      <c r="H86">
        <v>0</v>
      </c>
      <c r="I86">
        <v>0</v>
      </c>
      <c r="J86">
        <v>0</v>
      </c>
      <c r="K86">
        <v>5</v>
      </c>
    </row>
    <row r="87" spans="1:11">
      <c r="A87">
        <v>5</v>
      </c>
      <c r="B87">
        <v>97</v>
      </c>
      <c r="C87" t="s">
        <v>167</v>
      </c>
      <c r="D87" t="s">
        <v>2570</v>
      </c>
      <c r="E87" t="s">
        <v>49</v>
      </c>
      <c r="F87" t="s">
        <v>2075</v>
      </c>
    </row>
    <row r="88" spans="1:11">
      <c r="A88">
        <v>5</v>
      </c>
      <c r="B88">
        <v>99</v>
      </c>
      <c r="C88" t="s">
        <v>2227</v>
      </c>
      <c r="D88" t="s">
        <v>2572</v>
      </c>
      <c r="E88" t="s">
        <v>232</v>
      </c>
      <c r="F88" t="s">
        <v>2530</v>
      </c>
    </row>
    <row r="89" spans="1:11">
      <c r="A89">
        <v>5</v>
      </c>
      <c r="B89">
        <v>100</v>
      </c>
      <c r="C89" t="s">
        <v>170</v>
      </c>
      <c r="D89" t="s">
        <v>2573</v>
      </c>
      <c r="F89" t="s">
        <v>2525</v>
      </c>
    </row>
    <row r="90" spans="1:11">
      <c r="A90">
        <v>5</v>
      </c>
      <c r="B90">
        <v>101</v>
      </c>
      <c r="C90" t="s">
        <v>341</v>
      </c>
      <c r="D90" t="s">
        <v>2574</v>
      </c>
      <c r="F90" t="s">
        <v>2499</v>
      </c>
    </row>
    <row r="91" spans="1:11">
      <c r="A91">
        <v>5</v>
      </c>
      <c r="B91">
        <v>102</v>
      </c>
      <c r="C91" t="s">
        <v>28</v>
      </c>
      <c r="D91" t="s">
        <v>2575</v>
      </c>
      <c r="E91" t="s">
        <v>13</v>
      </c>
      <c r="F91" t="s">
        <v>2350</v>
      </c>
    </row>
    <row r="92" spans="1:11">
      <c r="A92">
        <v>5</v>
      </c>
      <c r="B92">
        <v>103</v>
      </c>
      <c r="C92" t="s">
        <v>2094</v>
      </c>
      <c r="D92" t="s">
        <v>2576</v>
      </c>
      <c r="E92" t="s">
        <v>17</v>
      </c>
      <c r="F92" t="s">
        <v>2350</v>
      </c>
      <c r="G92">
        <v>59</v>
      </c>
      <c r="H92">
        <v>3</v>
      </c>
      <c r="I92">
        <v>25</v>
      </c>
      <c r="J92">
        <v>28</v>
      </c>
      <c r="K92">
        <v>11</v>
      </c>
    </row>
    <row r="93" spans="1:11">
      <c r="A93">
        <v>5</v>
      </c>
      <c r="B93">
        <v>104</v>
      </c>
      <c r="C93" t="s">
        <v>203</v>
      </c>
      <c r="D93" t="s">
        <v>2577</v>
      </c>
      <c r="E93" t="s">
        <v>232</v>
      </c>
      <c r="F93" t="s">
        <v>2488</v>
      </c>
    </row>
    <row r="94" spans="1:11">
      <c r="A94">
        <v>5</v>
      </c>
      <c r="B94">
        <v>105</v>
      </c>
      <c r="C94" t="s">
        <v>343</v>
      </c>
      <c r="D94" t="s">
        <v>2578</v>
      </c>
      <c r="E94" t="s">
        <v>232</v>
      </c>
      <c r="F94" t="s">
        <v>2448</v>
      </c>
      <c r="G94">
        <v>317</v>
      </c>
      <c r="H94">
        <v>72</v>
      </c>
      <c r="I94">
        <v>94</v>
      </c>
      <c r="J94">
        <v>166</v>
      </c>
      <c r="K94">
        <v>442</v>
      </c>
    </row>
    <row r="95" spans="1:11">
      <c r="A95">
        <v>6</v>
      </c>
      <c r="B95">
        <v>107</v>
      </c>
      <c r="C95" t="s">
        <v>15</v>
      </c>
      <c r="D95" t="s">
        <v>2580</v>
      </c>
      <c r="E95" t="s">
        <v>17</v>
      </c>
      <c r="F95" t="s">
        <v>578</v>
      </c>
      <c r="G95">
        <v>615</v>
      </c>
      <c r="H95">
        <v>211</v>
      </c>
      <c r="I95">
        <v>269</v>
      </c>
      <c r="J95">
        <v>480</v>
      </c>
      <c r="K95">
        <v>1674</v>
      </c>
    </row>
    <row r="96" spans="1:11">
      <c r="A96">
        <v>6</v>
      </c>
      <c r="B96">
        <v>108</v>
      </c>
      <c r="C96" t="s">
        <v>1622</v>
      </c>
      <c r="D96" t="s">
        <v>2581</v>
      </c>
      <c r="E96" t="s">
        <v>49</v>
      </c>
      <c r="F96" t="s">
        <v>474</v>
      </c>
      <c r="G96">
        <v>922</v>
      </c>
      <c r="H96">
        <v>96</v>
      </c>
      <c r="I96">
        <v>390</v>
      </c>
      <c r="J96">
        <v>486</v>
      </c>
      <c r="K96">
        <v>670</v>
      </c>
    </row>
    <row r="97" spans="1:11">
      <c r="A97">
        <v>6</v>
      </c>
      <c r="B97">
        <v>109</v>
      </c>
      <c r="C97" t="s">
        <v>115</v>
      </c>
      <c r="D97" t="s">
        <v>2582</v>
      </c>
      <c r="E97" t="s">
        <v>49</v>
      </c>
      <c r="F97" t="s">
        <v>2454</v>
      </c>
    </row>
    <row r="98" spans="1:11">
      <c r="A98">
        <v>6</v>
      </c>
      <c r="B98">
        <v>110</v>
      </c>
      <c r="C98" t="s">
        <v>964</v>
      </c>
      <c r="D98" t="s">
        <v>2583</v>
      </c>
      <c r="E98" t="s">
        <v>13</v>
      </c>
      <c r="F98" t="s">
        <v>2143</v>
      </c>
      <c r="G98">
        <v>57</v>
      </c>
      <c r="H98">
        <v>7</v>
      </c>
      <c r="I98">
        <v>10</v>
      </c>
      <c r="J98">
        <v>17</v>
      </c>
      <c r="K98">
        <v>32</v>
      </c>
    </row>
    <row r="99" spans="1:11">
      <c r="A99">
        <v>6</v>
      </c>
      <c r="B99">
        <v>111</v>
      </c>
      <c r="C99" t="s">
        <v>2100</v>
      </c>
      <c r="D99" t="s">
        <v>2469</v>
      </c>
      <c r="E99" t="s">
        <v>49</v>
      </c>
      <c r="F99" t="s">
        <v>2558</v>
      </c>
      <c r="G99">
        <v>804</v>
      </c>
      <c r="H99">
        <v>72</v>
      </c>
      <c r="I99">
        <v>303</v>
      </c>
      <c r="J99">
        <v>375</v>
      </c>
      <c r="K99">
        <v>2139</v>
      </c>
    </row>
    <row r="100" spans="1:11">
      <c r="A100">
        <v>6</v>
      </c>
      <c r="B100">
        <v>112</v>
      </c>
      <c r="C100" t="s">
        <v>115</v>
      </c>
      <c r="D100" t="s">
        <v>2584</v>
      </c>
      <c r="E100" t="s">
        <v>49</v>
      </c>
      <c r="F100" t="s">
        <v>2246</v>
      </c>
      <c r="G100">
        <v>556</v>
      </c>
      <c r="H100">
        <v>19</v>
      </c>
      <c r="I100">
        <v>63</v>
      </c>
      <c r="J100">
        <v>82</v>
      </c>
      <c r="K100">
        <v>1294</v>
      </c>
    </row>
    <row r="101" spans="1:11">
      <c r="A101">
        <v>6</v>
      </c>
      <c r="B101">
        <v>113</v>
      </c>
      <c r="C101" t="s">
        <v>2100</v>
      </c>
      <c r="D101" t="s">
        <v>2585</v>
      </c>
      <c r="E101" t="s">
        <v>13</v>
      </c>
      <c r="F101" t="s">
        <v>2108</v>
      </c>
      <c r="G101">
        <v>345</v>
      </c>
      <c r="H101">
        <v>72</v>
      </c>
      <c r="I101">
        <v>91</v>
      </c>
      <c r="J101">
        <v>163</v>
      </c>
      <c r="K101">
        <v>171</v>
      </c>
    </row>
    <row r="102" spans="1:11">
      <c r="A102">
        <v>6</v>
      </c>
      <c r="B102">
        <v>114</v>
      </c>
      <c r="C102" t="s">
        <v>21</v>
      </c>
      <c r="D102" t="s">
        <v>2586</v>
      </c>
      <c r="E102" t="s">
        <v>232</v>
      </c>
      <c r="F102" t="s">
        <v>885</v>
      </c>
    </row>
    <row r="103" spans="1:11">
      <c r="A103">
        <v>6</v>
      </c>
      <c r="B103">
        <v>115</v>
      </c>
      <c r="C103" t="s">
        <v>343</v>
      </c>
      <c r="D103" t="s">
        <v>2587</v>
      </c>
      <c r="E103" t="s">
        <v>23</v>
      </c>
      <c r="F103" t="s">
        <v>2139</v>
      </c>
      <c r="G103">
        <v>90</v>
      </c>
      <c r="H103">
        <v>8</v>
      </c>
      <c r="I103">
        <v>4</v>
      </c>
      <c r="J103">
        <v>12</v>
      </c>
      <c r="K103">
        <v>130</v>
      </c>
    </row>
    <row r="104" spans="1:11">
      <c r="A104">
        <v>6</v>
      </c>
      <c r="B104">
        <v>116</v>
      </c>
      <c r="C104" t="s">
        <v>2098</v>
      </c>
      <c r="D104" t="s">
        <v>2588</v>
      </c>
      <c r="E104" t="s">
        <v>17</v>
      </c>
      <c r="F104" t="s">
        <v>2468</v>
      </c>
      <c r="G104">
        <v>853</v>
      </c>
      <c r="H104">
        <v>74</v>
      </c>
      <c r="I104">
        <v>122</v>
      </c>
      <c r="J104">
        <v>196</v>
      </c>
      <c r="K104">
        <v>928</v>
      </c>
    </row>
    <row r="105" spans="1:11">
      <c r="A105">
        <v>6</v>
      </c>
      <c r="B105">
        <v>117</v>
      </c>
      <c r="C105" t="s">
        <v>25</v>
      </c>
      <c r="D105" t="s">
        <v>2589</v>
      </c>
      <c r="E105" t="s">
        <v>49</v>
      </c>
      <c r="F105" t="s">
        <v>1915</v>
      </c>
    </row>
    <row r="106" spans="1:11">
      <c r="A106">
        <v>6</v>
      </c>
      <c r="B106">
        <v>118</v>
      </c>
      <c r="C106" t="s">
        <v>167</v>
      </c>
      <c r="D106" t="s">
        <v>2590</v>
      </c>
      <c r="E106" t="s">
        <v>23</v>
      </c>
      <c r="F106" t="s">
        <v>2591</v>
      </c>
      <c r="G106">
        <v>117</v>
      </c>
      <c r="H106">
        <v>11</v>
      </c>
      <c r="I106">
        <v>23</v>
      </c>
      <c r="J106">
        <v>34</v>
      </c>
      <c r="K106">
        <v>92</v>
      </c>
    </row>
    <row r="107" spans="1:11">
      <c r="A107">
        <v>6</v>
      </c>
      <c r="B107">
        <v>119</v>
      </c>
      <c r="C107" t="s">
        <v>18</v>
      </c>
      <c r="D107" t="s">
        <v>2592</v>
      </c>
      <c r="F107" t="s">
        <v>402</v>
      </c>
    </row>
    <row r="108" spans="1:11">
      <c r="A108">
        <v>6</v>
      </c>
      <c r="B108">
        <v>120</v>
      </c>
      <c r="C108" t="s">
        <v>2227</v>
      </c>
      <c r="D108" t="s">
        <v>2593</v>
      </c>
      <c r="E108" t="s">
        <v>232</v>
      </c>
      <c r="F108" t="s">
        <v>2478</v>
      </c>
    </row>
    <row r="109" spans="1:11">
      <c r="A109">
        <v>6</v>
      </c>
      <c r="B109">
        <v>121</v>
      </c>
      <c r="C109" t="s">
        <v>170</v>
      </c>
      <c r="D109" t="s">
        <v>2594</v>
      </c>
      <c r="E109" t="s">
        <v>49</v>
      </c>
      <c r="F109" t="s">
        <v>1189</v>
      </c>
    </row>
    <row r="110" spans="1:11">
      <c r="A110">
        <v>6</v>
      </c>
      <c r="B110">
        <v>122</v>
      </c>
      <c r="C110" t="s">
        <v>341</v>
      </c>
      <c r="D110" t="s">
        <v>2595</v>
      </c>
      <c r="E110" t="s">
        <v>49</v>
      </c>
      <c r="F110" t="s">
        <v>2448</v>
      </c>
    </row>
    <row r="111" spans="1:11">
      <c r="A111">
        <v>6</v>
      </c>
      <c r="B111">
        <v>123</v>
      </c>
      <c r="C111" t="s">
        <v>159</v>
      </c>
      <c r="D111" t="s">
        <v>2596</v>
      </c>
      <c r="E111" t="s">
        <v>49</v>
      </c>
      <c r="F111" t="s">
        <v>2558</v>
      </c>
    </row>
    <row r="112" spans="1:11">
      <c r="A112">
        <v>6</v>
      </c>
      <c r="B112">
        <v>124</v>
      </c>
      <c r="C112" t="s">
        <v>11</v>
      </c>
      <c r="D112" t="s">
        <v>2597</v>
      </c>
      <c r="E112" t="s">
        <v>13</v>
      </c>
      <c r="F112" t="s">
        <v>2598</v>
      </c>
    </row>
    <row r="113" spans="1:11">
      <c r="A113">
        <v>6</v>
      </c>
      <c r="B113">
        <v>126</v>
      </c>
      <c r="C113" t="s">
        <v>613</v>
      </c>
      <c r="D113" t="s">
        <v>2600</v>
      </c>
      <c r="E113" t="s">
        <v>17</v>
      </c>
      <c r="F113" t="s">
        <v>2525</v>
      </c>
    </row>
    <row r="114" spans="1:11">
      <c r="A114">
        <v>7</v>
      </c>
      <c r="B114">
        <v>127</v>
      </c>
      <c r="C114" t="s">
        <v>2096</v>
      </c>
      <c r="D114" t="s">
        <v>2601</v>
      </c>
      <c r="E114" t="s">
        <v>49</v>
      </c>
      <c r="F114" t="s">
        <v>2602</v>
      </c>
    </row>
    <row r="115" spans="1:11">
      <c r="A115">
        <v>7</v>
      </c>
      <c r="B115">
        <v>129</v>
      </c>
      <c r="C115" t="s">
        <v>1622</v>
      </c>
      <c r="D115" t="s">
        <v>2604</v>
      </c>
      <c r="E115" t="s">
        <v>17</v>
      </c>
      <c r="F115" t="s">
        <v>2468</v>
      </c>
      <c r="G115">
        <v>158</v>
      </c>
      <c r="H115">
        <v>37</v>
      </c>
      <c r="I115">
        <v>51</v>
      </c>
      <c r="J115">
        <v>88</v>
      </c>
      <c r="K115">
        <v>57</v>
      </c>
    </row>
    <row r="116" spans="1:11">
      <c r="A116">
        <v>7</v>
      </c>
      <c r="B116">
        <v>130</v>
      </c>
      <c r="C116" t="s">
        <v>2094</v>
      </c>
      <c r="D116" t="s">
        <v>2605</v>
      </c>
      <c r="E116" t="s">
        <v>49</v>
      </c>
      <c r="F116" t="s">
        <v>2139</v>
      </c>
      <c r="G116">
        <v>41</v>
      </c>
      <c r="H116">
        <v>0</v>
      </c>
      <c r="I116">
        <v>2</v>
      </c>
      <c r="J116">
        <v>2</v>
      </c>
      <c r="K116">
        <v>96</v>
      </c>
    </row>
    <row r="117" spans="1:11">
      <c r="A117">
        <v>7</v>
      </c>
      <c r="B117">
        <v>131</v>
      </c>
      <c r="C117" t="s">
        <v>964</v>
      </c>
      <c r="D117" t="s">
        <v>2606</v>
      </c>
      <c r="E117" t="s">
        <v>232</v>
      </c>
      <c r="F117" t="s">
        <v>1715</v>
      </c>
      <c r="G117">
        <v>3</v>
      </c>
      <c r="H117">
        <v>0</v>
      </c>
      <c r="I117">
        <v>3</v>
      </c>
      <c r="J117">
        <v>3</v>
      </c>
      <c r="K117">
        <v>0</v>
      </c>
    </row>
    <row r="118" spans="1:11">
      <c r="A118">
        <v>7</v>
      </c>
      <c r="B118">
        <v>132</v>
      </c>
      <c r="C118" t="s">
        <v>28</v>
      </c>
      <c r="D118" t="s">
        <v>2607</v>
      </c>
      <c r="E118" t="s">
        <v>49</v>
      </c>
      <c r="F118" t="s">
        <v>2523</v>
      </c>
    </row>
    <row r="119" spans="1:11">
      <c r="A119">
        <v>7</v>
      </c>
      <c r="B119">
        <v>133</v>
      </c>
      <c r="C119" t="s">
        <v>115</v>
      </c>
      <c r="D119" t="s">
        <v>2608</v>
      </c>
      <c r="E119" t="s">
        <v>23</v>
      </c>
      <c r="F119" t="s">
        <v>2609</v>
      </c>
    </row>
    <row r="120" spans="1:11">
      <c r="A120">
        <v>7</v>
      </c>
      <c r="B120">
        <v>134</v>
      </c>
      <c r="C120" t="s">
        <v>159</v>
      </c>
      <c r="D120" t="s">
        <v>2610</v>
      </c>
      <c r="E120" t="s">
        <v>49</v>
      </c>
      <c r="F120" t="s">
        <v>2108</v>
      </c>
    </row>
    <row r="121" spans="1:11">
      <c r="A121">
        <v>7</v>
      </c>
      <c r="B121">
        <v>135</v>
      </c>
      <c r="C121" t="s">
        <v>21</v>
      </c>
      <c r="D121" t="s">
        <v>2611</v>
      </c>
      <c r="E121" t="s">
        <v>49</v>
      </c>
      <c r="F121" t="s">
        <v>2612</v>
      </c>
    </row>
    <row r="122" spans="1:11">
      <c r="A122">
        <v>7</v>
      </c>
      <c r="B122">
        <v>136</v>
      </c>
      <c r="C122" t="s">
        <v>343</v>
      </c>
      <c r="D122" t="s">
        <v>2613</v>
      </c>
      <c r="E122" t="s">
        <v>49</v>
      </c>
      <c r="F122" t="s">
        <v>2176</v>
      </c>
      <c r="G122">
        <v>2</v>
      </c>
      <c r="H122">
        <v>0</v>
      </c>
      <c r="I122">
        <v>0</v>
      </c>
      <c r="J122">
        <v>0</v>
      </c>
      <c r="K122">
        <v>0</v>
      </c>
    </row>
    <row r="123" spans="1:11">
      <c r="A123">
        <v>7</v>
      </c>
      <c r="B123">
        <v>137</v>
      </c>
      <c r="C123" t="s">
        <v>170</v>
      </c>
      <c r="D123" t="s">
        <v>2614</v>
      </c>
      <c r="E123" t="s">
        <v>232</v>
      </c>
      <c r="F123" t="s">
        <v>2615</v>
      </c>
    </row>
    <row r="124" spans="1:11">
      <c r="A124">
        <v>7</v>
      </c>
      <c r="B124">
        <v>138</v>
      </c>
      <c r="C124" t="s">
        <v>25</v>
      </c>
      <c r="D124" t="s">
        <v>2616</v>
      </c>
      <c r="E124" t="s">
        <v>13</v>
      </c>
      <c r="F124" t="s">
        <v>2093</v>
      </c>
    </row>
    <row r="125" spans="1:11">
      <c r="A125">
        <v>7</v>
      </c>
      <c r="B125">
        <v>139</v>
      </c>
      <c r="C125" t="s">
        <v>167</v>
      </c>
      <c r="D125" t="s">
        <v>2617</v>
      </c>
      <c r="E125" t="s">
        <v>23</v>
      </c>
      <c r="F125" t="s">
        <v>273</v>
      </c>
      <c r="G125">
        <v>16</v>
      </c>
      <c r="H125">
        <v>1</v>
      </c>
      <c r="I125">
        <v>2</v>
      </c>
      <c r="J125">
        <v>3</v>
      </c>
      <c r="K125">
        <v>45</v>
      </c>
    </row>
    <row r="126" spans="1:11">
      <c r="A126">
        <v>7</v>
      </c>
      <c r="B126">
        <v>140</v>
      </c>
      <c r="C126" t="s">
        <v>18</v>
      </c>
      <c r="D126" t="s">
        <v>2618</v>
      </c>
      <c r="E126" t="s">
        <v>49</v>
      </c>
      <c r="F126" t="s">
        <v>2001</v>
      </c>
      <c r="G126">
        <v>163</v>
      </c>
      <c r="H126">
        <v>8</v>
      </c>
      <c r="I126">
        <v>19</v>
      </c>
      <c r="J126">
        <v>27</v>
      </c>
      <c r="K126">
        <v>176</v>
      </c>
    </row>
    <row r="127" spans="1:11">
      <c r="A127">
        <v>7</v>
      </c>
      <c r="B127">
        <v>141</v>
      </c>
      <c r="C127" t="s">
        <v>2227</v>
      </c>
      <c r="D127" t="s">
        <v>2619</v>
      </c>
      <c r="F127" t="s">
        <v>2620</v>
      </c>
    </row>
    <row r="128" spans="1:11">
      <c r="A128">
        <v>7</v>
      </c>
      <c r="B128">
        <v>143</v>
      </c>
      <c r="C128" t="s">
        <v>341</v>
      </c>
      <c r="D128" t="s">
        <v>2622</v>
      </c>
      <c r="E128" t="s">
        <v>49</v>
      </c>
      <c r="F128" t="s">
        <v>2499</v>
      </c>
    </row>
    <row r="129" spans="1:11">
      <c r="A129">
        <v>7</v>
      </c>
      <c r="B129">
        <v>144</v>
      </c>
      <c r="C129" t="s">
        <v>159</v>
      </c>
      <c r="D129" t="s">
        <v>2623</v>
      </c>
      <c r="E129" t="s">
        <v>49</v>
      </c>
      <c r="F129" t="s">
        <v>2624</v>
      </c>
    </row>
    <row r="130" spans="1:11">
      <c r="A130">
        <v>7</v>
      </c>
      <c r="B130">
        <v>145</v>
      </c>
      <c r="C130" t="s">
        <v>11</v>
      </c>
      <c r="D130" t="s">
        <v>2625</v>
      </c>
      <c r="E130" t="s">
        <v>49</v>
      </c>
      <c r="F130" t="s">
        <v>370</v>
      </c>
      <c r="G130">
        <v>659</v>
      </c>
      <c r="H130">
        <v>93</v>
      </c>
      <c r="I130">
        <v>328</v>
      </c>
      <c r="J130">
        <v>421</v>
      </c>
      <c r="K130">
        <v>352</v>
      </c>
    </row>
    <row r="131" spans="1:11">
      <c r="A131">
        <v>7</v>
      </c>
      <c r="B131">
        <v>146</v>
      </c>
      <c r="C131" t="s">
        <v>203</v>
      </c>
      <c r="D131" t="s">
        <v>2626</v>
      </c>
      <c r="F131" t="s">
        <v>1928</v>
      </c>
    </row>
    <row r="132" spans="1:11">
      <c r="A132">
        <v>7</v>
      </c>
      <c r="B132">
        <v>147</v>
      </c>
      <c r="C132" t="s">
        <v>613</v>
      </c>
      <c r="D132" t="s">
        <v>2627</v>
      </c>
      <c r="F132" t="s">
        <v>2499</v>
      </c>
    </row>
    <row r="133" spans="1:11">
      <c r="A133">
        <v>8</v>
      </c>
      <c r="B133">
        <v>148</v>
      </c>
      <c r="C133" t="s">
        <v>2096</v>
      </c>
      <c r="D133" t="s">
        <v>2628</v>
      </c>
      <c r="E133" t="s">
        <v>49</v>
      </c>
      <c r="F133" t="s">
        <v>2629</v>
      </c>
      <c r="G133">
        <v>9</v>
      </c>
      <c r="H133">
        <v>0</v>
      </c>
      <c r="I133">
        <v>1</v>
      </c>
      <c r="J133">
        <v>1</v>
      </c>
      <c r="K133">
        <v>0</v>
      </c>
    </row>
    <row r="134" spans="1:11">
      <c r="A134">
        <v>8</v>
      </c>
      <c r="B134">
        <v>149</v>
      </c>
      <c r="C134" t="s">
        <v>15</v>
      </c>
      <c r="D134" t="s">
        <v>2630</v>
      </c>
      <c r="E134" t="s">
        <v>49</v>
      </c>
      <c r="F134" t="s">
        <v>2631</v>
      </c>
      <c r="G134">
        <v>652</v>
      </c>
      <c r="H134">
        <v>24</v>
      </c>
      <c r="I134">
        <v>130</v>
      </c>
      <c r="J134">
        <v>154</v>
      </c>
      <c r="K134">
        <v>728</v>
      </c>
    </row>
    <row r="135" spans="1:11">
      <c r="A135">
        <v>8</v>
      </c>
      <c r="B135">
        <v>150</v>
      </c>
      <c r="C135" t="s">
        <v>1622</v>
      </c>
      <c r="D135" t="s">
        <v>2632</v>
      </c>
      <c r="E135" t="s">
        <v>232</v>
      </c>
      <c r="F135" t="s">
        <v>2288</v>
      </c>
    </row>
    <row r="136" spans="1:11">
      <c r="A136">
        <v>8</v>
      </c>
      <c r="B136">
        <v>151</v>
      </c>
      <c r="C136" t="s">
        <v>2094</v>
      </c>
      <c r="D136" t="s">
        <v>2633</v>
      </c>
      <c r="F136" t="s">
        <v>1189</v>
      </c>
    </row>
    <row r="137" spans="1:11">
      <c r="A137">
        <v>8</v>
      </c>
      <c r="B137">
        <v>152</v>
      </c>
      <c r="C137" t="s">
        <v>964</v>
      </c>
      <c r="D137" t="s">
        <v>2634</v>
      </c>
      <c r="E137" t="s">
        <v>17</v>
      </c>
      <c r="F137" t="s">
        <v>452</v>
      </c>
      <c r="G137">
        <v>1028</v>
      </c>
      <c r="H137">
        <v>179</v>
      </c>
      <c r="I137">
        <v>254</v>
      </c>
      <c r="J137">
        <v>433</v>
      </c>
      <c r="K137">
        <v>617</v>
      </c>
    </row>
    <row r="138" spans="1:11">
      <c r="A138">
        <v>8</v>
      </c>
      <c r="B138">
        <v>153</v>
      </c>
      <c r="C138" t="s">
        <v>28</v>
      </c>
      <c r="D138" t="s">
        <v>2635</v>
      </c>
      <c r="E138" t="s">
        <v>49</v>
      </c>
      <c r="F138" t="s">
        <v>2283</v>
      </c>
    </row>
    <row r="139" spans="1:11">
      <c r="A139">
        <v>8</v>
      </c>
      <c r="B139">
        <v>154</v>
      </c>
      <c r="C139" t="s">
        <v>115</v>
      </c>
      <c r="D139" t="s">
        <v>2636</v>
      </c>
      <c r="E139" t="s">
        <v>13</v>
      </c>
      <c r="F139" t="s">
        <v>2454</v>
      </c>
      <c r="G139">
        <v>73</v>
      </c>
      <c r="H139">
        <v>11</v>
      </c>
      <c r="I139">
        <v>9</v>
      </c>
      <c r="J139">
        <v>20</v>
      </c>
      <c r="K139">
        <v>59</v>
      </c>
    </row>
    <row r="140" spans="1:11">
      <c r="A140">
        <v>8</v>
      </c>
      <c r="B140">
        <v>155</v>
      </c>
      <c r="C140" t="s">
        <v>2100</v>
      </c>
      <c r="D140" t="s">
        <v>2637</v>
      </c>
      <c r="E140" t="s">
        <v>49</v>
      </c>
      <c r="F140" t="s">
        <v>2540</v>
      </c>
    </row>
    <row r="141" spans="1:11">
      <c r="A141">
        <v>8</v>
      </c>
      <c r="B141">
        <v>156</v>
      </c>
      <c r="C141" t="s">
        <v>21</v>
      </c>
      <c r="D141" t="s">
        <v>2638</v>
      </c>
      <c r="F141" t="s">
        <v>317</v>
      </c>
    </row>
    <row r="142" spans="1:11">
      <c r="A142">
        <v>8</v>
      </c>
      <c r="B142">
        <v>157</v>
      </c>
      <c r="C142" t="s">
        <v>343</v>
      </c>
      <c r="D142" t="s">
        <v>2639</v>
      </c>
      <c r="E142" t="s">
        <v>232</v>
      </c>
      <c r="F142" t="s">
        <v>2640</v>
      </c>
      <c r="G142">
        <v>541</v>
      </c>
      <c r="H142">
        <v>183</v>
      </c>
      <c r="I142">
        <v>222</v>
      </c>
      <c r="J142">
        <v>405</v>
      </c>
      <c r="K142">
        <v>246</v>
      </c>
    </row>
    <row r="143" spans="1:11">
      <c r="A143">
        <v>8</v>
      </c>
      <c r="B143">
        <v>158</v>
      </c>
      <c r="C143" t="s">
        <v>2098</v>
      </c>
      <c r="D143" t="s">
        <v>2641</v>
      </c>
      <c r="E143" t="s">
        <v>232</v>
      </c>
      <c r="F143" t="s">
        <v>452</v>
      </c>
    </row>
    <row r="144" spans="1:11">
      <c r="A144">
        <v>8</v>
      </c>
      <c r="B144">
        <v>159</v>
      </c>
      <c r="C144" t="s">
        <v>25</v>
      </c>
      <c r="D144" t="s">
        <v>2642</v>
      </c>
      <c r="F144" t="s">
        <v>2643</v>
      </c>
    </row>
    <row r="145" spans="1:11">
      <c r="A145">
        <v>8</v>
      </c>
      <c r="B145">
        <v>160</v>
      </c>
      <c r="C145" t="s">
        <v>167</v>
      </c>
      <c r="D145" t="s">
        <v>2644</v>
      </c>
      <c r="F145" t="s">
        <v>2499</v>
      </c>
    </row>
    <row r="146" spans="1:11">
      <c r="A146">
        <v>8</v>
      </c>
      <c r="B146">
        <v>161</v>
      </c>
      <c r="C146" t="s">
        <v>18</v>
      </c>
      <c r="D146" t="s">
        <v>2645</v>
      </c>
      <c r="F146" t="s">
        <v>1189</v>
      </c>
    </row>
    <row r="147" spans="1:11">
      <c r="A147">
        <v>8</v>
      </c>
      <c r="B147">
        <v>162</v>
      </c>
      <c r="C147" t="s">
        <v>2227</v>
      </c>
      <c r="D147" t="s">
        <v>2646</v>
      </c>
      <c r="E147" t="s">
        <v>49</v>
      </c>
      <c r="F147" t="s">
        <v>2454</v>
      </c>
      <c r="G147">
        <v>153</v>
      </c>
      <c r="H147">
        <v>18</v>
      </c>
      <c r="I147">
        <v>47</v>
      </c>
      <c r="J147">
        <v>65</v>
      </c>
      <c r="K147">
        <v>195</v>
      </c>
    </row>
    <row r="148" spans="1:11">
      <c r="A148">
        <v>8</v>
      </c>
      <c r="B148">
        <v>163</v>
      </c>
      <c r="C148" t="s">
        <v>170</v>
      </c>
      <c r="D148" t="s">
        <v>2647</v>
      </c>
      <c r="F148" t="s">
        <v>1384</v>
      </c>
    </row>
    <row r="149" spans="1:11">
      <c r="A149">
        <v>8</v>
      </c>
      <c r="B149">
        <v>164</v>
      </c>
      <c r="C149" t="s">
        <v>341</v>
      </c>
      <c r="D149" t="s">
        <v>2648</v>
      </c>
      <c r="E149" t="s">
        <v>232</v>
      </c>
      <c r="F149" t="s">
        <v>1384</v>
      </c>
      <c r="G149">
        <v>98</v>
      </c>
      <c r="H149">
        <v>18</v>
      </c>
      <c r="I149">
        <v>26</v>
      </c>
      <c r="J149">
        <v>44</v>
      </c>
      <c r="K149">
        <v>51</v>
      </c>
    </row>
    <row r="150" spans="1:11">
      <c r="A150">
        <v>8</v>
      </c>
      <c r="B150">
        <v>165</v>
      </c>
      <c r="C150" t="s">
        <v>159</v>
      </c>
      <c r="D150" t="s">
        <v>2649</v>
      </c>
      <c r="E150" t="s">
        <v>232</v>
      </c>
      <c r="F150" t="s">
        <v>209</v>
      </c>
      <c r="G150">
        <v>8</v>
      </c>
      <c r="H150">
        <v>0</v>
      </c>
      <c r="I150">
        <v>1</v>
      </c>
      <c r="J150">
        <v>1</v>
      </c>
      <c r="K150">
        <v>9</v>
      </c>
    </row>
    <row r="151" spans="1:11">
      <c r="A151">
        <v>8</v>
      </c>
      <c r="B151">
        <v>166</v>
      </c>
      <c r="C151" t="s">
        <v>11</v>
      </c>
      <c r="D151" t="s">
        <v>2650</v>
      </c>
      <c r="F151" t="s">
        <v>2279</v>
      </c>
    </row>
    <row r="152" spans="1:11">
      <c r="A152">
        <v>8</v>
      </c>
      <c r="B152">
        <v>167</v>
      </c>
      <c r="C152" t="s">
        <v>203</v>
      </c>
      <c r="D152" t="s">
        <v>2651</v>
      </c>
      <c r="E152" t="s">
        <v>49</v>
      </c>
      <c r="F152" t="s">
        <v>1291</v>
      </c>
      <c r="G152">
        <v>42</v>
      </c>
      <c r="H152">
        <v>2</v>
      </c>
      <c r="I152">
        <v>5</v>
      </c>
      <c r="J152">
        <v>7</v>
      </c>
      <c r="K152">
        <v>82</v>
      </c>
    </row>
    <row r="153" spans="1:11">
      <c r="A153">
        <v>8</v>
      </c>
      <c r="B153">
        <v>168</v>
      </c>
      <c r="C153" t="s">
        <v>613</v>
      </c>
      <c r="D153" t="s">
        <v>2652</v>
      </c>
      <c r="E153" t="s">
        <v>49</v>
      </c>
      <c r="F153" t="s">
        <v>2448</v>
      </c>
    </row>
    <row r="154" spans="1:11">
      <c r="A154">
        <v>9</v>
      </c>
      <c r="B154">
        <v>169</v>
      </c>
      <c r="C154" t="s">
        <v>2096</v>
      </c>
      <c r="D154" t="s">
        <v>2653</v>
      </c>
      <c r="F154" t="s">
        <v>2654</v>
      </c>
    </row>
    <row r="155" spans="1:11">
      <c r="A155">
        <v>9</v>
      </c>
      <c r="B155">
        <v>170</v>
      </c>
      <c r="C155" t="s">
        <v>15</v>
      </c>
      <c r="D155" t="s">
        <v>2655</v>
      </c>
      <c r="E155" t="s">
        <v>17</v>
      </c>
      <c r="F155" t="s">
        <v>2530</v>
      </c>
    </row>
    <row r="156" spans="1:11">
      <c r="A156">
        <v>9</v>
      </c>
      <c r="B156">
        <v>171</v>
      </c>
      <c r="C156" t="s">
        <v>1622</v>
      </c>
      <c r="D156" t="s">
        <v>2656</v>
      </c>
      <c r="E156" t="s">
        <v>232</v>
      </c>
      <c r="F156" t="s">
        <v>1384</v>
      </c>
    </row>
    <row r="157" spans="1:11">
      <c r="A157">
        <v>9</v>
      </c>
      <c r="B157">
        <v>173</v>
      </c>
      <c r="C157" t="s">
        <v>964</v>
      </c>
      <c r="D157" t="s">
        <v>2658</v>
      </c>
      <c r="E157" t="s">
        <v>232</v>
      </c>
      <c r="F157" t="s">
        <v>738</v>
      </c>
    </row>
    <row r="158" spans="1:11">
      <c r="A158">
        <v>9</v>
      </c>
      <c r="B158">
        <v>174</v>
      </c>
      <c r="C158" t="s">
        <v>28</v>
      </c>
      <c r="D158" t="s">
        <v>2659</v>
      </c>
      <c r="E158" t="s">
        <v>49</v>
      </c>
      <c r="F158" t="s">
        <v>2139</v>
      </c>
    </row>
    <row r="159" spans="1:11">
      <c r="A159">
        <v>9</v>
      </c>
      <c r="B159">
        <v>175</v>
      </c>
      <c r="C159" t="s">
        <v>115</v>
      </c>
      <c r="D159" t="s">
        <v>2660</v>
      </c>
      <c r="E159" t="s">
        <v>232</v>
      </c>
      <c r="F159" t="s">
        <v>2457</v>
      </c>
      <c r="G159">
        <v>22</v>
      </c>
      <c r="H159">
        <v>0</v>
      </c>
      <c r="I159">
        <v>2</v>
      </c>
      <c r="J159">
        <v>2</v>
      </c>
      <c r="K159">
        <v>28</v>
      </c>
    </row>
    <row r="160" spans="1:11">
      <c r="A160">
        <v>9</v>
      </c>
      <c r="B160">
        <v>176</v>
      </c>
      <c r="C160" t="s">
        <v>2100</v>
      </c>
      <c r="D160" t="s">
        <v>2661</v>
      </c>
      <c r="E160" t="s">
        <v>49</v>
      </c>
      <c r="F160" t="s">
        <v>2662</v>
      </c>
      <c r="G160">
        <v>80</v>
      </c>
      <c r="H160">
        <v>5</v>
      </c>
      <c r="I160">
        <v>17</v>
      </c>
      <c r="J160">
        <v>22</v>
      </c>
      <c r="K160">
        <v>38</v>
      </c>
    </row>
    <row r="161" spans="1:11">
      <c r="A161">
        <v>9</v>
      </c>
      <c r="B161">
        <v>177</v>
      </c>
      <c r="C161" t="s">
        <v>21</v>
      </c>
      <c r="D161" t="s">
        <v>2663</v>
      </c>
      <c r="E161" t="s">
        <v>17</v>
      </c>
      <c r="F161" t="s">
        <v>2664</v>
      </c>
    </row>
    <row r="162" spans="1:11">
      <c r="A162">
        <v>9</v>
      </c>
      <c r="B162">
        <v>179</v>
      </c>
      <c r="C162" t="s">
        <v>2098</v>
      </c>
      <c r="D162" t="s">
        <v>2666</v>
      </c>
      <c r="F162" t="s">
        <v>425</v>
      </c>
    </row>
    <row r="163" spans="1:11">
      <c r="A163">
        <v>9</v>
      </c>
      <c r="B163">
        <v>180</v>
      </c>
      <c r="C163" t="s">
        <v>25</v>
      </c>
      <c r="D163" t="s">
        <v>2667</v>
      </c>
      <c r="E163" t="s">
        <v>17</v>
      </c>
      <c r="F163" t="s">
        <v>2143</v>
      </c>
    </row>
    <row r="164" spans="1:11">
      <c r="A164">
        <v>9</v>
      </c>
      <c r="B164">
        <v>181</v>
      </c>
      <c r="C164" t="s">
        <v>167</v>
      </c>
      <c r="D164" t="s">
        <v>2668</v>
      </c>
      <c r="E164" t="s">
        <v>232</v>
      </c>
      <c r="F164" t="s">
        <v>305</v>
      </c>
      <c r="G164">
        <v>317</v>
      </c>
      <c r="H164">
        <v>76</v>
      </c>
      <c r="I164">
        <v>68</v>
      </c>
      <c r="J164">
        <v>144</v>
      </c>
      <c r="K164">
        <v>144</v>
      </c>
    </row>
    <row r="165" spans="1:11">
      <c r="A165">
        <v>9</v>
      </c>
      <c r="B165">
        <v>183</v>
      </c>
      <c r="C165" t="s">
        <v>2227</v>
      </c>
      <c r="D165" t="s">
        <v>2670</v>
      </c>
      <c r="F165" t="s">
        <v>2671</v>
      </c>
    </row>
    <row r="166" spans="1:11">
      <c r="A166">
        <v>9</v>
      </c>
      <c r="B166">
        <v>184</v>
      </c>
      <c r="C166" t="s">
        <v>170</v>
      </c>
      <c r="D166" t="s">
        <v>2672</v>
      </c>
      <c r="E166" t="s">
        <v>13</v>
      </c>
      <c r="F166" t="s">
        <v>2457</v>
      </c>
      <c r="G166">
        <v>102</v>
      </c>
      <c r="H166">
        <v>20</v>
      </c>
      <c r="I166">
        <v>39</v>
      </c>
      <c r="J166">
        <v>59</v>
      </c>
      <c r="K166">
        <v>29</v>
      </c>
    </row>
    <row r="167" spans="1:11">
      <c r="A167">
        <v>9</v>
      </c>
      <c r="B167">
        <v>185</v>
      </c>
      <c r="C167" t="s">
        <v>341</v>
      </c>
      <c r="D167" t="s">
        <v>2673</v>
      </c>
      <c r="E167" t="s">
        <v>49</v>
      </c>
      <c r="F167" t="s">
        <v>2465</v>
      </c>
    </row>
    <row r="168" spans="1:11">
      <c r="A168">
        <v>9</v>
      </c>
      <c r="B168">
        <v>186</v>
      </c>
      <c r="C168" t="s">
        <v>159</v>
      </c>
      <c r="D168" t="s">
        <v>2674</v>
      </c>
      <c r="E168" t="s">
        <v>49</v>
      </c>
      <c r="F168" t="s">
        <v>2176</v>
      </c>
      <c r="G168">
        <v>57</v>
      </c>
      <c r="H168">
        <v>1</v>
      </c>
      <c r="I168">
        <v>1</v>
      </c>
      <c r="J168">
        <v>2</v>
      </c>
      <c r="K168">
        <v>208</v>
      </c>
    </row>
    <row r="169" spans="1:11">
      <c r="A169">
        <v>9</v>
      </c>
      <c r="B169">
        <v>187</v>
      </c>
      <c r="C169" t="s">
        <v>11</v>
      </c>
      <c r="D169" t="s">
        <v>2675</v>
      </c>
      <c r="E169" t="s">
        <v>49</v>
      </c>
      <c r="F169" t="s">
        <v>2676</v>
      </c>
    </row>
    <row r="170" spans="1:11">
      <c r="A170">
        <v>9</v>
      </c>
      <c r="B170">
        <v>188</v>
      </c>
      <c r="C170" t="s">
        <v>203</v>
      </c>
      <c r="D170" t="s">
        <v>2677</v>
      </c>
      <c r="E170" t="s">
        <v>23</v>
      </c>
      <c r="F170" t="s">
        <v>2525</v>
      </c>
    </row>
    <row r="171" spans="1:11">
      <c r="A171">
        <v>9</v>
      </c>
      <c r="B171">
        <v>189</v>
      </c>
      <c r="C171" t="s">
        <v>613</v>
      </c>
      <c r="D171" t="s">
        <v>2678</v>
      </c>
      <c r="E171" t="s">
        <v>49</v>
      </c>
      <c r="F171" t="s">
        <v>2679</v>
      </c>
    </row>
    <row r="172" spans="1:11">
      <c r="A172">
        <v>10</v>
      </c>
      <c r="B172">
        <v>190</v>
      </c>
      <c r="C172" t="s">
        <v>2096</v>
      </c>
      <c r="D172" t="s">
        <v>2680</v>
      </c>
      <c r="F172" t="s">
        <v>2681</v>
      </c>
    </row>
    <row r="173" spans="1:11">
      <c r="A173">
        <v>10</v>
      </c>
      <c r="B173">
        <v>191</v>
      </c>
      <c r="C173" t="s">
        <v>15</v>
      </c>
      <c r="D173" t="s">
        <v>2682</v>
      </c>
      <c r="E173" t="s">
        <v>49</v>
      </c>
      <c r="F173" t="s">
        <v>2404</v>
      </c>
      <c r="G173">
        <v>236</v>
      </c>
      <c r="H173">
        <v>13</v>
      </c>
      <c r="I173">
        <v>70</v>
      </c>
      <c r="J173">
        <v>83</v>
      </c>
      <c r="K173">
        <v>254</v>
      </c>
    </row>
    <row r="174" spans="1:11">
      <c r="A174">
        <v>10</v>
      </c>
      <c r="B174">
        <v>192</v>
      </c>
      <c r="C174" t="s">
        <v>1622</v>
      </c>
      <c r="D174" t="s">
        <v>2683</v>
      </c>
      <c r="E174" t="s">
        <v>232</v>
      </c>
      <c r="F174" t="s">
        <v>474</v>
      </c>
      <c r="G174">
        <v>5</v>
      </c>
      <c r="H174">
        <v>0</v>
      </c>
      <c r="I174">
        <v>0</v>
      </c>
      <c r="J174">
        <v>0</v>
      </c>
      <c r="K174">
        <v>0</v>
      </c>
    </row>
    <row r="175" spans="1:11">
      <c r="A175">
        <v>10</v>
      </c>
      <c r="B175">
        <v>193</v>
      </c>
      <c r="C175" t="s">
        <v>2094</v>
      </c>
      <c r="D175" t="s">
        <v>2684</v>
      </c>
      <c r="E175" t="s">
        <v>13</v>
      </c>
      <c r="F175" t="s">
        <v>151</v>
      </c>
    </row>
    <row r="176" spans="1:11">
      <c r="A176">
        <v>10</v>
      </c>
      <c r="B176">
        <v>194</v>
      </c>
      <c r="C176" t="s">
        <v>964</v>
      </c>
      <c r="D176" t="s">
        <v>2685</v>
      </c>
      <c r="E176" t="s">
        <v>232</v>
      </c>
      <c r="F176" t="s">
        <v>425</v>
      </c>
      <c r="G176">
        <v>105</v>
      </c>
      <c r="H176">
        <v>43</v>
      </c>
      <c r="I176">
        <v>52</v>
      </c>
      <c r="J176">
        <v>95</v>
      </c>
      <c r="K176">
        <v>127</v>
      </c>
    </row>
    <row r="177" spans="1:11">
      <c r="A177">
        <v>10</v>
      </c>
      <c r="B177">
        <v>195</v>
      </c>
      <c r="C177" t="s">
        <v>28</v>
      </c>
      <c r="D177" t="s">
        <v>2686</v>
      </c>
      <c r="E177" t="s">
        <v>17</v>
      </c>
      <c r="F177" t="s">
        <v>2093</v>
      </c>
      <c r="G177">
        <v>4</v>
      </c>
      <c r="H177">
        <v>0</v>
      </c>
      <c r="I177">
        <v>1</v>
      </c>
      <c r="J177">
        <v>1</v>
      </c>
      <c r="K177">
        <v>5</v>
      </c>
    </row>
    <row r="178" spans="1:11">
      <c r="A178">
        <v>10</v>
      </c>
      <c r="B178">
        <v>196</v>
      </c>
      <c r="C178" t="s">
        <v>115</v>
      </c>
      <c r="D178" t="s">
        <v>2687</v>
      </c>
      <c r="E178" t="s">
        <v>17</v>
      </c>
      <c r="F178" t="s">
        <v>2457</v>
      </c>
      <c r="G178">
        <v>841</v>
      </c>
      <c r="H178">
        <v>114</v>
      </c>
      <c r="I178">
        <v>191</v>
      </c>
      <c r="J178">
        <v>305</v>
      </c>
      <c r="K178">
        <v>942</v>
      </c>
    </row>
    <row r="179" spans="1:11">
      <c r="A179">
        <v>10</v>
      </c>
      <c r="B179">
        <v>197</v>
      </c>
      <c r="C179" t="s">
        <v>2100</v>
      </c>
      <c r="D179" t="s">
        <v>2688</v>
      </c>
      <c r="E179" t="s">
        <v>232</v>
      </c>
      <c r="F179" t="s">
        <v>2689</v>
      </c>
      <c r="G179">
        <v>97</v>
      </c>
      <c r="H179">
        <v>13</v>
      </c>
      <c r="I179">
        <v>22</v>
      </c>
      <c r="J179">
        <v>35</v>
      </c>
      <c r="K179">
        <v>33</v>
      </c>
    </row>
    <row r="180" spans="1:11">
      <c r="A180">
        <v>10</v>
      </c>
      <c r="B180">
        <v>199</v>
      </c>
      <c r="C180" t="s">
        <v>343</v>
      </c>
      <c r="D180" t="s">
        <v>2691</v>
      </c>
      <c r="E180" t="s">
        <v>232</v>
      </c>
      <c r="F180" t="s">
        <v>2283</v>
      </c>
    </row>
    <row r="181" spans="1:11">
      <c r="A181">
        <v>10</v>
      </c>
      <c r="B181">
        <v>201</v>
      </c>
      <c r="C181" t="s">
        <v>25</v>
      </c>
      <c r="D181" t="s">
        <v>2694</v>
      </c>
      <c r="F181" t="s">
        <v>1724</v>
      </c>
    </row>
    <row r="182" spans="1:11">
      <c r="A182">
        <v>10</v>
      </c>
      <c r="B182">
        <v>203</v>
      </c>
      <c r="C182" t="s">
        <v>18</v>
      </c>
      <c r="D182" t="s">
        <v>2697</v>
      </c>
      <c r="F182" t="s">
        <v>578</v>
      </c>
    </row>
    <row r="183" spans="1:11">
      <c r="A183">
        <v>10</v>
      </c>
      <c r="B183">
        <v>204</v>
      </c>
      <c r="C183" t="s">
        <v>2227</v>
      </c>
      <c r="D183" t="s">
        <v>2698</v>
      </c>
      <c r="E183" t="s">
        <v>13</v>
      </c>
      <c r="F183" t="s">
        <v>2108</v>
      </c>
      <c r="G183">
        <v>13</v>
      </c>
      <c r="H183">
        <v>2</v>
      </c>
      <c r="I183">
        <v>2</v>
      </c>
      <c r="J183">
        <v>4</v>
      </c>
      <c r="K183">
        <v>4</v>
      </c>
    </row>
    <row r="184" spans="1:11">
      <c r="A184">
        <v>10</v>
      </c>
      <c r="B184">
        <v>205</v>
      </c>
      <c r="C184" t="s">
        <v>170</v>
      </c>
      <c r="D184" t="s">
        <v>2699</v>
      </c>
      <c r="E184" t="s">
        <v>13</v>
      </c>
      <c r="F184" t="s">
        <v>2246</v>
      </c>
    </row>
    <row r="185" spans="1:11">
      <c r="A185">
        <v>10</v>
      </c>
      <c r="B185">
        <v>206</v>
      </c>
      <c r="C185" t="s">
        <v>341</v>
      </c>
      <c r="D185" t="s">
        <v>2700</v>
      </c>
      <c r="E185" t="s">
        <v>23</v>
      </c>
      <c r="F185" t="s">
        <v>2460</v>
      </c>
    </row>
    <row r="186" spans="1:11">
      <c r="A186">
        <v>10</v>
      </c>
      <c r="B186">
        <v>207</v>
      </c>
      <c r="C186" t="s">
        <v>159</v>
      </c>
      <c r="D186" t="s">
        <v>2701</v>
      </c>
      <c r="E186" t="s">
        <v>434</v>
      </c>
      <c r="F186" t="s">
        <v>684</v>
      </c>
    </row>
    <row r="187" spans="1:11">
      <c r="A187">
        <v>10</v>
      </c>
      <c r="B187">
        <v>209</v>
      </c>
      <c r="C187" t="s">
        <v>203</v>
      </c>
      <c r="D187" t="s">
        <v>2704</v>
      </c>
      <c r="E187" t="s">
        <v>23</v>
      </c>
      <c r="F187" t="s">
        <v>2705</v>
      </c>
      <c r="G187">
        <v>132</v>
      </c>
      <c r="H187">
        <v>2</v>
      </c>
      <c r="I187">
        <v>12</v>
      </c>
      <c r="J187">
        <v>14</v>
      </c>
      <c r="K187">
        <v>587</v>
      </c>
    </row>
    <row r="188" spans="1:11">
      <c r="A188">
        <v>10</v>
      </c>
      <c r="B188">
        <v>210</v>
      </c>
      <c r="C188" t="s">
        <v>613</v>
      </c>
      <c r="D188" t="s">
        <v>2706</v>
      </c>
      <c r="E188" t="s">
        <v>23</v>
      </c>
      <c r="F188" t="s">
        <v>2707</v>
      </c>
    </row>
    <row r="189" spans="1:11">
      <c r="A189">
        <v>11</v>
      </c>
      <c r="B189">
        <v>211</v>
      </c>
      <c r="C189" t="s">
        <v>2096</v>
      </c>
      <c r="D189" t="s">
        <v>2708</v>
      </c>
      <c r="F189" t="s">
        <v>2445</v>
      </c>
    </row>
    <row r="191" spans="1:11">
      <c r="F191" s="3" t="s">
        <v>57</v>
      </c>
      <c r="G191">
        <f>SUM(G3:G189)</f>
        <v>31288</v>
      </c>
      <c r="H191">
        <f t="shared" ref="H191:K191" si="0">SUM(H3:H189)</f>
        <v>5261</v>
      </c>
      <c r="I191">
        <f t="shared" si="0"/>
        <v>10579</v>
      </c>
      <c r="J191">
        <f t="shared" si="0"/>
        <v>15840</v>
      </c>
      <c r="K191">
        <f t="shared" si="0"/>
        <v>38792</v>
      </c>
    </row>
    <row r="192" spans="1:11">
      <c r="F192" s="3" t="s">
        <v>58</v>
      </c>
      <c r="G192" s="2"/>
      <c r="H192" s="7">
        <f>H191/$G$191</f>
        <v>0.16814753260035797</v>
      </c>
      <c r="I192" s="7">
        <f t="shared" ref="I192:K192" si="1">I191/$G$191</f>
        <v>0.33811684991050883</v>
      </c>
      <c r="J192" s="7">
        <f t="shared" si="1"/>
        <v>0.50626438251086681</v>
      </c>
      <c r="K192" s="7">
        <f t="shared" si="1"/>
        <v>1.2398363589874712</v>
      </c>
    </row>
    <row r="193" spans="1:11">
      <c r="F193" s="3" t="s">
        <v>2709</v>
      </c>
      <c r="G193" s="2">
        <f>G191/187</f>
        <v>167.31550802139037</v>
      </c>
      <c r="H193" s="2">
        <f t="shared" ref="H193:K193" si="2">H191/187</f>
        <v>28.133689839572192</v>
      </c>
      <c r="I193" s="2">
        <f t="shared" si="2"/>
        <v>56.572192513368982</v>
      </c>
      <c r="J193" s="2">
        <f t="shared" si="2"/>
        <v>84.705882352941174</v>
      </c>
      <c r="K193" s="2">
        <f t="shared" si="2"/>
        <v>207.44385026737967</v>
      </c>
    </row>
    <row r="195" spans="1:11" ht="18.75">
      <c r="A195" s="11" t="s">
        <v>10713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>
      <c r="A196" s="1" t="s">
        <v>0</v>
      </c>
      <c r="B196" s="1" t="s">
        <v>1</v>
      </c>
      <c r="C196" s="1" t="s">
        <v>2</v>
      </c>
      <c r="D196" s="1" t="s">
        <v>3</v>
      </c>
      <c r="E196" s="1" t="s">
        <v>4</v>
      </c>
      <c r="F196" s="1" t="s">
        <v>5</v>
      </c>
      <c r="G196" s="1" t="s">
        <v>6</v>
      </c>
      <c r="H196" s="1" t="s">
        <v>7</v>
      </c>
      <c r="I196" s="1" t="s">
        <v>8</v>
      </c>
      <c r="J196" s="1" t="s">
        <v>9</v>
      </c>
      <c r="K196" s="1" t="s">
        <v>10</v>
      </c>
    </row>
    <row r="197" spans="1:11">
      <c r="A197">
        <v>1</v>
      </c>
      <c r="B197">
        <v>8</v>
      </c>
      <c r="C197" t="s">
        <v>2100</v>
      </c>
      <c r="D197" t="s">
        <v>2458</v>
      </c>
      <c r="E197" t="s">
        <v>7</v>
      </c>
      <c r="F197" t="s">
        <v>2139</v>
      </c>
      <c r="G197">
        <v>868</v>
      </c>
      <c r="H197">
        <v>0</v>
      </c>
      <c r="I197">
        <v>46</v>
      </c>
      <c r="J197">
        <v>46</v>
      </c>
      <c r="K197">
        <v>120</v>
      </c>
    </row>
    <row r="198" spans="1:11">
      <c r="A198">
        <v>2</v>
      </c>
      <c r="B198">
        <v>31</v>
      </c>
      <c r="C198" t="s">
        <v>167</v>
      </c>
      <c r="D198" t="s">
        <v>2487</v>
      </c>
      <c r="E198" t="s">
        <v>7</v>
      </c>
      <c r="F198" t="s">
        <v>2488</v>
      </c>
      <c r="G198">
        <v>6</v>
      </c>
      <c r="H198">
        <v>0</v>
      </c>
      <c r="I198">
        <v>0</v>
      </c>
      <c r="J198">
        <v>0</v>
      </c>
      <c r="K198">
        <v>2</v>
      </c>
    </row>
    <row r="199" spans="1:11">
      <c r="A199">
        <v>2</v>
      </c>
      <c r="B199">
        <v>32</v>
      </c>
      <c r="C199" t="s">
        <v>11</v>
      </c>
      <c r="D199" t="s">
        <v>2489</v>
      </c>
      <c r="E199" t="s">
        <v>7</v>
      </c>
      <c r="F199" t="s">
        <v>2438</v>
      </c>
    </row>
    <row r="200" spans="1:11">
      <c r="A200">
        <v>3</v>
      </c>
      <c r="B200">
        <v>44</v>
      </c>
      <c r="C200" t="s">
        <v>15</v>
      </c>
      <c r="D200" t="s">
        <v>2505</v>
      </c>
      <c r="E200" t="s">
        <v>7</v>
      </c>
      <c r="F200" t="s">
        <v>578</v>
      </c>
      <c r="G200">
        <v>113</v>
      </c>
      <c r="H200">
        <v>0</v>
      </c>
      <c r="I200">
        <v>5</v>
      </c>
      <c r="J200">
        <v>5</v>
      </c>
      <c r="K200">
        <v>43</v>
      </c>
    </row>
    <row r="201" spans="1:11">
      <c r="A201">
        <v>3</v>
      </c>
      <c r="B201">
        <v>56</v>
      </c>
      <c r="C201" t="s">
        <v>2227</v>
      </c>
      <c r="D201" t="s">
        <v>2520</v>
      </c>
      <c r="E201" t="s">
        <v>7</v>
      </c>
      <c r="F201" t="s">
        <v>2350</v>
      </c>
      <c r="G201">
        <v>781</v>
      </c>
      <c r="H201">
        <v>0</v>
      </c>
      <c r="I201">
        <v>39</v>
      </c>
      <c r="J201">
        <v>39</v>
      </c>
      <c r="K201">
        <v>271</v>
      </c>
    </row>
    <row r="202" spans="1:11">
      <c r="A202">
        <v>4</v>
      </c>
      <c r="B202">
        <v>72</v>
      </c>
      <c r="C202" t="s">
        <v>21</v>
      </c>
      <c r="D202" t="s">
        <v>2541</v>
      </c>
      <c r="E202" t="s">
        <v>7</v>
      </c>
      <c r="F202" t="s">
        <v>2452</v>
      </c>
      <c r="G202">
        <v>882</v>
      </c>
      <c r="H202">
        <v>0</v>
      </c>
      <c r="I202">
        <v>35</v>
      </c>
      <c r="J202">
        <v>35</v>
      </c>
      <c r="K202">
        <v>310</v>
      </c>
    </row>
    <row r="203" spans="1:11">
      <c r="A203">
        <v>4</v>
      </c>
      <c r="B203">
        <v>73</v>
      </c>
      <c r="C203" t="s">
        <v>343</v>
      </c>
      <c r="D203" t="s">
        <v>2542</v>
      </c>
      <c r="E203" t="s">
        <v>7</v>
      </c>
      <c r="F203" t="s">
        <v>2468</v>
      </c>
      <c r="G203">
        <v>187</v>
      </c>
      <c r="H203">
        <v>0</v>
      </c>
      <c r="I203">
        <v>10</v>
      </c>
      <c r="J203">
        <v>10</v>
      </c>
      <c r="K203">
        <v>20</v>
      </c>
    </row>
    <row r="204" spans="1:11">
      <c r="A204">
        <v>4</v>
      </c>
      <c r="B204">
        <v>74</v>
      </c>
      <c r="C204" t="s">
        <v>2098</v>
      </c>
      <c r="D204" t="s">
        <v>2543</v>
      </c>
      <c r="E204" t="s">
        <v>7</v>
      </c>
      <c r="F204" t="s">
        <v>2075</v>
      </c>
      <c r="G204">
        <v>338</v>
      </c>
      <c r="H204">
        <v>0</v>
      </c>
      <c r="I204">
        <v>14</v>
      </c>
      <c r="J204">
        <v>14</v>
      </c>
      <c r="K204">
        <v>134</v>
      </c>
    </row>
    <row r="205" spans="1:11">
      <c r="A205">
        <v>4</v>
      </c>
      <c r="B205">
        <v>84</v>
      </c>
      <c r="C205" t="s">
        <v>613</v>
      </c>
      <c r="D205" t="s">
        <v>2555</v>
      </c>
      <c r="E205" t="s">
        <v>7</v>
      </c>
      <c r="F205" t="s">
        <v>2084</v>
      </c>
    </row>
    <row r="206" spans="1:11">
      <c r="A206">
        <v>5</v>
      </c>
      <c r="B206">
        <v>85</v>
      </c>
      <c r="C206" t="s">
        <v>2096</v>
      </c>
      <c r="D206" t="s">
        <v>2556</v>
      </c>
      <c r="E206" t="s">
        <v>7</v>
      </c>
      <c r="F206" t="s">
        <v>474</v>
      </c>
      <c r="G206">
        <v>38</v>
      </c>
      <c r="H206">
        <v>0</v>
      </c>
      <c r="I206">
        <v>0</v>
      </c>
      <c r="J206">
        <v>0</v>
      </c>
      <c r="K206">
        <v>0</v>
      </c>
    </row>
    <row r="207" spans="1:11">
      <c r="A207">
        <v>5</v>
      </c>
      <c r="B207">
        <v>91</v>
      </c>
      <c r="C207" t="s">
        <v>964</v>
      </c>
      <c r="D207" t="s">
        <v>2564</v>
      </c>
      <c r="E207" t="s">
        <v>7</v>
      </c>
      <c r="F207" t="s">
        <v>2454</v>
      </c>
      <c r="G207">
        <v>246</v>
      </c>
      <c r="H207">
        <v>0</v>
      </c>
      <c r="I207">
        <v>9</v>
      </c>
      <c r="J207">
        <v>9</v>
      </c>
      <c r="K207">
        <v>20</v>
      </c>
    </row>
    <row r="208" spans="1:11">
      <c r="A208">
        <v>5</v>
      </c>
      <c r="B208">
        <v>96</v>
      </c>
      <c r="C208" t="s">
        <v>25</v>
      </c>
      <c r="D208" t="s">
        <v>2569</v>
      </c>
      <c r="E208" t="s">
        <v>7</v>
      </c>
      <c r="F208" t="s">
        <v>2558</v>
      </c>
    </row>
    <row r="209" spans="1:11">
      <c r="A209">
        <v>5</v>
      </c>
      <c r="B209">
        <v>98</v>
      </c>
      <c r="C209" t="s">
        <v>18</v>
      </c>
      <c r="D209" t="s">
        <v>2571</v>
      </c>
      <c r="E209" t="s">
        <v>7</v>
      </c>
      <c r="F209" t="s">
        <v>412</v>
      </c>
    </row>
    <row r="210" spans="1:11">
      <c r="A210">
        <v>6</v>
      </c>
      <c r="B210">
        <v>106</v>
      </c>
      <c r="C210" t="s">
        <v>2096</v>
      </c>
      <c r="D210" t="s">
        <v>2579</v>
      </c>
      <c r="E210" t="s">
        <v>7</v>
      </c>
      <c r="F210" t="s">
        <v>423</v>
      </c>
    </row>
    <row r="211" spans="1:11">
      <c r="A211">
        <v>6</v>
      </c>
      <c r="B211">
        <v>125</v>
      </c>
      <c r="C211" t="s">
        <v>203</v>
      </c>
      <c r="D211" t="s">
        <v>2599</v>
      </c>
      <c r="E211" t="s">
        <v>7</v>
      </c>
      <c r="F211" t="s">
        <v>2001</v>
      </c>
    </row>
    <row r="212" spans="1:11">
      <c r="A212">
        <v>7</v>
      </c>
      <c r="B212">
        <v>128</v>
      </c>
      <c r="C212" t="s">
        <v>15</v>
      </c>
      <c r="D212" t="s">
        <v>2603</v>
      </c>
      <c r="E212" t="s">
        <v>7</v>
      </c>
      <c r="F212" t="s">
        <v>2454</v>
      </c>
      <c r="G212">
        <v>299</v>
      </c>
      <c r="H212">
        <v>0</v>
      </c>
      <c r="I212">
        <v>15</v>
      </c>
      <c r="J212">
        <v>15</v>
      </c>
      <c r="K212">
        <v>200</v>
      </c>
    </row>
    <row r="213" spans="1:11">
      <c r="A213">
        <v>7</v>
      </c>
      <c r="B213">
        <v>142</v>
      </c>
      <c r="C213" t="s">
        <v>170</v>
      </c>
      <c r="D213" t="s">
        <v>2621</v>
      </c>
      <c r="E213" t="s">
        <v>7</v>
      </c>
      <c r="F213" t="s">
        <v>2460</v>
      </c>
    </row>
    <row r="214" spans="1:11">
      <c r="A214">
        <v>9</v>
      </c>
      <c r="B214">
        <v>172</v>
      </c>
      <c r="C214" t="s">
        <v>2094</v>
      </c>
      <c r="D214" t="s">
        <v>2657</v>
      </c>
      <c r="E214" t="s">
        <v>7</v>
      </c>
      <c r="F214" t="s">
        <v>1915</v>
      </c>
    </row>
    <row r="215" spans="1:11">
      <c r="A215">
        <v>9</v>
      </c>
      <c r="B215">
        <v>178</v>
      </c>
      <c r="C215" t="s">
        <v>343</v>
      </c>
      <c r="D215" t="s">
        <v>2665</v>
      </c>
      <c r="E215" t="s">
        <v>7</v>
      </c>
      <c r="F215" t="s">
        <v>2558</v>
      </c>
      <c r="G215">
        <v>102</v>
      </c>
      <c r="H215">
        <v>0</v>
      </c>
      <c r="I215">
        <v>3</v>
      </c>
      <c r="J215">
        <v>3</v>
      </c>
      <c r="K215">
        <v>17</v>
      </c>
    </row>
    <row r="216" spans="1:11">
      <c r="A216">
        <v>9</v>
      </c>
      <c r="B216">
        <v>182</v>
      </c>
      <c r="C216" t="s">
        <v>18</v>
      </c>
      <c r="D216" t="s">
        <v>2669</v>
      </c>
      <c r="E216" t="s">
        <v>7</v>
      </c>
      <c r="F216" t="s">
        <v>545</v>
      </c>
      <c r="G216">
        <v>3</v>
      </c>
      <c r="H216">
        <v>0</v>
      </c>
      <c r="I216">
        <v>0</v>
      </c>
      <c r="J216">
        <v>0</v>
      </c>
      <c r="K216">
        <v>2</v>
      </c>
    </row>
    <row r="217" spans="1:11">
      <c r="A217">
        <v>10</v>
      </c>
      <c r="B217">
        <v>198</v>
      </c>
      <c r="C217" t="s">
        <v>21</v>
      </c>
      <c r="D217" t="s">
        <v>2690</v>
      </c>
      <c r="E217" t="s">
        <v>7</v>
      </c>
      <c r="F217" t="s">
        <v>1384</v>
      </c>
    </row>
    <row r="218" spans="1:11">
      <c r="A218">
        <v>10</v>
      </c>
      <c r="B218">
        <v>200</v>
      </c>
      <c r="C218" t="s">
        <v>2098</v>
      </c>
      <c r="D218" t="s">
        <v>2692</v>
      </c>
      <c r="E218" t="s">
        <v>7</v>
      </c>
      <c r="F218" t="s">
        <v>2693</v>
      </c>
      <c r="G218">
        <v>142</v>
      </c>
      <c r="H218">
        <v>0</v>
      </c>
      <c r="I218">
        <v>2</v>
      </c>
      <c r="J218">
        <v>2</v>
      </c>
      <c r="K218">
        <v>30</v>
      </c>
    </row>
    <row r="219" spans="1:11">
      <c r="A219">
        <v>10</v>
      </c>
      <c r="B219">
        <v>202</v>
      </c>
      <c r="C219" t="s">
        <v>167</v>
      </c>
      <c r="D219" t="s">
        <v>2695</v>
      </c>
      <c r="E219" t="s">
        <v>7</v>
      </c>
      <c r="F219" t="s">
        <v>2696</v>
      </c>
    </row>
    <row r="220" spans="1:11">
      <c r="A220">
        <v>10</v>
      </c>
      <c r="B220">
        <v>208</v>
      </c>
      <c r="C220" t="s">
        <v>11</v>
      </c>
      <c r="D220" t="s">
        <v>2702</v>
      </c>
      <c r="E220" t="s">
        <v>7</v>
      </c>
      <c r="F220" t="s">
        <v>2703</v>
      </c>
    </row>
  </sheetData>
  <autoFilter ref="A2:K189">
    <sortState ref="A3:K189">
      <sortCondition ref="B2:B189"/>
    </sortState>
  </autoFilter>
  <mergeCells count="2">
    <mergeCell ref="A1:K1"/>
    <mergeCell ref="A195:K19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61"/>
  <sheetViews>
    <sheetView topLeftCell="A232" workbookViewId="0">
      <selection activeCell="H237" sqref="H237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9.5703125" bestFit="1" customWidth="1"/>
    <col min="5" max="5" width="9.140625" bestFit="1" customWidth="1"/>
    <col min="6" max="6" width="35.285156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18</v>
      </c>
      <c r="D3" t="s">
        <v>2710</v>
      </c>
      <c r="E3" t="s">
        <v>49</v>
      </c>
      <c r="F3" t="s">
        <v>2143</v>
      </c>
      <c r="G3">
        <v>299</v>
      </c>
      <c r="H3">
        <v>25</v>
      </c>
      <c r="I3">
        <v>98</v>
      </c>
      <c r="J3">
        <v>123</v>
      </c>
      <c r="K3">
        <v>543</v>
      </c>
    </row>
    <row r="4" spans="1:11">
      <c r="A4">
        <v>1</v>
      </c>
      <c r="B4">
        <v>2</v>
      </c>
      <c r="C4" t="s">
        <v>167</v>
      </c>
      <c r="D4" t="s">
        <v>2711</v>
      </c>
      <c r="E4" t="s">
        <v>23</v>
      </c>
      <c r="F4" t="s">
        <v>2468</v>
      </c>
      <c r="G4">
        <v>1188</v>
      </c>
      <c r="H4">
        <v>485</v>
      </c>
      <c r="I4">
        <v>537</v>
      </c>
      <c r="J4">
        <v>1022</v>
      </c>
      <c r="K4">
        <v>718</v>
      </c>
    </row>
    <row r="5" spans="1:11">
      <c r="A5">
        <v>1</v>
      </c>
      <c r="B5">
        <v>3</v>
      </c>
      <c r="C5" t="s">
        <v>28</v>
      </c>
      <c r="D5" t="s">
        <v>2712</v>
      </c>
      <c r="E5" t="s">
        <v>49</v>
      </c>
      <c r="F5" t="s">
        <v>2075</v>
      </c>
      <c r="G5">
        <v>608</v>
      </c>
      <c r="H5">
        <v>32</v>
      </c>
      <c r="I5">
        <v>139</v>
      </c>
      <c r="J5">
        <v>171</v>
      </c>
      <c r="K5">
        <v>1235</v>
      </c>
    </row>
    <row r="6" spans="1:11">
      <c r="A6">
        <v>1</v>
      </c>
      <c r="B6">
        <v>4</v>
      </c>
      <c r="C6" t="s">
        <v>170</v>
      </c>
      <c r="D6" t="s">
        <v>2713</v>
      </c>
      <c r="E6" t="s">
        <v>13</v>
      </c>
      <c r="F6" t="s">
        <v>2093</v>
      </c>
      <c r="G6">
        <v>1093</v>
      </c>
      <c r="H6">
        <v>205</v>
      </c>
      <c r="I6">
        <v>328</v>
      </c>
      <c r="J6">
        <v>533</v>
      </c>
      <c r="K6">
        <v>1352</v>
      </c>
    </row>
    <row r="7" spans="1:11">
      <c r="A7">
        <v>1</v>
      </c>
      <c r="B7">
        <v>5</v>
      </c>
      <c r="C7" t="s">
        <v>964</v>
      </c>
      <c r="D7" t="s">
        <v>2714</v>
      </c>
      <c r="E7" t="s">
        <v>49</v>
      </c>
      <c r="F7" t="s">
        <v>2468</v>
      </c>
      <c r="G7">
        <v>1635</v>
      </c>
      <c r="H7">
        <v>196</v>
      </c>
      <c r="I7">
        <v>712</v>
      </c>
      <c r="J7">
        <v>908</v>
      </c>
      <c r="K7">
        <v>2785</v>
      </c>
    </row>
    <row r="8" spans="1:11">
      <c r="A8">
        <v>1</v>
      </c>
      <c r="B8">
        <v>6</v>
      </c>
      <c r="C8" t="s">
        <v>341</v>
      </c>
      <c r="D8" t="s">
        <v>2715</v>
      </c>
      <c r="E8" t="s">
        <v>49</v>
      </c>
      <c r="F8" t="s">
        <v>2716</v>
      </c>
      <c r="G8">
        <v>1495</v>
      </c>
      <c r="H8">
        <v>338</v>
      </c>
      <c r="I8">
        <v>894</v>
      </c>
      <c r="J8">
        <v>1232</v>
      </c>
      <c r="K8">
        <v>822</v>
      </c>
    </row>
    <row r="9" spans="1:11">
      <c r="A9">
        <v>1</v>
      </c>
      <c r="B9">
        <v>7</v>
      </c>
      <c r="C9" t="s">
        <v>25</v>
      </c>
      <c r="D9" t="s">
        <v>2717</v>
      </c>
      <c r="E9" t="s">
        <v>13</v>
      </c>
      <c r="F9" t="s">
        <v>2075</v>
      </c>
      <c r="G9">
        <v>235</v>
      </c>
      <c r="H9">
        <v>36</v>
      </c>
      <c r="I9">
        <v>56</v>
      </c>
      <c r="J9">
        <v>92</v>
      </c>
      <c r="K9">
        <v>106</v>
      </c>
    </row>
    <row r="10" spans="1:11">
      <c r="A10">
        <v>1</v>
      </c>
      <c r="B10">
        <v>8</v>
      </c>
      <c r="C10" t="s">
        <v>2718</v>
      </c>
      <c r="D10" t="s">
        <v>2719</v>
      </c>
      <c r="E10" t="s">
        <v>13</v>
      </c>
      <c r="F10" t="s">
        <v>2143</v>
      </c>
      <c r="G10">
        <v>38</v>
      </c>
      <c r="H10">
        <v>6</v>
      </c>
      <c r="I10">
        <v>4</v>
      </c>
      <c r="J10">
        <v>10</v>
      </c>
      <c r="K10">
        <v>2</v>
      </c>
    </row>
    <row r="11" spans="1:11">
      <c r="A11">
        <v>1</v>
      </c>
      <c r="B11">
        <v>9</v>
      </c>
      <c r="C11" t="s">
        <v>341</v>
      </c>
      <c r="D11" t="s">
        <v>2720</v>
      </c>
      <c r="E11" t="s">
        <v>17</v>
      </c>
      <c r="F11" t="s">
        <v>2139</v>
      </c>
      <c r="G11">
        <v>470</v>
      </c>
      <c r="H11">
        <v>101</v>
      </c>
      <c r="I11">
        <v>140</v>
      </c>
      <c r="J11">
        <v>241</v>
      </c>
      <c r="K11">
        <v>623</v>
      </c>
    </row>
    <row r="12" spans="1:11">
      <c r="A12">
        <v>1</v>
      </c>
      <c r="B12">
        <v>10</v>
      </c>
      <c r="C12" t="s">
        <v>115</v>
      </c>
      <c r="D12" t="s">
        <v>2721</v>
      </c>
      <c r="E12" t="s">
        <v>23</v>
      </c>
      <c r="F12" t="s">
        <v>2093</v>
      </c>
      <c r="G12">
        <v>874</v>
      </c>
      <c r="H12">
        <v>149</v>
      </c>
      <c r="I12">
        <v>166</v>
      </c>
      <c r="J12">
        <v>315</v>
      </c>
      <c r="K12">
        <v>1411</v>
      </c>
    </row>
    <row r="13" spans="1:11">
      <c r="A13">
        <v>1</v>
      </c>
      <c r="B13">
        <v>11</v>
      </c>
      <c r="C13" t="s">
        <v>343</v>
      </c>
      <c r="D13" t="s">
        <v>2722</v>
      </c>
      <c r="E13" t="s">
        <v>49</v>
      </c>
      <c r="F13" t="s">
        <v>578</v>
      </c>
      <c r="G13">
        <v>827</v>
      </c>
      <c r="H13">
        <v>90</v>
      </c>
      <c r="I13">
        <v>238</v>
      </c>
      <c r="J13">
        <v>328</v>
      </c>
      <c r="K13">
        <v>1839</v>
      </c>
    </row>
    <row r="14" spans="1:11">
      <c r="A14">
        <v>1</v>
      </c>
      <c r="B14">
        <v>12</v>
      </c>
      <c r="C14" t="s">
        <v>2096</v>
      </c>
      <c r="D14" t="s">
        <v>2723</v>
      </c>
      <c r="E14" t="s">
        <v>49</v>
      </c>
      <c r="F14" t="s">
        <v>1105</v>
      </c>
      <c r="G14">
        <v>598</v>
      </c>
      <c r="H14">
        <v>17</v>
      </c>
      <c r="I14">
        <v>49</v>
      </c>
      <c r="J14">
        <v>66</v>
      </c>
      <c r="K14">
        <v>1342</v>
      </c>
    </row>
    <row r="15" spans="1:11">
      <c r="A15">
        <v>1</v>
      </c>
      <c r="B15">
        <v>13</v>
      </c>
      <c r="C15" t="s">
        <v>2098</v>
      </c>
      <c r="D15" t="s">
        <v>2724</v>
      </c>
      <c r="E15" t="s">
        <v>49</v>
      </c>
      <c r="F15" t="s">
        <v>2468</v>
      </c>
      <c r="G15">
        <v>769</v>
      </c>
      <c r="H15">
        <v>41</v>
      </c>
      <c r="I15">
        <v>153</v>
      </c>
      <c r="J15">
        <v>194</v>
      </c>
      <c r="K15">
        <v>906</v>
      </c>
    </row>
    <row r="16" spans="1:11">
      <c r="A16">
        <v>1</v>
      </c>
      <c r="B16">
        <v>14</v>
      </c>
      <c r="C16" t="s">
        <v>2094</v>
      </c>
      <c r="D16" t="s">
        <v>2725</v>
      </c>
      <c r="E16" t="s">
        <v>17</v>
      </c>
      <c r="F16" t="s">
        <v>2478</v>
      </c>
      <c r="G16">
        <v>238</v>
      </c>
      <c r="H16">
        <v>49</v>
      </c>
      <c r="I16">
        <v>77</v>
      </c>
      <c r="J16">
        <v>126</v>
      </c>
      <c r="K16">
        <v>54</v>
      </c>
    </row>
    <row r="17" spans="1:11">
      <c r="A17">
        <v>1</v>
      </c>
      <c r="B17">
        <v>15</v>
      </c>
      <c r="C17" t="s">
        <v>21</v>
      </c>
      <c r="D17" t="s">
        <v>2726</v>
      </c>
      <c r="E17" t="s">
        <v>17</v>
      </c>
      <c r="F17" t="s">
        <v>2530</v>
      </c>
      <c r="G17">
        <v>230</v>
      </c>
      <c r="H17">
        <v>54</v>
      </c>
      <c r="I17">
        <v>69</v>
      </c>
      <c r="J17">
        <v>123</v>
      </c>
      <c r="K17">
        <v>103</v>
      </c>
    </row>
    <row r="18" spans="1:11">
      <c r="A18">
        <v>1</v>
      </c>
      <c r="B18">
        <v>16</v>
      </c>
      <c r="C18" t="s">
        <v>341</v>
      </c>
      <c r="D18" t="s">
        <v>2727</v>
      </c>
      <c r="E18" t="s">
        <v>17</v>
      </c>
      <c r="F18" t="s">
        <v>2454</v>
      </c>
      <c r="G18">
        <v>1639</v>
      </c>
      <c r="H18">
        <v>640</v>
      </c>
      <c r="I18">
        <v>698</v>
      </c>
      <c r="J18">
        <v>1338</v>
      </c>
      <c r="K18">
        <v>1125</v>
      </c>
    </row>
    <row r="19" spans="1:11">
      <c r="A19">
        <v>1</v>
      </c>
      <c r="B19">
        <v>17</v>
      </c>
      <c r="C19" t="s">
        <v>15</v>
      </c>
      <c r="D19" t="s">
        <v>2728</v>
      </c>
      <c r="E19" t="s">
        <v>13</v>
      </c>
      <c r="F19" t="s">
        <v>2246</v>
      </c>
      <c r="G19">
        <v>1071</v>
      </c>
      <c r="H19">
        <v>266</v>
      </c>
      <c r="I19">
        <v>493</v>
      </c>
      <c r="J19">
        <v>759</v>
      </c>
      <c r="K19">
        <v>524</v>
      </c>
    </row>
    <row r="20" spans="1:11">
      <c r="A20">
        <v>1</v>
      </c>
      <c r="B20">
        <v>18</v>
      </c>
      <c r="C20" t="s">
        <v>2718</v>
      </c>
      <c r="D20" t="s">
        <v>2729</v>
      </c>
      <c r="E20" t="s">
        <v>49</v>
      </c>
      <c r="F20" t="s">
        <v>2105</v>
      </c>
      <c r="G20">
        <v>1283</v>
      </c>
      <c r="H20">
        <v>36</v>
      </c>
      <c r="I20">
        <v>142</v>
      </c>
      <c r="J20">
        <v>178</v>
      </c>
      <c r="K20">
        <v>2516</v>
      </c>
    </row>
    <row r="21" spans="1:11">
      <c r="A21">
        <v>1</v>
      </c>
      <c r="B21">
        <v>19</v>
      </c>
      <c r="C21" t="s">
        <v>11</v>
      </c>
      <c r="D21" t="s">
        <v>2730</v>
      </c>
      <c r="E21" t="s">
        <v>232</v>
      </c>
      <c r="F21" t="s">
        <v>1189</v>
      </c>
    </row>
    <row r="22" spans="1:11">
      <c r="A22">
        <v>1</v>
      </c>
      <c r="B22">
        <v>20</v>
      </c>
      <c r="C22" t="s">
        <v>2100</v>
      </c>
      <c r="D22" t="s">
        <v>2731</v>
      </c>
      <c r="E22" t="s">
        <v>49</v>
      </c>
      <c r="F22" t="s">
        <v>2075</v>
      </c>
      <c r="G22">
        <v>21</v>
      </c>
      <c r="H22">
        <v>2</v>
      </c>
      <c r="I22">
        <v>4</v>
      </c>
      <c r="J22">
        <v>6</v>
      </c>
      <c r="K22">
        <v>51</v>
      </c>
    </row>
    <row r="23" spans="1:11">
      <c r="A23">
        <v>1</v>
      </c>
      <c r="B23">
        <v>21</v>
      </c>
      <c r="C23" t="s">
        <v>613</v>
      </c>
      <c r="D23" t="s">
        <v>2732</v>
      </c>
      <c r="E23" t="s">
        <v>23</v>
      </c>
      <c r="F23" t="s">
        <v>474</v>
      </c>
      <c r="G23">
        <v>780</v>
      </c>
      <c r="H23">
        <v>170</v>
      </c>
      <c r="I23">
        <v>340</v>
      </c>
      <c r="J23">
        <v>510</v>
      </c>
      <c r="K23">
        <v>686</v>
      </c>
    </row>
    <row r="24" spans="1:11">
      <c r="A24">
        <v>2</v>
      </c>
      <c r="B24">
        <v>22</v>
      </c>
      <c r="C24" t="s">
        <v>18</v>
      </c>
      <c r="D24" t="s">
        <v>2733</v>
      </c>
      <c r="E24" t="s">
        <v>49</v>
      </c>
      <c r="F24" t="s">
        <v>2075</v>
      </c>
      <c r="G24">
        <v>381</v>
      </c>
      <c r="H24">
        <v>7</v>
      </c>
      <c r="I24">
        <v>33</v>
      </c>
      <c r="J24">
        <v>40</v>
      </c>
      <c r="K24">
        <v>1461</v>
      </c>
    </row>
    <row r="25" spans="1:11">
      <c r="A25">
        <v>2</v>
      </c>
      <c r="B25">
        <v>23</v>
      </c>
      <c r="C25" t="s">
        <v>15</v>
      </c>
      <c r="D25" t="s">
        <v>2734</v>
      </c>
      <c r="E25" t="s">
        <v>23</v>
      </c>
      <c r="F25" t="s">
        <v>2735</v>
      </c>
      <c r="G25">
        <v>22</v>
      </c>
      <c r="H25">
        <v>2</v>
      </c>
      <c r="I25">
        <v>5</v>
      </c>
      <c r="J25">
        <v>7</v>
      </c>
      <c r="K25">
        <v>4</v>
      </c>
    </row>
    <row r="26" spans="1:11">
      <c r="A26">
        <v>2</v>
      </c>
      <c r="B26">
        <v>24</v>
      </c>
      <c r="C26" t="s">
        <v>28</v>
      </c>
      <c r="D26" t="s">
        <v>2736</v>
      </c>
      <c r="E26" t="s">
        <v>17</v>
      </c>
      <c r="F26" t="s">
        <v>2176</v>
      </c>
      <c r="G26">
        <v>667</v>
      </c>
      <c r="H26">
        <v>199</v>
      </c>
      <c r="I26">
        <v>267</v>
      </c>
      <c r="J26">
        <v>466</v>
      </c>
      <c r="K26">
        <v>531</v>
      </c>
    </row>
    <row r="27" spans="1:11">
      <c r="A27">
        <v>2</v>
      </c>
      <c r="B27">
        <v>25</v>
      </c>
      <c r="C27" t="s">
        <v>28</v>
      </c>
      <c r="D27" t="s">
        <v>2737</v>
      </c>
      <c r="E27" t="s">
        <v>232</v>
      </c>
      <c r="F27" t="s">
        <v>2738</v>
      </c>
      <c r="G27">
        <v>417</v>
      </c>
      <c r="H27">
        <v>102</v>
      </c>
      <c r="I27">
        <v>165</v>
      </c>
      <c r="J27">
        <v>267</v>
      </c>
      <c r="K27">
        <v>175</v>
      </c>
    </row>
    <row r="28" spans="1:11">
      <c r="A28">
        <v>2</v>
      </c>
      <c r="B28">
        <v>26</v>
      </c>
      <c r="C28" t="s">
        <v>341</v>
      </c>
      <c r="D28" t="s">
        <v>2739</v>
      </c>
      <c r="E28" t="s">
        <v>13</v>
      </c>
      <c r="F28" t="s">
        <v>2740</v>
      </c>
    </row>
    <row r="29" spans="1:11">
      <c r="A29">
        <v>2</v>
      </c>
      <c r="B29">
        <v>27</v>
      </c>
      <c r="C29" t="s">
        <v>159</v>
      </c>
      <c r="D29" t="s">
        <v>2741</v>
      </c>
      <c r="E29" t="s">
        <v>49</v>
      </c>
      <c r="F29" t="s">
        <v>2350</v>
      </c>
      <c r="G29">
        <v>6</v>
      </c>
      <c r="H29">
        <v>0</v>
      </c>
      <c r="I29">
        <v>1</v>
      </c>
      <c r="J29">
        <v>1</v>
      </c>
      <c r="K29">
        <v>7</v>
      </c>
    </row>
    <row r="30" spans="1:11">
      <c r="A30">
        <v>2</v>
      </c>
      <c r="B30">
        <v>28</v>
      </c>
      <c r="C30" t="s">
        <v>25</v>
      </c>
      <c r="D30" t="s">
        <v>2742</v>
      </c>
      <c r="E30" t="s">
        <v>49</v>
      </c>
      <c r="F30" t="s">
        <v>452</v>
      </c>
    </row>
    <row r="31" spans="1:11">
      <c r="A31">
        <v>2</v>
      </c>
      <c r="B31">
        <v>29</v>
      </c>
      <c r="C31" t="s">
        <v>2227</v>
      </c>
      <c r="D31" t="s">
        <v>2743</v>
      </c>
      <c r="E31" t="s">
        <v>49</v>
      </c>
      <c r="F31" t="s">
        <v>2744</v>
      </c>
      <c r="G31">
        <v>2</v>
      </c>
      <c r="H31">
        <v>0</v>
      </c>
      <c r="I31">
        <v>0</v>
      </c>
      <c r="J31">
        <v>0</v>
      </c>
      <c r="K31">
        <v>2</v>
      </c>
    </row>
    <row r="32" spans="1:11">
      <c r="A32">
        <v>2</v>
      </c>
      <c r="B32">
        <v>30</v>
      </c>
      <c r="C32" t="s">
        <v>341</v>
      </c>
      <c r="D32" t="s">
        <v>2745</v>
      </c>
      <c r="F32" t="s">
        <v>2746</v>
      </c>
    </row>
    <row r="33" spans="1:11">
      <c r="A33">
        <v>2</v>
      </c>
      <c r="B33">
        <v>31</v>
      </c>
      <c r="C33" t="s">
        <v>11</v>
      </c>
      <c r="D33" t="s">
        <v>2747</v>
      </c>
      <c r="E33" t="s">
        <v>49</v>
      </c>
      <c r="F33" t="s">
        <v>2748</v>
      </c>
      <c r="G33">
        <v>2</v>
      </c>
      <c r="H33">
        <v>0</v>
      </c>
      <c r="I33">
        <v>0</v>
      </c>
      <c r="J33">
        <v>0</v>
      </c>
      <c r="K33">
        <v>0</v>
      </c>
    </row>
    <row r="34" spans="1:11">
      <c r="A34">
        <v>2</v>
      </c>
      <c r="B34">
        <v>32</v>
      </c>
      <c r="C34" t="s">
        <v>11</v>
      </c>
      <c r="D34" t="s">
        <v>2749</v>
      </c>
      <c r="E34" t="s">
        <v>49</v>
      </c>
      <c r="F34" t="s">
        <v>1345</v>
      </c>
      <c r="G34">
        <v>113</v>
      </c>
      <c r="H34">
        <v>7</v>
      </c>
      <c r="I34">
        <v>11</v>
      </c>
      <c r="J34">
        <v>18</v>
      </c>
      <c r="K34">
        <v>148</v>
      </c>
    </row>
    <row r="35" spans="1:11">
      <c r="A35">
        <v>2</v>
      </c>
      <c r="B35">
        <v>33</v>
      </c>
      <c r="C35" t="s">
        <v>11</v>
      </c>
      <c r="D35" t="s">
        <v>2750</v>
      </c>
      <c r="E35" t="s">
        <v>17</v>
      </c>
      <c r="F35" t="s">
        <v>2751</v>
      </c>
      <c r="G35">
        <v>466</v>
      </c>
      <c r="H35">
        <v>43</v>
      </c>
      <c r="I35">
        <v>81</v>
      </c>
      <c r="J35">
        <v>124</v>
      </c>
      <c r="K35">
        <v>1043</v>
      </c>
    </row>
    <row r="36" spans="1:11">
      <c r="A36">
        <v>2</v>
      </c>
      <c r="B36">
        <v>34</v>
      </c>
      <c r="C36" t="s">
        <v>2098</v>
      </c>
      <c r="D36" t="s">
        <v>2752</v>
      </c>
      <c r="E36" t="s">
        <v>13</v>
      </c>
      <c r="F36" t="s">
        <v>2465</v>
      </c>
      <c r="G36">
        <v>624</v>
      </c>
      <c r="H36">
        <v>88</v>
      </c>
      <c r="I36">
        <v>154</v>
      </c>
      <c r="J36">
        <v>242</v>
      </c>
      <c r="K36">
        <v>1498</v>
      </c>
    </row>
    <row r="37" spans="1:11">
      <c r="A37">
        <v>2</v>
      </c>
      <c r="B37">
        <v>35</v>
      </c>
      <c r="C37" t="s">
        <v>2094</v>
      </c>
      <c r="D37" t="s">
        <v>2753</v>
      </c>
      <c r="E37" t="s">
        <v>49</v>
      </c>
      <c r="F37" t="s">
        <v>2448</v>
      </c>
      <c r="G37">
        <v>29</v>
      </c>
      <c r="H37">
        <v>3</v>
      </c>
      <c r="I37">
        <v>3</v>
      </c>
      <c r="J37">
        <v>6</v>
      </c>
      <c r="K37">
        <v>33</v>
      </c>
    </row>
    <row r="38" spans="1:11">
      <c r="A38">
        <v>2</v>
      </c>
      <c r="B38">
        <v>36</v>
      </c>
      <c r="C38" t="s">
        <v>21</v>
      </c>
      <c r="D38" t="s">
        <v>2754</v>
      </c>
      <c r="E38" t="s">
        <v>23</v>
      </c>
      <c r="F38" t="s">
        <v>1778</v>
      </c>
      <c r="G38">
        <v>983</v>
      </c>
      <c r="H38">
        <v>394</v>
      </c>
      <c r="I38">
        <v>463</v>
      </c>
      <c r="J38">
        <v>857</v>
      </c>
      <c r="K38">
        <v>1193</v>
      </c>
    </row>
    <row r="39" spans="1:11">
      <c r="A39">
        <v>2</v>
      </c>
      <c r="B39">
        <v>37</v>
      </c>
      <c r="C39" t="s">
        <v>613</v>
      </c>
      <c r="D39" t="s">
        <v>2755</v>
      </c>
      <c r="E39" t="s">
        <v>17</v>
      </c>
      <c r="F39" t="s">
        <v>2075</v>
      </c>
      <c r="G39">
        <v>372</v>
      </c>
      <c r="H39">
        <v>70</v>
      </c>
      <c r="I39">
        <v>103</v>
      </c>
      <c r="J39">
        <v>173</v>
      </c>
      <c r="K39">
        <v>138</v>
      </c>
    </row>
    <row r="40" spans="1:11">
      <c r="A40">
        <v>2</v>
      </c>
      <c r="B40">
        <v>38</v>
      </c>
      <c r="C40" t="s">
        <v>115</v>
      </c>
      <c r="D40" t="s">
        <v>2756</v>
      </c>
      <c r="E40" t="s">
        <v>17</v>
      </c>
      <c r="F40" t="s">
        <v>2488</v>
      </c>
      <c r="G40">
        <v>55</v>
      </c>
      <c r="H40">
        <v>6</v>
      </c>
      <c r="I40">
        <v>8</v>
      </c>
      <c r="J40">
        <v>14</v>
      </c>
      <c r="K40">
        <v>82</v>
      </c>
    </row>
    <row r="41" spans="1:11">
      <c r="A41">
        <v>2</v>
      </c>
      <c r="B41">
        <v>39</v>
      </c>
      <c r="C41" t="s">
        <v>18</v>
      </c>
      <c r="D41" t="s">
        <v>2757</v>
      </c>
      <c r="E41" t="s">
        <v>17</v>
      </c>
      <c r="F41" t="s">
        <v>2176</v>
      </c>
      <c r="G41">
        <v>279</v>
      </c>
      <c r="H41">
        <v>28</v>
      </c>
      <c r="I41">
        <v>43</v>
      </c>
      <c r="J41">
        <v>71</v>
      </c>
      <c r="K41">
        <v>1081</v>
      </c>
    </row>
    <row r="42" spans="1:11">
      <c r="A42">
        <v>2</v>
      </c>
      <c r="B42">
        <v>40</v>
      </c>
      <c r="C42" t="s">
        <v>11</v>
      </c>
      <c r="D42" t="s">
        <v>2758</v>
      </c>
      <c r="E42" t="s">
        <v>49</v>
      </c>
      <c r="F42" t="s">
        <v>2759</v>
      </c>
      <c r="G42">
        <v>25</v>
      </c>
      <c r="H42">
        <v>0</v>
      </c>
      <c r="I42">
        <v>4</v>
      </c>
      <c r="J42">
        <v>4</v>
      </c>
      <c r="K42">
        <v>2</v>
      </c>
    </row>
    <row r="43" spans="1:11">
      <c r="A43">
        <v>2</v>
      </c>
      <c r="B43">
        <v>41</v>
      </c>
      <c r="C43" t="s">
        <v>2100</v>
      </c>
      <c r="D43" t="s">
        <v>2760</v>
      </c>
      <c r="E43" t="s">
        <v>17</v>
      </c>
      <c r="F43" t="s">
        <v>2452</v>
      </c>
      <c r="G43">
        <v>35</v>
      </c>
      <c r="H43">
        <v>5</v>
      </c>
      <c r="I43">
        <v>4</v>
      </c>
      <c r="J43">
        <v>9</v>
      </c>
      <c r="K43">
        <v>10</v>
      </c>
    </row>
    <row r="44" spans="1:11">
      <c r="A44">
        <v>2</v>
      </c>
      <c r="B44">
        <v>42</v>
      </c>
      <c r="C44" t="s">
        <v>613</v>
      </c>
      <c r="D44" t="s">
        <v>2761</v>
      </c>
      <c r="E44" t="s">
        <v>49</v>
      </c>
      <c r="F44" t="s">
        <v>2093</v>
      </c>
      <c r="G44">
        <v>1</v>
      </c>
      <c r="H44">
        <v>0</v>
      </c>
      <c r="I44">
        <v>0</v>
      </c>
      <c r="J44">
        <v>0</v>
      </c>
      <c r="K44">
        <v>0</v>
      </c>
    </row>
    <row r="45" spans="1:11">
      <c r="A45">
        <v>3</v>
      </c>
      <c r="B45">
        <v>43</v>
      </c>
      <c r="C45" t="s">
        <v>2718</v>
      </c>
      <c r="D45" t="s">
        <v>2762</v>
      </c>
      <c r="E45" t="s">
        <v>23</v>
      </c>
      <c r="F45" t="s">
        <v>2488</v>
      </c>
      <c r="G45">
        <v>1424</v>
      </c>
      <c r="H45">
        <v>522</v>
      </c>
      <c r="I45">
        <v>541</v>
      </c>
      <c r="J45">
        <v>1063</v>
      </c>
      <c r="K45">
        <v>2905</v>
      </c>
    </row>
    <row r="46" spans="1:11">
      <c r="A46">
        <v>3</v>
      </c>
      <c r="B46">
        <v>44</v>
      </c>
      <c r="C46" t="s">
        <v>15</v>
      </c>
      <c r="D46" t="s">
        <v>2763</v>
      </c>
      <c r="E46" t="s">
        <v>13</v>
      </c>
      <c r="F46" t="s">
        <v>2525</v>
      </c>
    </row>
    <row r="47" spans="1:11">
      <c r="A47">
        <v>3</v>
      </c>
      <c r="B47">
        <v>46</v>
      </c>
      <c r="C47" t="s">
        <v>170</v>
      </c>
      <c r="D47" t="s">
        <v>2765</v>
      </c>
      <c r="E47" t="s">
        <v>49</v>
      </c>
      <c r="F47" t="s">
        <v>2766</v>
      </c>
      <c r="G47">
        <v>193</v>
      </c>
      <c r="H47">
        <v>11</v>
      </c>
      <c r="I47">
        <v>74</v>
      </c>
      <c r="J47">
        <v>85</v>
      </c>
      <c r="K47">
        <v>51</v>
      </c>
    </row>
    <row r="48" spans="1:11">
      <c r="A48">
        <v>3</v>
      </c>
      <c r="B48">
        <v>47</v>
      </c>
      <c r="C48" t="s">
        <v>170</v>
      </c>
      <c r="D48" t="s">
        <v>2767</v>
      </c>
      <c r="E48" t="s">
        <v>49</v>
      </c>
      <c r="F48" t="s">
        <v>1530</v>
      </c>
    </row>
    <row r="49" spans="1:11">
      <c r="A49">
        <v>3</v>
      </c>
      <c r="B49">
        <v>48</v>
      </c>
      <c r="C49" t="s">
        <v>159</v>
      </c>
      <c r="D49" t="s">
        <v>2768</v>
      </c>
      <c r="E49" t="s">
        <v>23</v>
      </c>
      <c r="F49" t="s">
        <v>2525</v>
      </c>
      <c r="G49">
        <v>5</v>
      </c>
      <c r="H49">
        <v>0</v>
      </c>
      <c r="I49">
        <v>0</v>
      </c>
      <c r="J49">
        <v>0</v>
      </c>
      <c r="K49">
        <v>9</v>
      </c>
    </row>
    <row r="50" spans="1:11">
      <c r="A50">
        <v>3</v>
      </c>
      <c r="B50">
        <v>49</v>
      </c>
      <c r="C50" t="s">
        <v>25</v>
      </c>
      <c r="D50" t="s">
        <v>2769</v>
      </c>
      <c r="E50" t="s">
        <v>17</v>
      </c>
      <c r="F50" t="s">
        <v>2084</v>
      </c>
      <c r="G50">
        <v>55</v>
      </c>
      <c r="H50">
        <v>8</v>
      </c>
      <c r="I50">
        <v>4</v>
      </c>
      <c r="J50">
        <v>12</v>
      </c>
      <c r="K50">
        <v>65</v>
      </c>
    </row>
    <row r="51" spans="1:11">
      <c r="A51">
        <v>3</v>
      </c>
      <c r="B51">
        <v>50</v>
      </c>
      <c r="C51" t="s">
        <v>203</v>
      </c>
      <c r="D51" t="s">
        <v>2770</v>
      </c>
      <c r="E51" t="s">
        <v>49</v>
      </c>
      <c r="F51" t="s">
        <v>2523</v>
      </c>
      <c r="G51">
        <v>8</v>
      </c>
      <c r="H51">
        <v>0</v>
      </c>
      <c r="I51">
        <v>0</v>
      </c>
      <c r="J51">
        <v>0</v>
      </c>
      <c r="K51">
        <v>0</v>
      </c>
    </row>
    <row r="52" spans="1:11">
      <c r="A52">
        <v>3</v>
      </c>
      <c r="B52">
        <v>51</v>
      </c>
      <c r="C52" t="s">
        <v>2227</v>
      </c>
      <c r="D52" t="s">
        <v>2771</v>
      </c>
      <c r="E52" t="s">
        <v>49</v>
      </c>
      <c r="F52" t="s">
        <v>545</v>
      </c>
    </row>
    <row r="53" spans="1:11">
      <c r="A53">
        <v>3</v>
      </c>
      <c r="B53">
        <v>52</v>
      </c>
      <c r="C53" t="s">
        <v>115</v>
      </c>
      <c r="D53" t="s">
        <v>2772</v>
      </c>
      <c r="E53" t="s">
        <v>17</v>
      </c>
      <c r="F53" t="s">
        <v>2093</v>
      </c>
      <c r="G53">
        <v>624</v>
      </c>
      <c r="H53">
        <v>87</v>
      </c>
      <c r="I53">
        <v>110</v>
      </c>
      <c r="J53">
        <v>197</v>
      </c>
      <c r="K53">
        <v>1091</v>
      </c>
    </row>
    <row r="54" spans="1:11">
      <c r="A54">
        <v>3</v>
      </c>
      <c r="B54">
        <v>53</v>
      </c>
      <c r="C54" t="s">
        <v>343</v>
      </c>
      <c r="D54" t="s">
        <v>2773</v>
      </c>
      <c r="F54" t="s">
        <v>2283</v>
      </c>
    </row>
    <row r="55" spans="1:11">
      <c r="A55">
        <v>3</v>
      </c>
      <c r="B55">
        <v>54</v>
      </c>
      <c r="C55" t="s">
        <v>2718</v>
      </c>
      <c r="D55" t="s">
        <v>2774</v>
      </c>
      <c r="F55" t="s">
        <v>578</v>
      </c>
    </row>
    <row r="56" spans="1:11">
      <c r="A56">
        <v>3</v>
      </c>
      <c r="B56">
        <v>56</v>
      </c>
      <c r="C56" t="s">
        <v>2094</v>
      </c>
      <c r="D56" t="s">
        <v>2776</v>
      </c>
      <c r="E56" t="s">
        <v>23</v>
      </c>
      <c r="F56" t="s">
        <v>320</v>
      </c>
      <c r="G56">
        <v>1188</v>
      </c>
      <c r="H56">
        <v>355</v>
      </c>
      <c r="I56">
        <v>405</v>
      </c>
      <c r="J56">
        <v>760</v>
      </c>
      <c r="K56">
        <v>2229</v>
      </c>
    </row>
    <row r="57" spans="1:11">
      <c r="A57">
        <v>3</v>
      </c>
      <c r="B57">
        <v>57</v>
      </c>
      <c r="C57" t="s">
        <v>21</v>
      </c>
      <c r="D57" t="s">
        <v>2777</v>
      </c>
      <c r="E57" t="s">
        <v>13</v>
      </c>
      <c r="F57" t="s">
        <v>2778</v>
      </c>
      <c r="G57">
        <v>335</v>
      </c>
      <c r="H57">
        <v>90</v>
      </c>
      <c r="I57">
        <v>119</v>
      </c>
      <c r="J57">
        <v>209</v>
      </c>
      <c r="K57">
        <v>236</v>
      </c>
    </row>
    <row r="58" spans="1:11">
      <c r="A58">
        <v>3</v>
      </c>
      <c r="B58">
        <v>58</v>
      </c>
      <c r="C58" t="s">
        <v>964</v>
      </c>
      <c r="D58" t="s">
        <v>2779</v>
      </c>
      <c r="E58" t="s">
        <v>232</v>
      </c>
      <c r="F58" t="s">
        <v>2780</v>
      </c>
      <c r="G58">
        <v>73</v>
      </c>
      <c r="H58">
        <v>18</v>
      </c>
      <c r="I58">
        <v>30</v>
      </c>
      <c r="J58">
        <v>48</v>
      </c>
      <c r="K58">
        <v>16</v>
      </c>
    </row>
    <row r="59" spans="1:11">
      <c r="A59">
        <v>3</v>
      </c>
      <c r="B59">
        <v>59</v>
      </c>
      <c r="C59" t="s">
        <v>167</v>
      </c>
      <c r="D59" t="s">
        <v>2781</v>
      </c>
      <c r="E59" t="s">
        <v>13</v>
      </c>
      <c r="F59" t="s">
        <v>2751</v>
      </c>
    </row>
    <row r="60" spans="1:11">
      <c r="A60">
        <v>3</v>
      </c>
      <c r="B60">
        <v>60</v>
      </c>
      <c r="C60" t="s">
        <v>18</v>
      </c>
      <c r="D60" t="s">
        <v>2782</v>
      </c>
      <c r="E60" t="s">
        <v>17</v>
      </c>
      <c r="F60" t="s">
        <v>2523</v>
      </c>
      <c r="G60">
        <v>961</v>
      </c>
      <c r="H60">
        <v>165</v>
      </c>
      <c r="I60">
        <v>204</v>
      </c>
      <c r="J60">
        <v>369</v>
      </c>
      <c r="K60">
        <v>253</v>
      </c>
    </row>
    <row r="61" spans="1:11">
      <c r="A61">
        <v>3</v>
      </c>
      <c r="B61">
        <v>61</v>
      </c>
      <c r="C61" t="s">
        <v>11</v>
      </c>
      <c r="D61" t="s">
        <v>2783</v>
      </c>
      <c r="E61" t="s">
        <v>17</v>
      </c>
      <c r="F61" t="s">
        <v>2784</v>
      </c>
      <c r="G61">
        <v>1</v>
      </c>
      <c r="H61">
        <v>0</v>
      </c>
      <c r="I61">
        <v>1</v>
      </c>
      <c r="J61">
        <v>1</v>
      </c>
      <c r="K61">
        <v>0</v>
      </c>
    </row>
    <row r="62" spans="1:11">
      <c r="A62">
        <v>3</v>
      </c>
      <c r="B62">
        <v>62</v>
      </c>
      <c r="C62" t="s">
        <v>2100</v>
      </c>
      <c r="D62" t="s">
        <v>2785</v>
      </c>
      <c r="E62" t="s">
        <v>17</v>
      </c>
      <c r="F62" t="s">
        <v>1105</v>
      </c>
    </row>
    <row r="63" spans="1:11">
      <c r="A63">
        <v>3</v>
      </c>
      <c r="B63">
        <v>63</v>
      </c>
      <c r="C63" t="s">
        <v>613</v>
      </c>
      <c r="D63" t="s">
        <v>2786</v>
      </c>
      <c r="E63" t="s">
        <v>17</v>
      </c>
      <c r="F63" t="s">
        <v>2530</v>
      </c>
    </row>
    <row r="64" spans="1:11">
      <c r="A64">
        <v>4</v>
      </c>
      <c r="B64">
        <v>64</v>
      </c>
      <c r="C64" t="s">
        <v>159</v>
      </c>
      <c r="D64" t="s">
        <v>2787</v>
      </c>
      <c r="E64" t="s">
        <v>13</v>
      </c>
      <c r="F64" t="s">
        <v>2454</v>
      </c>
      <c r="G64">
        <v>6</v>
      </c>
      <c r="H64">
        <v>0</v>
      </c>
      <c r="I64">
        <v>0</v>
      </c>
      <c r="J64">
        <v>0</v>
      </c>
      <c r="K64">
        <v>2</v>
      </c>
    </row>
    <row r="65" spans="1:11">
      <c r="A65">
        <v>4</v>
      </c>
      <c r="B65">
        <v>66</v>
      </c>
      <c r="C65" t="s">
        <v>15</v>
      </c>
      <c r="D65" t="s">
        <v>2789</v>
      </c>
      <c r="E65" t="s">
        <v>13</v>
      </c>
      <c r="F65" t="s">
        <v>2274</v>
      </c>
      <c r="G65">
        <v>235</v>
      </c>
      <c r="H65">
        <v>14</v>
      </c>
      <c r="I65">
        <v>31</v>
      </c>
      <c r="J65">
        <v>45</v>
      </c>
      <c r="K65">
        <v>713</v>
      </c>
    </row>
    <row r="66" spans="1:11">
      <c r="A66">
        <v>4</v>
      </c>
      <c r="B66">
        <v>67</v>
      </c>
      <c r="C66" t="s">
        <v>2094</v>
      </c>
      <c r="D66" t="s">
        <v>2790</v>
      </c>
      <c r="E66" t="s">
        <v>49</v>
      </c>
      <c r="F66" t="s">
        <v>1018</v>
      </c>
      <c r="G66">
        <v>1080</v>
      </c>
      <c r="H66">
        <v>57</v>
      </c>
      <c r="I66">
        <v>276</v>
      </c>
      <c r="J66">
        <v>333</v>
      </c>
      <c r="K66">
        <v>2453</v>
      </c>
    </row>
    <row r="67" spans="1:11">
      <c r="A67">
        <v>4</v>
      </c>
      <c r="B67">
        <v>68</v>
      </c>
      <c r="C67" t="s">
        <v>341</v>
      </c>
      <c r="D67" t="s">
        <v>2791</v>
      </c>
      <c r="E67" t="s">
        <v>49</v>
      </c>
      <c r="F67" t="s">
        <v>1229</v>
      </c>
      <c r="G67">
        <v>10</v>
      </c>
      <c r="H67">
        <v>1</v>
      </c>
      <c r="I67">
        <v>5</v>
      </c>
      <c r="J67">
        <v>6</v>
      </c>
      <c r="K67">
        <v>13</v>
      </c>
    </row>
    <row r="68" spans="1:11">
      <c r="A68">
        <v>4</v>
      </c>
      <c r="B68">
        <v>69</v>
      </c>
      <c r="C68" t="s">
        <v>11</v>
      </c>
      <c r="D68" t="s">
        <v>2792</v>
      </c>
      <c r="F68" t="s">
        <v>2751</v>
      </c>
    </row>
    <row r="69" spans="1:11">
      <c r="A69">
        <v>4</v>
      </c>
      <c r="B69">
        <v>70</v>
      </c>
      <c r="C69" t="s">
        <v>25</v>
      </c>
      <c r="D69" t="s">
        <v>2793</v>
      </c>
      <c r="E69" t="s">
        <v>232</v>
      </c>
      <c r="F69" t="s">
        <v>2744</v>
      </c>
      <c r="G69">
        <v>115</v>
      </c>
      <c r="H69">
        <v>23</v>
      </c>
      <c r="I69">
        <v>36</v>
      </c>
      <c r="J69">
        <v>59</v>
      </c>
      <c r="K69">
        <v>12</v>
      </c>
    </row>
    <row r="70" spans="1:11">
      <c r="A70">
        <v>4</v>
      </c>
      <c r="B70">
        <v>72</v>
      </c>
      <c r="C70" t="s">
        <v>2227</v>
      </c>
      <c r="D70" t="s">
        <v>2795</v>
      </c>
      <c r="E70" t="s">
        <v>49</v>
      </c>
      <c r="F70" t="s">
        <v>2143</v>
      </c>
      <c r="G70">
        <v>403</v>
      </c>
      <c r="H70">
        <v>46</v>
      </c>
      <c r="I70">
        <v>100</v>
      </c>
      <c r="J70">
        <v>146</v>
      </c>
      <c r="K70">
        <v>291</v>
      </c>
    </row>
    <row r="71" spans="1:11">
      <c r="A71">
        <v>4</v>
      </c>
      <c r="B71">
        <v>73</v>
      </c>
      <c r="C71" t="s">
        <v>28</v>
      </c>
      <c r="D71" t="s">
        <v>2796</v>
      </c>
      <c r="E71" t="s">
        <v>232</v>
      </c>
      <c r="F71" t="s">
        <v>2797</v>
      </c>
      <c r="G71">
        <v>233</v>
      </c>
      <c r="H71">
        <v>82</v>
      </c>
      <c r="I71">
        <v>85</v>
      </c>
      <c r="J71">
        <v>167</v>
      </c>
      <c r="K71">
        <v>129</v>
      </c>
    </row>
    <row r="72" spans="1:11">
      <c r="A72">
        <v>4</v>
      </c>
      <c r="B72">
        <v>74</v>
      </c>
      <c r="C72" t="s">
        <v>2096</v>
      </c>
      <c r="D72" t="s">
        <v>67</v>
      </c>
      <c r="E72" t="s">
        <v>17</v>
      </c>
      <c r="F72" t="s">
        <v>2540</v>
      </c>
      <c r="G72">
        <v>92</v>
      </c>
      <c r="H72">
        <v>12</v>
      </c>
      <c r="I72">
        <v>11</v>
      </c>
      <c r="J72">
        <v>23</v>
      </c>
      <c r="K72">
        <v>259</v>
      </c>
    </row>
    <row r="73" spans="1:11">
      <c r="A73">
        <v>4</v>
      </c>
      <c r="B73">
        <v>75</v>
      </c>
      <c r="C73" t="s">
        <v>2096</v>
      </c>
      <c r="D73" t="s">
        <v>2798</v>
      </c>
      <c r="E73" t="s">
        <v>49</v>
      </c>
      <c r="F73" t="s">
        <v>2799</v>
      </c>
      <c r="G73">
        <v>1129</v>
      </c>
      <c r="H73">
        <v>153</v>
      </c>
      <c r="I73">
        <v>415</v>
      </c>
      <c r="J73">
        <v>568</v>
      </c>
      <c r="K73">
        <v>985</v>
      </c>
    </row>
    <row r="74" spans="1:11">
      <c r="A74">
        <v>4</v>
      </c>
      <c r="B74">
        <v>76</v>
      </c>
      <c r="C74" t="s">
        <v>2098</v>
      </c>
      <c r="D74" t="s">
        <v>2800</v>
      </c>
      <c r="E74" t="s">
        <v>232</v>
      </c>
      <c r="F74" t="s">
        <v>2801</v>
      </c>
    </row>
    <row r="75" spans="1:11">
      <c r="A75">
        <v>4</v>
      </c>
      <c r="B75">
        <v>77</v>
      </c>
      <c r="C75" t="s">
        <v>170</v>
      </c>
      <c r="D75" t="s">
        <v>2802</v>
      </c>
      <c r="F75" t="s">
        <v>2803</v>
      </c>
    </row>
    <row r="76" spans="1:11">
      <c r="A76">
        <v>4</v>
      </c>
      <c r="B76">
        <v>78</v>
      </c>
      <c r="C76" t="s">
        <v>21</v>
      </c>
      <c r="D76" t="s">
        <v>2804</v>
      </c>
      <c r="E76" t="s">
        <v>13</v>
      </c>
      <c r="F76" t="s">
        <v>2540</v>
      </c>
      <c r="G76">
        <v>74</v>
      </c>
      <c r="H76">
        <v>9</v>
      </c>
      <c r="I76">
        <v>12</v>
      </c>
      <c r="J76">
        <v>21</v>
      </c>
      <c r="K76">
        <v>27</v>
      </c>
    </row>
    <row r="77" spans="1:11">
      <c r="A77">
        <v>4</v>
      </c>
      <c r="B77">
        <v>79</v>
      </c>
      <c r="C77" t="s">
        <v>341</v>
      </c>
      <c r="D77" t="s">
        <v>2805</v>
      </c>
      <c r="E77" t="s">
        <v>232</v>
      </c>
      <c r="F77" t="s">
        <v>1384</v>
      </c>
    </row>
    <row r="78" spans="1:11">
      <c r="A78">
        <v>4</v>
      </c>
      <c r="B78">
        <v>80</v>
      </c>
      <c r="C78" t="s">
        <v>167</v>
      </c>
      <c r="D78" t="s">
        <v>2806</v>
      </c>
      <c r="E78" t="s">
        <v>49</v>
      </c>
      <c r="F78" t="s">
        <v>2143</v>
      </c>
      <c r="G78">
        <v>1061</v>
      </c>
      <c r="H78">
        <v>37</v>
      </c>
      <c r="I78">
        <v>181</v>
      </c>
      <c r="J78">
        <v>218</v>
      </c>
      <c r="K78">
        <v>1559</v>
      </c>
    </row>
    <row r="79" spans="1:11">
      <c r="A79">
        <v>4</v>
      </c>
      <c r="B79">
        <v>81</v>
      </c>
      <c r="C79" t="s">
        <v>167</v>
      </c>
      <c r="D79" t="s">
        <v>2807</v>
      </c>
      <c r="E79" t="s">
        <v>13</v>
      </c>
      <c r="F79" t="s">
        <v>2032</v>
      </c>
      <c r="G79">
        <v>48</v>
      </c>
      <c r="H79">
        <v>4</v>
      </c>
      <c r="I79">
        <v>10</v>
      </c>
      <c r="J79">
        <v>14</v>
      </c>
      <c r="K79">
        <v>30</v>
      </c>
    </row>
    <row r="80" spans="1:11">
      <c r="A80">
        <v>4</v>
      </c>
      <c r="B80">
        <v>83</v>
      </c>
      <c r="C80" t="s">
        <v>2100</v>
      </c>
      <c r="D80" t="s">
        <v>2808</v>
      </c>
      <c r="E80" t="s">
        <v>232</v>
      </c>
      <c r="F80" t="s">
        <v>2809</v>
      </c>
      <c r="G80">
        <v>186</v>
      </c>
      <c r="H80">
        <v>34</v>
      </c>
      <c r="I80">
        <v>48</v>
      </c>
      <c r="J80">
        <v>82</v>
      </c>
      <c r="K80">
        <v>135</v>
      </c>
    </row>
    <row r="81" spans="1:11">
      <c r="A81">
        <v>4</v>
      </c>
      <c r="B81">
        <v>84</v>
      </c>
      <c r="C81" t="s">
        <v>613</v>
      </c>
      <c r="D81" t="s">
        <v>2810</v>
      </c>
      <c r="E81" t="s">
        <v>23</v>
      </c>
      <c r="F81" t="s">
        <v>2105</v>
      </c>
      <c r="G81">
        <v>391</v>
      </c>
      <c r="H81">
        <v>72</v>
      </c>
      <c r="I81">
        <v>94</v>
      </c>
      <c r="J81">
        <v>166</v>
      </c>
      <c r="K81">
        <v>826</v>
      </c>
    </row>
    <row r="82" spans="1:11">
      <c r="A82">
        <v>5</v>
      </c>
      <c r="B82">
        <v>85</v>
      </c>
      <c r="C82" t="s">
        <v>2718</v>
      </c>
      <c r="D82" t="s">
        <v>2811</v>
      </c>
      <c r="E82" t="s">
        <v>23</v>
      </c>
      <c r="F82" t="s">
        <v>2812</v>
      </c>
    </row>
    <row r="83" spans="1:11">
      <c r="A83">
        <v>5</v>
      </c>
      <c r="B83">
        <v>86</v>
      </c>
      <c r="C83" t="s">
        <v>15</v>
      </c>
      <c r="D83" t="s">
        <v>2813</v>
      </c>
      <c r="E83" t="s">
        <v>49</v>
      </c>
      <c r="F83" t="s">
        <v>2448</v>
      </c>
      <c r="G83">
        <v>377</v>
      </c>
      <c r="H83">
        <v>22</v>
      </c>
      <c r="I83">
        <v>137</v>
      </c>
      <c r="J83">
        <v>159</v>
      </c>
      <c r="K83">
        <v>208</v>
      </c>
    </row>
    <row r="84" spans="1:11">
      <c r="A84">
        <v>5</v>
      </c>
      <c r="B84">
        <v>87</v>
      </c>
      <c r="C84" t="s">
        <v>28</v>
      </c>
      <c r="D84" t="s">
        <v>2814</v>
      </c>
      <c r="F84" t="s">
        <v>2766</v>
      </c>
    </row>
    <row r="85" spans="1:11">
      <c r="A85">
        <v>5</v>
      </c>
      <c r="B85">
        <v>88</v>
      </c>
      <c r="C85" t="s">
        <v>2094</v>
      </c>
      <c r="D85" t="s">
        <v>2815</v>
      </c>
      <c r="E85" t="s">
        <v>13</v>
      </c>
      <c r="F85" t="s">
        <v>2391</v>
      </c>
      <c r="G85">
        <v>1258</v>
      </c>
      <c r="H85">
        <v>408</v>
      </c>
      <c r="I85">
        <v>490</v>
      </c>
      <c r="J85">
        <v>898</v>
      </c>
      <c r="K85">
        <v>1288</v>
      </c>
    </row>
    <row r="86" spans="1:11">
      <c r="A86">
        <v>5</v>
      </c>
      <c r="B86">
        <v>89</v>
      </c>
      <c r="C86" t="s">
        <v>964</v>
      </c>
      <c r="D86" t="s">
        <v>2816</v>
      </c>
      <c r="E86" t="s">
        <v>13</v>
      </c>
      <c r="F86" t="s">
        <v>2817</v>
      </c>
      <c r="G86">
        <v>803</v>
      </c>
      <c r="H86">
        <v>139</v>
      </c>
      <c r="I86">
        <v>233</v>
      </c>
      <c r="J86">
        <v>372</v>
      </c>
      <c r="K86">
        <v>1002</v>
      </c>
    </row>
    <row r="87" spans="1:11">
      <c r="A87">
        <v>5</v>
      </c>
      <c r="B87">
        <v>90</v>
      </c>
      <c r="C87" t="s">
        <v>159</v>
      </c>
      <c r="D87" t="s">
        <v>2818</v>
      </c>
      <c r="E87" t="s">
        <v>17</v>
      </c>
      <c r="F87" t="s">
        <v>2448</v>
      </c>
    </row>
    <row r="88" spans="1:11">
      <c r="A88">
        <v>5</v>
      </c>
      <c r="B88">
        <v>91</v>
      </c>
      <c r="C88" t="s">
        <v>25</v>
      </c>
      <c r="D88" t="s">
        <v>2819</v>
      </c>
      <c r="E88" t="s">
        <v>49</v>
      </c>
      <c r="F88" t="s">
        <v>2391</v>
      </c>
    </row>
    <row r="89" spans="1:11">
      <c r="A89">
        <v>5</v>
      </c>
      <c r="B89">
        <v>92</v>
      </c>
      <c r="C89" t="s">
        <v>203</v>
      </c>
      <c r="D89" t="s">
        <v>2820</v>
      </c>
      <c r="F89" t="s">
        <v>2350</v>
      </c>
    </row>
    <row r="90" spans="1:11">
      <c r="A90">
        <v>5</v>
      </c>
      <c r="B90">
        <v>93</v>
      </c>
      <c r="C90" t="s">
        <v>2227</v>
      </c>
      <c r="D90" t="s">
        <v>2821</v>
      </c>
      <c r="E90" t="s">
        <v>49</v>
      </c>
      <c r="F90" t="s">
        <v>2530</v>
      </c>
    </row>
    <row r="91" spans="1:11">
      <c r="A91">
        <v>5</v>
      </c>
      <c r="B91">
        <v>94</v>
      </c>
      <c r="C91" t="s">
        <v>115</v>
      </c>
      <c r="D91" t="s">
        <v>2822</v>
      </c>
      <c r="E91" t="s">
        <v>13</v>
      </c>
      <c r="F91" t="s">
        <v>2075</v>
      </c>
      <c r="G91">
        <v>3</v>
      </c>
      <c r="H91">
        <v>0</v>
      </c>
      <c r="I91">
        <v>0</v>
      </c>
      <c r="J91">
        <v>0</v>
      </c>
      <c r="K91">
        <v>0</v>
      </c>
    </row>
    <row r="92" spans="1:11">
      <c r="A92">
        <v>5</v>
      </c>
      <c r="B92">
        <v>95</v>
      </c>
      <c r="C92" t="s">
        <v>159</v>
      </c>
      <c r="D92" t="s">
        <v>2823</v>
      </c>
      <c r="E92" t="s">
        <v>17</v>
      </c>
      <c r="F92" t="s">
        <v>2001</v>
      </c>
      <c r="G92">
        <v>50</v>
      </c>
      <c r="H92">
        <v>7</v>
      </c>
      <c r="I92">
        <v>15</v>
      </c>
      <c r="J92">
        <v>22</v>
      </c>
      <c r="K92">
        <v>10</v>
      </c>
    </row>
    <row r="93" spans="1:11">
      <c r="A93">
        <v>5</v>
      </c>
      <c r="B93">
        <v>96</v>
      </c>
      <c r="C93" t="s">
        <v>2096</v>
      </c>
      <c r="D93" t="s">
        <v>2824</v>
      </c>
      <c r="E93" t="s">
        <v>232</v>
      </c>
      <c r="F93" t="s">
        <v>2825</v>
      </c>
    </row>
    <row r="94" spans="1:11">
      <c r="A94">
        <v>5</v>
      </c>
      <c r="B94">
        <v>97</v>
      </c>
      <c r="C94" t="s">
        <v>2098</v>
      </c>
      <c r="D94" t="s">
        <v>2826</v>
      </c>
      <c r="E94" t="s">
        <v>49</v>
      </c>
      <c r="F94" t="s">
        <v>2105</v>
      </c>
    </row>
    <row r="95" spans="1:11">
      <c r="A95">
        <v>5</v>
      </c>
      <c r="B95">
        <v>98</v>
      </c>
      <c r="C95" t="s">
        <v>170</v>
      </c>
      <c r="D95" t="s">
        <v>2827</v>
      </c>
      <c r="E95" t="s">
        <v>232</v>
      </c>
      <c r="F95" t="s">
        <v>2744</v>
      </c>
      <c r="G95">
        <v>14</v>
      </c>
      <c r="H95">
        <v>11</v>
      </c>
      <c r="I95">
        <v>5</v>
      </c>
      <c r="J95">
        <v>16</v>
      </c>
      <c r="K95">
        <v>4</v>
      </c>
    </row>
    <row r="96" spans="1:11">
      <c r="A96">
        <v>5</v>
      </c>
      <c r="B96">
        <v>99</v>
      </c>
      <c r="C96" t="s">
        <v>28</v>
      </c>
      <c r="D96" t="s">
        <v>2828</v>
      </c>
      <c r="F96" t="s">
        <v>2283</v>
      </c>
    </row>
    <row r="97" spans="1:11">
      <c r="A97">
        <v>5</v>
      </c>
      <c r="B97">
        <v>100</v>
      </c>
      <c r="C97" t="s">
        <v>341</v>
      </c>
      <c r="D97" t="s">
        <v>2829</v>
      </c>
      <c r="F97" t="s">
        <v>2830</v>
      </c>
      <c r="G97">
        <v>42</v>
      </c>
      <c r="H97">
        <v>10</v>
      </c>
      <c r="I97">
        <v>5</v>
      </c>
      <c r="J97">
        <v>15</v>
      </c>
      <c r="K97">
        <v>0</v>
      </c>
    </row>
    <row r="98" spans="1:11">
      <c r="A98">
        <v>5</v>
      </c>
      <c r="B98">
        <v>101</v>
      </c>
      <c r="C98" t="s">
        <v>167</v>
      </c>
      <c r="D98" t="s">
        <v>2831</v>
      </c>
      <c r="E98" t="s">
        <v>13</v>
      </c>
      <c r="F98" t="s">
        <v>2832</v>
      </c>
    </row>
    <row r="99" spans="1:11">
      <c r="A99">
        <v>5</v>
      </c>
      <c r="B99">
        <v>102</v>
      </c>
      <c r="C99" t="s">
        <v>18</v>
      </c>
      <c r="D99" t="s">
        <v>2833</v>
      </c>
      <c r="E99" t="s">
        <v>49</v>
      </c>
      <c r="F99" t="s">
        <v>2558</v>
      </c>
    </row>
    <row r="100" spans="1:11">
      <c r="A100">
        <v>5</v>
      </c>
      <c r="B100">
        <v>103</v>
      </c>
      <c r="C100" t="s">
        <v>11</v>
      </c>
      <c r="D100" t="s">
        <v>2834</v>
      </c>
      <c r="E100" t="s">
        <v>17</v>
      </c>
      <c r="F100" t="s">
        <v>2424</v>
      </c>
    </row>
    <row r="101" spans="1:11">
      <c r="A101">
        <v>5</v>
      </c>
      <c r="B101">
        <v>104</v>
      </c>
      <c r="C101" t="s">
        <v>2100</v>
      </c>
      <c r="D101" t="s">
        <v>2835</v>
      </c>
      <c r="E101" t="s">
        <v>49</v>
      </c>
      <c r="F101" t="s">
        <v>2530</v>
      </c>
    </row>
    <row r="102" spans="1:11">
      <c r="A102">
        <v>5</v>
      </c>
      <c r="B102">
        <v>105</v>
      </c>
      <c r="C102" t="s">
        <v>613</v>
      </c>
      <c r="D102" t="s">
        <v>2836</v>
      </c>
      <c r="E102" t="s">
        <v>17</v>
      </c>
      <c r="F102" t="s">
        <v>2748</v>
      </c>
    </row>
    <row r="103" spans="1:11">
      <c r="A103">
        <v>6</v>
      </c>
      <c r="B103">
        <v>106</v>
      </c>
      <c r="C103" t="s">
        <v>2718</v>
      </c>
      <c r="D103" t="s">
        <v>2837</v>
      </c>
      <c r="E103" t="s">
        <v>23</v>
      </c>
      <c r="F103" t="s">
        <v>2468</v>
      </c>
      <c r="G103">
        <v>9</v>
      </c>
      <c r="H103">
        <v>0</v>
      </c>
      <c r="I103">
        <v>1</v>
      </c>
      <c r="J103">
        <v>1</v>
      </c>
      <c r="K103">
        <v>28</v>
      </c>
    </row>
    <row r="104" spans="1:11">
      <c r="A104">
        <v>6</v>
      </c>
      <c r="B104">
        <v>107</v>
      </c>
      <c r="C104" t="s">
        <v>15</v>
      </c>
      <c r="D104" t="s">
        <v>2838</v>
      </c>
      <c r="E104" t="s">
        <v>23</v>
      </c>
      <c r="F104" t="s">
        <v>2735</v>
      </c>
      <c r="G104">
        <v>89</v>
      </c>
      <c r="H104">
        <v>21</v>
      </c>
      <c r="I104">
        <v>32</v>
      </c>
      <c r="J104">
        <v>53</v>
      </c>
      <c r="K104">
        <v>78</v>
      </c>
    </row>
    <row r="105" spans="1:11">
      <c r="A105">
        <v>6</v>
      </c>
      <c r="B105">
        <v>108</v>
      </c>
      <c r="C105" t="s">
        <v>28</v>
      </c>
      <c r="D105" t="s">
        <v>2839</v>
      </c>
      <c r="F105" t="s">
        <v>2108</v>
      </c>
    </row>
    <row r="106" spans="1:11">
      <c r="A106">
        <v>6</v>
      </c>
      <c r="B106">
        <v>109</v>
      </c>
      <c r="C106" t="s">
        <v>2094</v>
      </c>
      <c r="D106" t="s">
        <v>2840</v>
      </c>
      <c r="E106" t="s">
        <v>17</v>
      </c>
      <c r="F106" t="s">
        <v>2609</v>
      </c>
      <c r="G106">
        <v>457</v>
      </c>
      <c r="H106">
        <v>55</v>
      </c>
      <c r="I106">
        <v>60</v>
      </c>
      <c r="J106">
        <v>115</v>
      </c>
      <c r="K106">
        <v>314</v>
      </c>
    </row>
    <row r="107" spans="1:11">
      <c r="A107">
        <v>6</v>
      </c>
      <c r="B107">
        <v>110</v>
      </c>
      <c r="C107" t="s">
        <v>964</v>
      </c>
      <c r="D107" t="s">
        <v>2841</v>
      </c>
      <c r="E107" t="s">
        <v>23</v>
      </c>
      <c r="F107" t="s">
        <v>2558</v>
      </c>
      <c r="G107">
        <v>220</v>
      </c>
      <c r="H107">
        <v>11</v>
      </c>
      <c r="I107">
        <v>10</v>
      </c>
      <c r="J107">
        <v>21</v>
      </c>
      <c r="K107">
        <v>719</v>
      </c>
    </row>
    <row r="108" spans="1:11">
      <c r="A108">
        <v>6</v>
      </c>
      <c r="B108">
        <v>111</v>
      </c>
      <c r="C108" t="s">
        <v>341</v>
      </c>
      <c r="D108" t="s">
        <v>2842</v>
      </c>
      <c r="E108" t="s">
        <v>23</v>
      </c>
      <c r="F108" t="s">
        <v>2812</v>
      </c>
      <c r="G108">
        <v>141</v>
      </c>
      <c r="H108">
        <v>16</v>
      </c>
      <c r="I108">
        <v>19</v>
      </c>
      <c r="J108">
        <v>35</v>
      </c>
      <c r="K108">
        <v>163</v>
      </c>
    </row>
    <row r="109" spans="1:11">
      <c r="A109">
        <v>6</v>
      </c>
      <c r="B109">
        <v>112</v>
      </c>
      <c r="C109" t="s">
        <v>25</v>
      </c>
      <c r="D109" t="s">
        <v>2843</v>
      </c>
      <c r="E109" t="s">
        <v>49</v>
      </c>
      <c r="F109" t="s">
        <v>2465</v>
      </c>
    </row>
    <row r="110" spans="1:11">
      <c r="A110">
        <v>6</v>
      </c>
      <c r="B110">
        <v>113</v>
      </c>
      <c r="C110" t="s">
        <v>203</v>
      </c>
      <c r="D110" t="s">
        <v>2844</v>
      </c>
      <c r="E110" t="s">
        <v>23</v>
      </c>
      <c r="F110" t="s">
        <v>2108</v>
      </c>
      <c r="G110">
        <v>42</v>
      </c>
      <c r="H110">
        <v>3</v>
      </c>
      <c r="I110">
        <v>7</v>
      </c>
      <c r="J110">
        <v>10</v>
      </c>
      <c r="K110">
        <v>36</v>
      </c>
    </row>
    <row r="111" spans="1:11">
      <c r="A111">
        <v>6</v>
      </c>
      <c r="B111">
        <v>114</v>
      </c>
      <c r="C111" t="s">
        <v>2227</v>
      </c>
      <c r="D111" t="s">
        <v>2845</v>
      </c>
      <c r="E111" t="s">
        <v>13</v>
      </c>
      <c r="F111" t="s">
        <v>2448</v>
      </c>
    </row>
    <row r="112" spans="1:11">
      <c r="A112">
        <v>6</v>
      </c>
      <c r="B112">
        <v>115</v>
      </c>
      <c r="C112" t="s">
        <v>28</v>
      </c>
      <c r="D112" t="s">
        <v>2846</v>
      </c>
      <c r="E112" t="s">
        <v>23</v>
      </c>
      <c r="F112" t="s">
        <v>2465</v>
      </c>
    </row>
    <row r="113" spans="1:11">
      <c r="A113">
        <v>6</v>
      </c>
      <c r="B113">
        <v>116</v>
      </c>
      <c r="C113" t="s">
        <v>343</v>
      </c>
      <c r="D113" t="s">
        <v>2847</v>
      </c>
      <c r="E113" t="s">
        <v>23</v>
      </c>
      <c r="F113" t="s">
        <v>2176</v>
      </c>
      <c r="G113">
        <v>41</v>
      </c>
      <c r="H113">
        <v>7</v>
      </c>
      <c r="I113">
        <v>9</v>
      </c>
      <c r="J113">
        <v>16</v>
      </c>
      <c r="K113">
        <v>29</v>
      </c>
    </row>
    <row r="114" spans="1:11">
      <c r="A114">
        <v>6</v>
      </c>
      <c r="B114">
        <v>117</v>
      </c>
      <c r="C114" t="s">
        <v>11</v>
      </c>
      <c r="D114" t="s">
        <v>2848</v>
      </c>
      <c r="E114" t="s">
        <v>23</v>
      </c>
      <c r="F114" t="s">
        <v>2849</v>
      </c>
    </row>
    <row r="115" spans="1:11">
      <c r="A115">
        <v>6</v>
      </c>
      <c r="B115">
        <v>118</v>
      </c>
      <c r="C115" t="s">
        <v>2227</v>
      </c>
      <c r="D115" t="s">
        <v>2850</v>
      </c>
      <c r="F115" t="s">
        <v>1928</v>
      </c>
    </row>
    <row r="116" spans="1:11">
      <c r="A116">
        <v>6</v>
      </c>
      <c r="B116">
        <v>120</v>
      </c>
      <c r="C116" t="s">
        <v>21</v>
      </c>
      <c r="D116" t="s">
        <v>2852</v>
      </c>
      <c r="E116" t="s">
        <v>17</v>
      </c>
      <c r="F116" t="s">
        <v>2853</v>
      </c>
      <c r="G116">
        <v>774</v>
      </c>
      <c r="H116">
        <v>248</v>
      </c>
      <c r="I116">
        <v>244</v>
      </c>
      <c r="J116">
        <v>492</v>
      </c>
      <c r="K116">
        <v>1425</v>
      </c>
    </row>
    <row r="117" spans="1:11">
      <c r="A117">
        <v>6</v>
      </c>
      <c r="B117">
        <v>121</v>
      </c>
      <c r="C117" t="s">
        <v>341</v>
      </c>
      <c r="D117" t="s">
        <v>2854</v>
      </c>
      <c r="F117" t="s">
        <v>2855</v>
      </c>
    </row>
    <row r="118" spans="1:11">
      <c r="A118">
        <v>6</v>
      </c>
      <c r="B118">
        <v>122</v>
      </c>
      <c r="C118" t="s">
        <v>167</v>
      </c>
      <c r="D118" t="s">
        <v>2856</v>
      </c>
      <c r="E118" t="s">
        <v>49</v>
      </c>
      <c r="F118" t="s">
        <v>2740</v>
      </c>
    </row>
    <row r="119" spans="1:11">
      <c r="A119">
        <v>6</v>
      </c>
      <c r="B119">
        <v>123</v>
      </c>
      <c r="C119" t="s">
        <v>18</v>
      </c>
      <c r="D119" t="s">
        <v>2857</v>
      </c>
      <c r="E119" t="s">
        <v>13</v>
      </c>
      <c r="F119" t="s">
        <v>2424</v>
      </c>
      <c r="G119">
        <v>639</v>
      </c>
      <c r="H119">
        <v>125</v>
      </c>
      <c r="I119">
        <v>163</v>
      </c>
      <c r="J119">
        <v>288</v>
      </c>
      <c r="K119">
        <v>799</v>
      </c>
    </row>
    <row r="120" spans="1:11">
      <c r="A120">
        <v>6</v>
      </c>
      <c r="B120">
        <v>124</v>
      </c>
      <c r="C120" t="s">
        <v>11</v>
      </c>
      <c r="D120" t="s">
        <v>2858</v>
      </c>
      <c r="E120" t="s">
        <v>49</v>
      </c>
      <c r="F120" t="s">
        <v>2859</v>
      </c>
      <c r="G120">
        <v>43</v>
      </c>
      <c r="H120">
        <v>5</v>
      </c>
      <c r="I120">
        <v>6</v>
      </c>
      <c r="J120">
        <v>11</v>
      </c>
      <c r="K120">
        <v>14</v>
      </c>
    </row>
    <row r="121" spans="1:11">
      <c r="A121">
        <v>6</v>
      </c>
      <c r="B121">
        <v>125</v>
      </c>
      <c r="C121" t="s">
        <v>2100</v>
      </c>
      <c r="D121" t="s">
        <v>2860</v>
      </c>
      <c r="E121" t="s">
        <v>232</v>
      </c>
      <c r="F121" t="s">
        <v>2861</v>
      </c>
      <c r="G121">
        <v>151</v>
      </c>
      <c r="H121">
        <v>36</v>
      </c>
      <c r="I121">
        <v>40</v>
      </c>
      <c r="J121">
        <v>76</v>
      </c>
      <c r="K121">
        <v>35</v>
      </c>
    </row>
    <row r="122" spans="1:11">
      <c r="A122">
        <v>6</v>
      </c>
      <c r="B122">
        <v>126</v>
      </c>
      <c r="C122" t="s">
        <v>613</v>
      </c>
      <c r="D122" t="s">
        <v>2862</v>
      </c>
      <c r="E122" t="s">
        <v>13</v>
      </c>
      <c r="F122" t="s">
        <v>2108</v>
      </c>
      <c r="G122">
        <v>79</v>
      </c>
      <c r="H122">
        <v>7</v>
      </c>
      <c r="I122">
        <v>17</v>
      </c>
      <c r="J122">
        <v>24</v>
      </c>
      <c r="K122">
        <v>28</v>
      </c>
    </row>
    <row r="123" spans="1:11">
      <c r="A123">
        <v>7</v>
      </c>
      <c r="B123">
        <v>127</v>
      </c>
      <c r="C123" t="s">
        <v>2718</v>
      </c>
      <c r="D123" t="s">
        <v>2863</v>
      </c>
      <c r="E123" t="s">
        <v>17</v>
      </c>
      <c r="F123" t="s">
        <v>2558</v>
      </c>
    </row>
    <row r="124" spans="1:11">
      <c r="A124">
        <v>7</v>
      </c>
      <c r="B124">
        <v>128</v>
      </c>
      <c r="C124" t="s">
        <v>15</v>
      </c>
      <c r="D124" t="s">
        <v>2864</v>
      </c>
      <c r="E124" t="s">
        <v>49</v>
      </c>
      <c r="F124" t="s">
        <v>2865</v>
      </c>
    </row>
    <row r="125" spans="1:11">
      <c r="A125">
        <v>7</v>
      </c>
      <c r="B125">
        <v>129</v>
      </c>
      <c r="C125" t="s">
        <v>28</v>
      </c>
      <c r="D125" t="s">
        <v>2866</v>
      </c>
      <c r="E125" t="s">
        <v>49</v>
      </c>
      <c r="F125" t="s">
        <v>2867</v>
      </c>
      <c r="G125">
        <v>2</v>
      </c>
      <c r="H125">
        <v>0</v>
      </c>
      <c r="I125">
        <v>0</v>
      </c>
      <c r="J125">
        <v>0</v>
      </c>
      <c r="K125">
        <v>0</v>
      </c>
    </row>
    <row r="126" spans="1:11">
      <c r="A126">
        <v>7</v>
      </c>
      <c r="B126">
        <v>130</v>
      </c>
      <c r="C126" t="s">
        <v>2094</v>
      </c>
      <c r="D126" t="s">
        <v>2868</v>
      </c>
      <c r="E126" t="s">
        <v>13</v>
      </c>
      <c r="F126" t="s">
        <v>2869</v>
      </c>
    </row>
    <row r="127" spans="1:11">
      <c r="A127">
        <v>7</v>
      </c>
      <c r="B127">
        <v>131</v>
      </c>
      <c r="C127" t="s">
        <v>2098</v>
      </c>
      <c r="D127" t="s">
        <v>2870</v>
      </c>
      <c r="E127" t="s">
        <v>49</v>
      </c>
      <c r="F127" t="s">
        <v>2283</v>
      </c>
      <c r="G127">
        <v>25</v>
      </c>
      <c r="H127">
        <v>1</v>
      </c>
      <c r="I127">
        <v>5</v>
      </c>
      <c r="J127">
        <v>6</v>
      </c>
      <c r="K127">
        <v>10</v>
      </c>
    </row>
    <row r="128" spans="1:11">
      <c r="A128">
        <v>7</v>
      </c>
      <c r="B128">
        <v>132</v>
      </c>
      <c r="C128" t="s">
        <v>159</v>
      </c>
      <c r="D128" t="s">
        <v>2871</v>
      </c>
      <c r="E128" t="s">
        <v>232</v>
      </c>
      <c r="F128" t="s">
        <v>2872</v>
      </c>
      <c r="G128">
        <v>3</v>
      </c>
      <c r="H128">
        <v>1</v>
      </c>
      <c r="I128">
        <v>0</v>
      </c>
      <c r="J128">
        <v>1</v>
      </c>
      <c r="K128">
        <v>0</v>
      </c>
    </row>
    <row r="129" spans="1:11">
      <c r="A129">
        <v>7</v>
      </c>
      <c r="B129">
        <v>133</v>
      </c>
      <c r="C129" t="s">
        <v>25</v>
      </c>
      <c r="D129" t="s">
        <v>2873</v>
      </c>
      <c r="E129" t="s">
        <v>49</v>
      </c>
      <c r="F129" t="s">
        <v>2299</v>
      </c>
    </row>
    <row r="130" spans="1:11">
      <c r="A130">
        <v>7</v>
      </c>
      <c r="B130">
        <v>134</v>
      </c>
      <c r="C130" t="s">
        <v>203</v>
      </c>
      <c r="D130" t="s">
        <v>2874</v>
      </c>
      <c r="E130" t="s">
        <v>13</v>
      </c>
      <c r="F130" t="s">
        <v>1105</v>
      </c>
      <c r="G130">
        <v>1474</v>
      </c>
      <c r="H130">
        <v>450</v>
      </c>
      <c r="I130">
        <v>964</v>
      </c>
      <c r="J130">
        <v>1414</v>
      </c>
      <c r="K130">
        <v>1301</v>
      </c>
    </row>
    <row r="131" spans="1:11">
      <c r="A131">
        <v>7</v>
      </c>
      <c r="B131">
        <v>135</v>
      </c>
      <c r="C131" t="s">
        <v>2227</v>
      </c>
      <c r="D131" t="s">
        <v>2875</v>
      </c>
      <c r="E131" t="s">
        <v>13</v>
      </c>
      <c r="F131" t="s">
        <v>2523</v>
      </c>
    </row>
    <row r="132" spans="1:11">
      <c r="A132">
        <v>7</v>
      </c>
      <c r="B132">
        <v>136</v>
      </c>
      <c r="C132" t="s">
        <v>115</v>
      </c>
      <c r="D132" t="s">
        <v>2876</v>
      </c>
      <c r="E132" t="s">
        <v>49</v>
      </c>
      <c r="F132" t="s">
        <v>2093</v>
      </c>
    </row>
    <row r="133" spans="1:11">
      <c r="A133">
        <v>7</v>
      </c>
      <c r="B133">
        <v>137</v>
      </c>
      <c r="C133" t="s">
        <v>343</v>
      </c>
      <c r="D133" t="s">
        <v>2877</v>
      </c>
      <c r="E133" t="s">
        <v>49</v>
      </c>
      <c r="F133" t="s">
        <v>2350</v>
      </c>
    </row>
    <row r="134" spans="1:11">
      <c r="A134">
        <v>7</v>
      </c>
      <c r="B134">
        <v>138</v>
      </c>
      <c r="C134" t="s">
        <v>2096</v>
      </c>
      <c r="D134" t="s">
        <v>2878</v>
      </c>
      <c r="E134" t="s">
        <v>23</v>
      </c>
      <c r="F134" t="s">
        <v>2879</v>
      </c>
    </row>
    <row r="135" spans="1:11">
      <c r="A135">
        <v>7</v>
      </c>
      <c r="B135">
        <v>139</v>
      </c>
      <c r="C135" t="s">
        <v>28</v>
      </c>
      <c r="D135" t="s">
        <v>2880</v>
      </c>
      <c r="E135" t="s">
        <v>49</v>
      </c>
      <c r="F135" t="s">
        <v>2530</v>
      </c>
    </row>
    <row r="136" spans="1:11">
      <c r="A136">
        <v>7</v>
      </c>
      <c r="B136">
        <v>140</v>
      </c>
      <c r="C136" t="s">
        <v>170</v>
      </c>
      <c r="D136" t="s">
        <v>2881</v>
      </c>
      <c r="E136" t="s">
        <v>23</v>
      </c>
      <c r="F136" t="s">
        <v>2108</v>
      </c>
      <c r="G136">
        <v>729</v>
      </c>
      <c r="H136">
        <v>45</v>
      </c>
      <c r="I136">
        <v>52</v>
      </c>
      <c r="J136">
        <v>97</v>
      </c>
      <c r="K136">
        <v>1789</v>
      </c>
    </row>
    <row r="137" spans="1:11">
      <c r="A137">
        <v>7</v>
      </c>
      <c r="B137">
        <v>141</v>
      </c>
      <c r="C137" t="s">
        <v>21</v>
      </c>
      <c r="D137" t="s">
        <v>2882</v>
      </c>
      <c r="E137" t="s">
        <v>232</v>
      </c>
      <c r="F137" t="s">
        <v>2883</v>
      </c>
    </row>
    <row r="138" spans="1:11">
      <c r="A138">
        <v>7</v>
      </c>
      <c r="B138">
        <v>142</v>
      </c>
      <c r="C138" t="s">
        <v>341</v>
      </c>
      <c r="D138" t="s">
        <v>2884</v>
      </c>
      <c r="E138" t="s">
        <v>49</v>
      </c>
      <c r="F138" t="s">
        <v>2465</v>
      </c>
    </row>
    <row r="139" spans="1:11">
      <c r="A139">
        <v>7</v>
      </c>
      <c r="B139">
        <v>143</v>
      </c>
      <c r="C139" t="s">
        <v>167</v>
      </c>
      <c r="D139" t="s">
        <v>2885</v>
      </c>
      <c r="E139" t="s">
        <v>232</v>
      </c>
      <c r="F139" t="s">
        <v>2037</v>
      </c>
    </row>
    <row r="140" spans="1:11">
      <c r="A140">
        <v>7</v>
      </c>
      <c r="B140">
        <v>144</v>
      </c>
      <c r="C140" t="s">
        <v>18</v>
      </c>
      <c r="D140" t="s">
        <v>2886</v>
      </c>
      <c r="E140" t="s">
        <v>49</v>
      </c>
      <c r="F140" t="s">
        <v>2457</v>
      </c>
    </row>
    <row r="141" spans="1:11">
      <c r="A141">
        <v>7</v>
      </c>
      <c r="B141">
        <v>145</v>
      </c>
      <c r="C141" t="s">
        <v>11</v>
      </c>
      <c r="D141" t="s">
        <v>2887</v>
      </c>
      <c r="E141" t="s">
        <v>23</v>
      </c>
      <c r="F141" t="s">
        <v>2341</v>
      </c>
      <c r="G141">
        <v>114</v>
      </c>
      <c r="H141">
        <v>11</v>
      </c>
      <c r="I141">
        <v>26</v>
      </c>
      <c r="J141">
        <v>37</v>
      </c>
      <c r="K141">
        <v>83</v>
      </c>
    </row>
    <row r="142" spans="1:11">
      <c r="A142">
        <v>7</v>
      </c>
      <c r="B142">
        <v>146</v>
      </c>
      <c r="C142" t="s">
        <v>2100</v>
      </c>
      <c r="D142" t="s">
        <v>2888</v>
      </c>
      <c r="E142" t="s">
        <v>23</v>
      </c>
      <c r="F142" t="s">
        <v>2448</v>
      </c>
    </row>
    <row r="143" spans="1:11">
      <c r="A143">
        <v>7</v>
      </c>
      <c r="B143">
        <v>147</v>
      </c>
      <c r="C143" t="s">
        <v>613</v>
      </c>
      <c r="D143" t="s">
        <v>2889</v>
      </c>
      <c r="E143" t="s">
        <v>232</v>
      </c>
      <c r="F143" t="s">
        <v>2890</v>
      </c>
    </row>
    <row r="144" spans="1:11">
      <c r="A144">
        <v>8</v>
      </c>
      <c r="B144">
        <v>148</v>
      </c>
      <c r="C144" t="s">
        <v>2718</v>
      </c>
      <c r="D144" t="s">
        <v>2891</v>
      </c>
      <c r="E144" t="s">
        <v>49</v>
      </c>
      <c r="F144" t="s">
        <v>2454</v>
      </c>
    </row>
    <row r="145" spans="1:11">
      <c r="A145">
        <v>8</v>
      </c>
      <c r="B145">
        <v>149</v>
      </c>
      <c r="C145" t="s">
        <v>15</v>
      </c>
      <c r="D145" t="s">
        <v>2892</v>
      </c>
      <c r="E145" t="s">
        <v>13</v>
      </c>
      <c r="F145" t="s">
        <v>2478</v>
      </c>
    </row>
    <row r="146" spans="1:11">
      <c r="A146">
        <v>8</v>
      </c>
      <c r="B146">
        <v>150</v>
      </c>
      <c r="C146" t="s">
        <v>11</v>
      </c>
      <c r="D146" t="s">
        <v>2469</v>
      </c>
      <c r="F146" t="s">
        <v>1345</v>
      </c>
    </row>
    <row r="147" spans="1:11">
      <c r="A147">
        <v>8</v>
      </c>
      <c r="B147">
        <v>151</v>
      </c>
      <c r="C147" t="s">
        <v>2094</v>
      </c>
      <c r="D147" t="s">
        <v>2893</v>
      </c>
      <c r="E147" t="s">
        <v>17</v>
      </c>
      <c r="F147" t="s">
        <v>2759</v>
      </c>
    </row>
    <row r="148" spans="1:11">
      <c r="A148">
        <v>8</v>
      </c>
      <c r="B148">
        <v>152</v>
      </c>
      <c r="C148" t="s">
        <v>964</v>
      </c>
      <c r="D148" t="s">
        <v>2894</v>
      </c>
      <c r="E148" t="s">
        <v>232</v>
      </c>
      <c r="F148" t="s">
        <v>2176</v>
      </c>
      <c r="G148">
        <v>41</v>
      </c>
      <c r="H148">
        <v>8</v>
      </c>
      <c r="I148">
        <v>10</v>
      </c>
      <c r="J148">
        <v>18</v>
      </c>
      <c r="K148">
        <v>12</v>
      </c>
    </row>
    <row r="149" spans="1:11">
      <c r="A149">
        <v>8</v>
      </c>
      <c r="B149">
        <v>153</v>
      </c>
      <c r="C149" t="s">
        <v>159</v>
      </c>
      <c r="D149" t="s">
        <v>2895</v>
      </c>
      <c r="E149" t="s">
        <v>49</v>
      </c>
      <c r="F149" t="s">
        <v>2896</v>
      </c>
      <c r="G149">
        <v>7</v>
      </c>
      <c r="H149">
        <v>0</v>
      </c>
      <c r="I149">
        <v>1</v>
      </c>
      <c r="J149">
        <v>1</v>
      </c>
      <c r="K149">
        <v>0</v>
      </c>
    </row>
    <row r="150" spans="1:11">
      <c r="A150">
        <v>8</v>
      </c>
      <c r="B150">
        <v>154</v>
      </c>
      <c r="C150" t="s">
        <v>25</v>
      </c>
      <c r="D150" t="s">
        <v>2897</v>
      </c>
      <c r="E150" t="s">
        <v>232</v>
      </c>
      <c r="F150" t="s">
        <v>2558</v>
      </c>
    </row>
    <row r="151" spans="1:11">
      <c r="A151">
        <v>8</v>
      </c>
      <c r="B151">
        <v>155</v>
      </c>
      <c r="C151" t="s">
        <v>203</v>
      </c>
      <c r="D151" t="s">
        <v>2898</v>
      </c>
      <c r="F151" t="s">
        <v>423</v>
      </c>
    </row>
    <row r="152" spans="1:11">
      <c r="A152">
        <v>8</v>
      </c>
      <c r="B152">
        <v>156</v>
      </c>
      <c r="C152" t="s">
        <v>2227</v>
      </c>
      <c r="D152" t="s">
        <v>2899</v>
      </c>
      <c r="E152" t="s">
        <v>49</v>
      </c>
      <c r="F152" t="s">
        <v>1105</v>
      </c>
    </row>
    <row r="153" spans="1:11">
      <c r="A153">
        <v>8</v>
      </c>
      <c r="B153">
        <v>157</v>
      </c>
      <c r="C153" t="s">
        <v>115</v>
      </c>
      <c r="D153" t="s">
        <v>2900</v>
      </c>
      <c r="E153" t="s">
        <v>17</v>
      </c>
      <c r="F153" t="s">
        <v>2075</v>
      </c>
    </row>
    <row r="154" spans="1:11">
      <c r="A154">
        <v>8</v>
      </c>
      <c r="B154">
        <v>158</v>
      </c>
      <c r="C154" t="s">
        <v>343</v>
      </c>
      <c r="D154" t="s">
        <v>2901</v>
      </c>
      <c r="E154" t="s">
        <v>13</v>
      </c>
      <c r="F154" t="s">
        <v>592</v>
      </c>
    </row>
    <row r="155" spans="1:11">
      <c r="A155">
        <v>8</v>
      </c>
      <c r="B155">
        <v>159</v>
      </c>
      <c r="C155" t="s">
        <v>2096</v>
      </c>
      <c r="D155" t="s">
        <v>2902</v>
      </c>
      <c r="E155" t="s">
        <v>49</v>
      </c>
      <c r="F155" t="s">
        <v>2903</v>
      </c>
      <c r="G155">
        <v>5</v>
      </c>
      <c r="H155">
        <v>0</v>
      </c>
      <c r="I155">
        <v>0</v>
      </c>
      <c r="J155">
        <v>0</v>
      </c>
      <c r="K155">
        <v>6</v>
      </c>
    </row>
    <row r="156" spans="1:11">
      <c r="A156">
        <v>8</v>
      </c>
      <c r="B156">
        <v>160</v>
      </c>
      <c r="C156" t="s">
        <v>21</v>
      </c>
      <c r="D156" t="s">
        <v>2904</v>
      </c>
      <c r="E156" t="s">
        <v>49</v>
      </c>
      <c r="F156" t="s">
        <v>2905</v>
      </c>
    </row>
    <row r="157" spans="1:11">
      <c r="A157">
        <v>8</v>
      </c>
      <c r="B157">
        <v>161</v>
      </c>
      <c r="C157" t="s">
        <v>170</v>
      </c>
      <c r="D157" t="s">
        <v>2906</v>
      </c>
      <c r="F157" t="s">
        <v>2283</v>
      </c>
    </row>
    <row r="158" spans="1:11">
      <c r="A158">
        <v>8</v>
      </c>
      <c r="B158">
        <v>162</v>
      </c>
      <c r="C158" t="s">
        <v>21</v>
      </c>
      <c r="D158" t="s">
        <v>2907</v>
      </c>
      <c r="F158" t="s">
        <v>2908</v>
      </c>
    </row>
    <row r="159" spans="1:11">
      <c r="A159">
        <v>8</v>
      </c>
      <c r="B159">
        <v>163</v>
      </c>
      <c r="C159" t="s">
        <v>341</v>
      </c>
      <c r="D159" t="s">
        <v>2909</v>
      </c>
      <c r="E159" t="s">
        <v>13</v>
      </c>
      <c r="F159" t="s">
        <v>1291</v>
      </c>
      <c r="G159">
        <v>14</v>
      </c>
      <c r="H159">
        <v>2</v>
      </c>
      <c r="I159">
        <v>5</v>
      </c>
      <c r="J159">
        <v>7</v>
      </c>
      <c r="K159">
        <v>2</v>
      </c>
    </row>
    <row r="160" spans="1:11">
      <c r="A160">
        <v>8</v>
      </c>
      <c r="B160">
        <v>164</v>
      </c>
      <c r="C160" t="s">
        <v>167</v>
      </c>
      <c r="D160" t="s">
        <v>2910</v>
      </c>
      <c r="E160" t="s">
        <v>49</v>
      </c>
      <c r="F160" t="s">
        <v>2911</v>
      </c>
    </row>
    <row r="161" spans="1:11">
      <c r="A161">
        <v>8</v>
      </c>
      <c r="B161">
        <v>165</v>
      </c>
      <c r="C161" t="s">
        <v>18</v>
      </c>
      <c r="D161" t="s">
        <v>2912</v>
      </c>
      <c r="E161" t="s">
        <v>13</v>
      </c>
      <c r="F161" t="s">
        <v>1530</v>
      </c>
    </row>
    <row r="162" spans="1:11">
      <c r="A162">
        <v>8</v>
      </c>
      <c r="B162">
        <v>166</v>
      </c>
      <c r="C162" t="s">
        <v>11</v>
      </c>
      <c r="D162" t="s">
        <v>2913</v>
      </c>
      <c r="E162" t="s">
        <v>232</v>
      </c>
      <c r="F162" t="s">
        <v>2914</v>
      </c>
    </row>
    <row r="163" spans="1:11">
      <c r="A163">
        <v>8</v>
      </c>
      <c r="B163">
        <v>167</v>
      </c>
      <c r="C163" t="s">
        <v>2100</v>
      </c>
      <c r="D163" t="s">
        <v>2915</v>
      </c>
      <c r="E163" t="s">
        <v>17</v>
      </c>
      <c r="F163" t="s">
        <v>2274</v>
      </c>
      <c r="G163">
        <v>1</v>
      </c>
      <c r="H163">
        <v>0</v>
      </c>
      <c r="I163">
        <v>0</v>
      </c>
      <c r="J163">
        <v>0</v>
      </c>
      <c r="K163">
        <v>0</v>
      </c>
    </row>
    <row r="164" spans="1:11">
      <c r="A164">
        <v>8</v>
      </c>
      <c r="B164">
        <v>168</v>
      </c>
      <c r="C164" t="s">
        <v>613</v>
      </c>
      <c r="D164" t="s">
        <v>2916</v>
      </c>
      <c r="E164" t="s">
        <v>23</v>
      </c>
      <c r="F164" t="s">
        <v>2917</v>
      </c>
      <c r="G164">
        <v>4</v>
      </c>
      <c r="H164">
        <v>0</v>
      </c>
      <c r="I164">
        <v>0</v>
      </c>
      <c r="J164">
        <v>0</v>
      </c>
      <c r="K164">
        <v>2</v>
      </c>
    </row>
    <row r="165" spans="1:11">
      <c r="A165">
        <v>9</v>
      </c>
      <c r="B165">
        <v>169</v>
      </c>
      <c r="C165" t="s">
        <v>2718</v>
      </c>
      <c r="D165" t="s">
        <v>2918</v>
      </c>
      <c r="E165" t="s">
        <v>49</v>
      </c>
      <c r="F165" t="s">
        <v>2448</v>
      </c>
      <c r="G165">
        <v>3</v>
      </c>
      <c r="H165">
        <v>0</v>
      </c>
      <c r="I165">
        <v>0</v>
      </c>
      <c r="J165">
        <v>0</v>
      </c>
      <c r="K165">
        <v>7</v>
      </c>
    </row>
    <row r="166" spans="1:11">
      <c r="A166">
        <v>9</v>
      </c>
      <c r="B166">
        <v>170</v>
      </c>
      <c r="C166" t="s">
        <v>15</v>
      </c>
      <c r="D166" t="s">
        <v>2919</v>
      </c>
      <c r="E166" t="s">
        <v>13</v>
      </c>
      <c r="F166" t="s">
        <v>684</v>
      </c>
    </row>
    <row r="167" spans="1:11">
      <c r="A167">
        <v>9</v>
      </c>
      <c r="B167">
        <v>171</v>
      </c>
      <c r="C167" t="s">
        <v>28</v>
      </c>
      <c r="D167" t="s">
        <v>2920</v>
      </c>
      <c r="E167" t="s">
        <v>232</v>
      </c>
      <c r="F167" t="s">
        <v>2615</v>
      </c>
      <c r="G167">
        <v>56</v>
      </c>
      <c r="H167">
        <v>8</v>
      </c>
      <c r="I167">
        <v>9</v>
      </c>
      <c r="J167">
        <v>17</v>
      </c>
      <c r="K167">
        <v>39</v>
      </c>
    </row>
    <row r="168" spans="1:11">
      <c r="A168">
        <v>9</v>
      </c>
      <c r="B168">
        <v>172</v>
      </c>
      <c r="C168" t="s">
        <v>2094</v>
      </c>
      <c r="D168" t="s">
        <v>2921</v>
      </c>
      <c r="E168" t="s">
        <v>49</v>
      </c>
      <c r="F168" t="s">
        <v>1105</v>
      </c>
    </row>
    <row r="169" spans="1:11">
      <c r="A169">
        <v>9</v>
      </c>
      <c r="B169">
        <v>174</v>
      </c>
      <c r="C169" t="s">
        <v>159</v>
      </c>
      <c r="D169" t="s">
        <v>2422</v>
      </c>
      <c r="E169" t="s">
        <v>49</v>
      </c>
      <c r="F169" t="s">
        <v>2108</v>
      </c>
    </row>
    <row r="170" spans="1:11">
      <c r="A170">
        <v>9</v>
      </c>
      <c r="B170">
        <v>175</v>
      </c>
      <c r="C170" t="s">
        <v>25</v>
      </c>
      <c r="D170" t="s">
        <v>2923</v>
      </c>
      <c r="E170" t="s">
        <v>23</v>
      </c>
      <c r="F170" t="s">
        <v>2448</v>
      </c>
    </row>
    <row r="171" spans="1:11">
      <c r="A171">
        <v>9</v>
      </c>
      <c r="B171">
        <v>176</v>
      </c>
      <c r="C171" t="s">
        <v>203</v>
      </c>
      <c r="D171" t="s">
        <v>2924</v>
      </c>
      <c r="E171" t="s">
        <v>13</v>
      </c>
      <c r="F171" t="s">
        <v>2925</v>
      </c>
    </row>
    <row r="172" spans="1:11">
      <c r="A172">
        <v>9</v>
      </c>
      <c r="B172">
        <v>177</v>
      </c>
      <c r="C172" t="s">
        <v>2227</v>
      </c>
      <c r="D172" t="s">
        <v>2926</v>
      </c>
      <c r="E172" t="s">
        <v>232</v>
      </c>
      <c r="F172" t="s">
        <v>474</v>
      </c>
    </row>
    <row r="173" spans="1:11">
      <c r="A173">
        <v>9</v>
      </c>
      <c r="B173">
        <v>178</v>
      </c>
      <c r="C173" t="s">
        <v>115</v>
      </c>
      <c r="D173" t="s">
        <v>2927</v>
      </c>
      <c r="E173" t="s">
        <v>13</v>
      </c>
      <c r="F173" t="s">
        <v>2478</v>
      </c>
    </row>
    <row r="174" spans="1:11">
      <c r="A174">
        <v>9</v>
      </c>
      <c r="B174">
        <v>179</v>
      </c>
      <c r="C174" t="s">
        <v>343</v>
      </c>
      <c r="D174" t="s">
        <v>2928</v>
      </c>
      <c r="E174" t="s">
        <v>23</v>
      </c>
      <c r="F174" t="s">
        <v>2448</v>
      </c>
    </row>
    <row r="175" spans="1:11">
      <c r="A175">
        <v>9</v>
      </c>
      <c r="B175">
        <v>180</v>
      </c>
      <c r="C175" t="s">
        <v>2096</v>
      </c>
      <c r="D175" t="s">
        <v>2929</v>
      </c>
      <c r="F175" t="s">
        <v>2930</v>
      </c>
    </row>
    <row r="176" spans="1:11">
      <c r="A176">
        <v>9</v>
      </c>
      <c r="B176">
        <v>181</v>
      </c>
      <c r="C176" t="s">
        <v>2098</v>
      </c>
      <c r="D176" t="s">
        <v>2931</v>
      </c>
      <c r="E176" t="s">
        <v>23</v>
      </c>
      <c r="F176" t="s">
        <v>2468</v>
      </c>
      <c r="G176">
        <v>707</v>
      </c>
      <c r="H176">
        <v>100</v>
      </c>
      <c r="I176">
        <v>156</v>
      </c>
      <c r="J176">
        <v>256</v>
      </c>
      <c r="K176">
        <v>675</v>
      </c>
    </row>
    <row r="177" spans="1:11">
      <c r="A177">
        <v>9</v>
      </c>
      <c r="B177">
        <v>182</v>
      </c>
      <c r="C177" t="s">
        <v>170</v>
      </c>
      <c r="D177" t="s">
        <v>2932</v>
      </c>
      <c r="E177" t="s">
        <v>17</v>
      </c>
      <c r="F177" t="s">
        <v>1778</v>
      </c>
      <c r="G177">
        <v>40</v>
      </c>
      <c r="H177">
        <v>3</v>
      </c>
      <c r="I177">
        <v>5</v>
      </c>
      <c r="J177">
        <v>8</v>
      </c>
      <c r="K177">
        <v>42</v>
      </c>
    </row>
    <row r="178" spans="1:11">
      <c r="A178">
        <v>9</v>
      </c>
      <c r="B178">
        <v>183</v>
      </c>
      <c r="C178" t="s">
        <v>21</v>
      </c>
      <c r="D178" t="s">
        <v>2933</v>
      </c>
      <c r="E178" t="s">
        <v>17</v>
      </c>
      <c r="F178" t="s">
        <v>592</v>
      </c>
      <c r="G178">
        <v>1048</v>
      </c>
      <c r="H178">
        <v>181</v>
      </c>
      <c r="I178">
        <v>282</v>
      </c>
      <c r="J178">
        <v>463</v>
      </c>
      <c r="K178">
        <v>512</v>
      </c>
    </row>
    <row r="179" spans="1:11">
      <c r="A179">
        <v>9</v>
      </c>
      <c r="B179">
        <v>184</v>
      </c>
      <c r="C179" t="s">
        <v>341</v>
      </c>
      <c r="D179" t="s">
        <v>2934</v>
      </c>
      <c r="E179" t="s">
        <v>23</v>
      </c>
      <c r="F179" t="s">
        <v>1105</v>
      </c>
    </row>
    <row r="180" spans="1:11">
      <c r="A180">
        <v>9</v>
      </c>
      <c r="B180">
        <v>185</v>
      </c>
      <c r="C180" t="s">
        <v>167</v>
      </c>
      <c r="D180" t="s">
        <v>2935</v>
      </c>
      <c r="E180" t="s">
        <v>13</v>
      </c>
      <c r="F180" t="s">
        <v>2759</v>
      </c>
      <c r="G180">
        <v>12</v>
      </c>
      <c r="H180">
        <v>2</v>
      </c>
      <c r="I180">
        <v>0</v>
      </c>
      <c r="J180">
        <v>2</v>
      </c>
      <c r="K180">
        <v>8</v>
      </c>
    </row>
    <row r="181" spans="1:11">
      <c r="A181">
        <v>9</v>
      </c>
      <c r="B181">
        <v>186</v>
      </c>
      <c r="C181" t="s">
        <v>18</v>
      </c>
      <c r="D181" t="s">
        <v>2936</v>
      </c>
      <c r="E181" t="s">
        <v>13</v>
      </c>
      <c r="F181" t="s">
        <v>2817</v>
      </c>
      <c r="G181">
        <v>15</v>
      </c>
      <c r="H181">
        <v>3</v>
      </c>
      <c r="I181">
        <v>1</v>
      </c>
      <c r="J181">
        <v>4</v>
      </c>
      <c r="K181">
        <v>4</v>
      </c>
    </row>
    <row r="182" spans="1:11">
      <c r="A182">
        <v>9</v>
      </c>
      <c r="B182">
        <v>187</v>
      </c>
      <c r="C182" t="s">
        <v>11</v>
      </c>
      <c r="D182" t="s">
        <v>2937</v>
      </c>
      <c r="E182" t="s">
        <v>13</v>
      </c>
      <c r="F182" t="s">
        <v>2938</v>
      </c>
    </row>
    <row r="183" spans="1:11">
      <c r="A183">
        <v>9</v>
      </c>
      <c r="B183">
        <v>189</v>
      </c>
      <c r="C183" t="s">
        <v>613</v>
      </c>
      <c r="D183" t="s">
        <v>2940</v>
      </c>
      <c r="E183" t="s">
        <v>13</v>
      </c>
      <c r="F183" t="s">
        <v>2941</v>
      </c>
    </row>
    <row r="184" spans="1:11">
      <c r="A184">
        <v>10</v>
      </c>
      <c r="B184">
        <v>190</v>
      </c>
      <c r="C184" t="s">
        <v>2718</v>
      </c>
      <c r="D184" t="s">
        <v>2942</v>
      </c>
      <c r="E184" t="s">
        <v>23</v>
      </c>
      <c r="F184" t="s">
        <v>2105</v>
      </c>
    </row>
    <row r="185" spans="1:11">
      <c r="A185">
        <v>10</v>
      </c>
      <c r="B185">
        <v>191</v>
      </c>
      <c r="C185" t="s">
        <v>15</v>
      </c>
      <c r="D185" t="s">
        <v>2943</v>
      </c>
      <c r="E185" t="s">
        <v>49</v>
      </c>
      <c r="F185" t="s">
        <v>2944</v>
      </c>
    </row>
    <row r="186" spans="1:11">
      <c r="A186">
        <v>10</v>
      </c>
      <c r="B186">
        <v>192</v>
      </c>
      <c r="C186" t="s">
        <v>28</v>
      </c>
      <c r="D186" t="s">
        <v>2945</v>
      </c>
      <c r="E186" t="s">
        <v>23</v>
      </c>
      <c r="F186" t="s">
        <v>2350</v>
      </c>
      <c r="G186">
        <v>8</v>
      </c>
      <c r="H186">
        <v>0</v>
      </c>
      <c r="I186">
        <v>1</v>
      </c>
      <c r="J186">
        <v>1</v>
      </c>
      <c r="K186">
        <v>14</v>
      </c>
    </row>
    <row r="187" spans="1:11">
      <c r="A187">
        <v>10</v>
      </c>
      <c r="B187">
        <v>193</v>
      </c>
      <c r="C187" t="s">
        <v>21</v>
      </c>
      <c r="D187" t="s">
        <v>2946</v>
      </c>
      <c r="E187" t="s">
        <v>49</v>
      </c>
      <c r="F187" t="s">
        <v>317</v>
      </c>
      <c r="G187">
        <v>8</v>
      </c>
      <c r="H187">
        <v>0</v>
      </c>
      <c r="I187">
        <v>0</v>
      </c>
      <c r="J187">
        <v>0</v>
      </c>
      <c r="K187">
        <v>8</v>
      </c>
    </row>
    <row r="188" spans="1:11">
      <c r="A188">
        <v>10</v>
      </c>
      <c r="B188">
        <v>194</v>
      </c>
      <c r="C188" t="s">
        <v>964</v>
      </c>
      <c r="D188" t="s">
        <v>2947</v>
      </c>
      <c r="F188" t="s">
        <v>1229</v>
      </c>
    </row>
    <row r="189" spans="1:11">
      <c r="A189">
        <v>10</v>
      </c>
      <c r="B189">
        <v>196</v>
      </c>
      <c r="C189" t="s">
        <v>25</v>
      </c>
      <c r="D189" t="s">
        <v>2949</v>
      </c>
      <c r="E189" t="s">
        <v>232</v>
      </c>
      <c r="F189" t="s">
        <v>2391</v>
      </c>
      <c r="G189">
        <v>3</v>
      </c>
      <c r="H189">
        <v>0</v>
      </c>
      <c r="I189">
        <v>0</v>
      </c>
      <c r="J189">
        <v>0</v>
      </c>
      <c r="K189">
        <v>0</v>
      </c>
    </row>
    <row r="190" spans="1:11">
      <c r="A190">
        <v>10</v>
      </c>
      <c r="B190">
        <v>197</v>
      </c>
      <c r="C190" t="s">
        <v>203</v>
      </c>
      <c r="D190" t="s">
        <v>2950</v>
      </c>
      <c r="F190" t="s">
        <v>885</v>
      </c>
    </row>
    <row r="191" spans="1:11">
      <c r="A191">
        <v>10</v>
      </c>
      <c r="B191">
        <v>198</v>
      </c>
      <c r="C191" t="s">
        <v>2227</v>
      </c>
      <c r="D191" t="s">
        <v>2951</v>
      </c>
      <c r="E191" t="s">
        <v>13</v>
      </c>
      <c r="F191" t="s">
        <v>2454</v>
      </c>
    </row>
    <row r="192" spans="1:11">
      <c r="A192">
        <v>10</v>
      </c>
      <c r="B192">
        <v>199</v>
      </c>
      <c r="C192" t="s">
        <v>115</v>
      </c>
      <c r="D192" t="s">
        <v>2952</v>
      </c>
      <c r="E192" t="s">
        <v>49</v>
      </c>
      <c r="F192" t="s">
        <v>2609</v>
      </c>
    </row>
    <row r="193" spans="1:6">
      <c r="A193">
        <v>10</v>
      </c>
      <c r="B193">
        <v>200</v>
      </c>
      <c r="C193" t="s">
        <v>343</v>
      </c>
      <c r="D193" t="s">
        <v>2953</v>
      </c>
      <c r="E193" t="s">
        <v>17</v>
      </c>
      <c r="F193" t="s">
        <v>2465</v>
      </c>
    </row>
    <row r="194" spans="1:6">
      <c r="A194">
        <v>10</v>
      </c>
      <c r="B194">
        <v>201</v>
      </c>
      <c r="C194" t="s">
        <v>2096</v>
      </c>
      <c r="D194" t="s">
        <v>2954</v>
      </c>
      <c r="E194" t="s">
        <v>17</v>
      </c>
      <c r="F194" t="s">
        <v>2488</v>
      </c>
    </row>
    <row r="195" spans="1:6">
      <c r="A195">
        <v>10</v>
      </c>
      <c r="B195">
        <v>202</v>
      </c>
      <c r="C195" t="s">
        <v>2098</v>
      </c>
      <c r="D195" t="s">
        <v>2955</v>
      </c>
      <c r="F195" t="s">
        <v>2615</v>
      </c>
    </row>
    <row r="196" spans="1:6">
      <c r="A196">
        <v>10</v>
      </c>
      <c r="B196">
        <v>204</v>
      </c>
      <c r="C196" t="s">
        <v>21</v>
      </c>
      <c r="D196" t="s">
        <v>2957</v>
      </c>
      <c r="F196" t="s">
        <v>2744</v>
      </c>
    </row>
    <row r="197" spans="1:6">
      <c r="A197">
        <v>10</v>
      </c>
      <c r="B197">
        <v>206</v>
      </c>
      <c r="C197" t="s">
        <v>167</v>
      </c>
      <c r="D197" t="s">
        <v>2959</v>
      </c>
      <c r="F197" t="s">
        <v>2797</v>
      </c>
    </row>
    <row r="198" spans="1:6">
      <c r="A198">
        <v>10</v>
      </c>
      <c r="B198">
        <v>207</v>
      </c>
      <c r="C198" t="s">
        <v>18</v>
      </c>
      <c r="D198" t="s">
        <v>2960</v>
      </c>
      <c r="E198" t="s">
        <v>17</v>
      </c>
      <c r="F198" t="s">
        <v>2465</v>
      </c>
    </row>
    <row r="199" spans="1:6">
      <c r="A199">
        <v>10</v>
      </c>
      <c r="B199">
        <v>208</v>
      </c>
      <c r="C199" t="s">
        <v>11</v>
      </c>
      <c r="D199" t="s">
        <v>2961</v>
      </c>
      <c r="F199" t="s">
        <v>2671</v>
      </c>
    </row>
    <row r="200" spans="1:6">
      <c r="A200">
        <v>10</v>
      </c>
      <c r="B200">
        <v>209</v>
      </c>
      <c r="C200" t="s">
        <v>2100</v>
      </c>
      <c r="D200" t="s">
        <v>2962</v>
      </c>
      <c r="E200" t="s">
        <v>49</v>
      </c>
      <c r="F200" t="s">
        <v>2963</v>
      </c>
    </row>
    <row r="201" spans="1:6">
      <c r="A201">
        <v>10</v>
      </c>
      <c r="B201">
        <v>210</v>
      </c>
      <c r="C201" t="s">
        <v>613</v>
      </c>
      <c r="D201" t="s">
        <v>2964</v>
      </c>
      <c r="E201" t="s">
        <v>49</v>
      </c>
      <c r="F201" t="s">
        <v>2434</v>
      </c>
    </row>
    <row r="202" spans="1:6">
      <c r="A202">
        <v>11</v>
      </c>
      <c r="B202">
        <v>211</v>
      </c>
      <c r="C202" t="s">
        <v>2718</v>
      </c>
      <c r="D202" t="s">
        <v>2965</v>
      </c>
      <c r="E202" t="s">
        <v>13</v>
      </c>
      <c r="F202" t="s">
        <v>538</v>
      </c>
    </row>
    <row r="203" spans="1:6">
      <c r="A203">
        <v>11</v>
      </c>
      <c r="B203">
        <v>212</v>
      </c>
      <c r="C203" t="s">
        <v>15</v>
      </c>
      <c r="D203" t="s">
        <v>2966</v>
      </c>
      <c r="E203" t="s">
        <v>17</v>
      </c>
      <c r="F203" t="s">
        <v>2454</v>
      </c>
    </row>
    <row r="204" spans="1:6">
      <c r="A204">
        <v>11</v>
      </c>
      <c r="B204">
        <v>213</v>
      </c>
      <c r="C204" t="s">
        <v>28</v>
      </c>
      <c r="D204" t="s">
        <v>2967</v>
      </c>
      <c r="E204" t="s">
        <v>49</v>
      </c>
      <c r="F204" t="s">
        <v>2968</v>
      </c>
    </row>
    <row r="205" spans="1:6">
      <c r="A205">
        <v>11</v>
      </c>
      <c r="B205">
        <v>214</v>
      </c>
      <c r="C205" t="s">
        <v>2094</v>
      </c>
      <c r="D205" t="s">
        <v>2969</v>
      </c>
      <c r="F205" t="s">
        <v>1164</v>
      </c>
    </row>
    <row r="206" spans="1:6">
      <c r="A206">
        <v>11</v>
      </c>
      <c r="B206">
        <v>215</v>
      </c>
      <c r="C206" t="s">
        <v>964</v>
      </c>
      <c r="D206" t="s">
        <v>2970</v>
      </c>
      <c r="E206" t="s">
        <v>13</v>
      </c>
      <c r="F206" t="s">
        <v>2105</v>
      </c>
    </row>
    <row r="207" spans="1:6">
      <c r="A207">
        <v>11</v>
      </c>
      <c r="B207">
        <v>216</v>
      </c>
      <c r="C207" t="s">
        <v>159</v>
      </c>
      <c r="D207" t="s">
        <v>2971</v>
      </c>
      <c r="F207" t="s">
        <v>1345</v>
      </c>
    </row>
    <row r="208" spans="1:6">
      <c r="A208">
        <v>11</v>
      </c>
      <c r="B208">
        <v>217</v>
      </c>
      <c r="C208" t="s">
        <v>25</v>
      </c>
      <c r="D208" t="s">
        <v>2972</v>
      </c>
      <c r="E208" t="s">
        <v>49</v>
      </c>
      <c r="F208" t="s">
        <v>2448</v>
      </c>
    </row>
    <row r="209" spans="1:11">
      <c r="A209">
        <v>11</v>
      </c>
      <c r="B209">
        <v>218</v>
      </c>
      <c r="C209" t="s">
        <v>203</v>
      </c>
      <c r="D209" t="s">
        <v>2973</v>
      </c>
      <c r="F209" t="s">
        <v>2974</v>
      </c>
    </row>
    <row r="210" spans="1:11">
      <c r="A210">
        <v>11</v>
      </c>
      <c r="B210">
        <v>219</v>
      </c>
      <c r="C210" t="s">
        <v>2227</v>
      </c>
      <c r="D210" t="s">
        <v>2975</v>
      </c>
      <c r="E210" t="s">
        <v>13</v>
      </c>
      <c r="F210" t="s">
        <v>305</v>
      </c>
    </row>
    <row r="211" spans="1:11">
      <c r="A211">
        <v>11</v>
      </c>
      <c r="B211">
        <v>220</v>
      </c>
      <c r="C211" t="s">
        <v>115</v>
      </c>
      <c r="D211" t="s">
        <v>2976</v>
      </c>
      <c r="E211" t="s">
        <v>49</v>
      </c>
      <c r="F211" t="s">
        <v>2558</v>
      </c>
    </row>
    <row r="212" spans="1:11">
      <c r="A212">
        <v>11</v>
      </c>
      <c r="B212">
        <v>221</v>
      </c>
      <c r="C212" t="s">
        <v>343</v>
      </c>
      <c r="D212" t="s">
        <v>2977</v>
      </c>
      <c r="E212" t="s">
        <v>17</v>
      </c>
      <c r="F212" t="s">
        <v>1105</v>
      </c>
    </row>
    <row r="213" spans="1:11">
      <c r="A213">
        <v>11</v>
      </c>
      <c r="B213">
        <v>222</v>
      </c>
      <c r="C213" t="s">
        <v>2096</v>
      </c>
      <c r="D213" t="s">
        <v>1472</v>
      </c>
      <c r="F213" t="s">
        <v>2391</v>
      </c>
    </row>
    <row r="214" spans="1:11">
      <c r="A214">
        <v>11</v>
      </c>
      <c r="B214">
        <v>223</v>
      </c>
      <c r="C214" t="s">
        <v>2098</v>
      </c>
      <c r="D214" t="s">
        <v>2978</v>
      </c>
      <c r="F214" t="s">
        <v>1530</v>
      </c>
    </row>
    <row r="215" spans="1:11">
      <c r="A215">
        <v>11</v>
      </c>
      <c r="B215">
        <v>224</v>
      </c>
      <c r="C215" t="s">
        <v>170</v>
      </c>
      <c r="D215" t="s">
        <v>2979</v>
      </c>
      <c r="E215" t="s">
        <v>13</v>
      </c>
      <c r="F215" t="s">
        <v>2093</v>
      </c>
    </row>
    <row r="216" spans="1:11">
      <c r="A216">
        <v>11</v>
      </c>
      <c r="B216">
        <v>225</v>
      </c>
      <c r="C216" t="s">
        <v>21</v>
      </c>
      <c r="D216" t="s">
        <v>2980</v>
      </c>
      <c r="E216" t="s">
        <v>49</v>
      </c>
      <c r="F216" t="s">
        <v>2853</v>
      </c>
    </row>
    <row r="217" spans="1:11">
      <c r="A217">
        <v>11</v>
      </c>
      <c r="B217">
        <v>226</v>
      </c>
      <c r="C217" t="s">
        <v>341</v>
      </c>
      <c r="D217" t="s">
        <v>2981</v>
      </c>
      <c r="F217" t="s">
        <v>2778</v>
      </c>
    </row>
    <row r="218" spans="1:11">
      <c r="A218">
        <v>11</v>
      </c>
      <c r="B218">
        <v>227</v>
      </c>
      <c r="C218" t="s">
        <v>167</v>
      </c>
      <c r="D218" t="s">
        <v>2982</v>
      </c>
      <c r="E218" t="s">
        <v>17</v>
      </c>
      <c r="F218" t="s">
        <v>2398</v>
      </c>
    </row>
    <row r="219" spans="1:11">
      <c r="A219">
        <v>11</v>
      </c>
      <c r="B219">
        <v>228</v>
      </c>
      <c r="C219" t="s">
        <v>18</v>
      </c>
      <c r="D219" t="s">
        <v>2983</v>
      </c>
      <c r="F219" t="s">
        <v>2984</v>
      </c>
      <c r="G219">
        <v>36</v>
      </c>
      <c r="H219">
        <v>5</v>
      </c>
      <c r="I219">
        <v>5</v>
      </c>
      <c r="J219">
        <v>10</v>
      </c>
      <c r="K219">
        <v>16</v>
      </c>
    </row>
    <row r="220" spans="1:11">
      <c r="A220">
        <v>11</v>
      </c>
      <c r="B220">
        <v>229</v>
      </c>
      <c r="C220" t="s">
        <v>11</v>
      </c>
      <c r="D220" t="s">
        <v>2985</v>
      </c>
      <c r="F220" t="s">
        <v>2986</v>
      </c>
    </row>
    <row r="221" spans="1:11">
      <c r="A221">
        <v>11</v>
      </c>
      <c r="B221">
        <v>231</v>
      </c>
      <c r="C221" t="s">
        <v>613</v>
      </c>
      <c r="D221" t="s">
        <v>2988</v>
      </c>
      <c r="F221" t="s">
        <v>2989</v>
      </c>
    </row>
    <row r="222" spans="1:11">
      <c r="A222">
        <v>12</v>
      </c>
      <c r="B222">
        <v>232</v>
      </c>
      <c r="C222" t="s">
        <v>2718</v>
      </c>
      <c r="D222" t="s">
        <v>2990</v>
      </c>
      <c r="E222" t="s">
        <v>23</v>
      </c>
      <c r="F222" t="s">
        <v>2631</v>
      </c>
      <c r="G222">
        <v>4</v>
      </c>
      <c r="H222">
        <v>1</v>
      </c>
      <c r="I222">
        <v>1</v>
      </c>
      <c r="J222">
        <v>2</v>
      </c>
      <c r="K222">
        <v>2</v>
      </c>
    </row>
    <row r="223" spans="1:11">
      <c r="A223">
        <v>12</v>
      </c>
      <c r="B223">
        <v>233</v>
      </c>
      <c r="C223" t="s">
        <v>15</v>
      </c>
      <c r="D223" t="s">
        <v>2991</v>
      </c>
      <c r="E223" t="s">
        <v>23</v>
      </c>
      <c r="F223" t="s">
        <v>2457</v>
      </c>
    </row>
    <row r="224" spans="1:11">
      <c r="A224">
        <v>12</v>
      </c>
      <c r="B224">
        <v>235</v>
      </c>
      <c r="C224" t="s">
        <v>2094</v>
      </c>
      <c r="D224" t="s">
        <v>2993</v>
      </c>
      <c r="E224" t="s">
        <v>49</v>
      </c>
      <c r="F224" t="s">
        <v>2609</v>
      </c>
    </row>
    <row r="225" spans="1:11">
      <c r="A225">
        <v>12</v>
      </c>
      <c r="B225">
        <v>237</v>
      </c>
      <c r="C225" t="s">
        <v>159</v>
      </c>
      <c r="D225" t="s">
        <v>1177</v>
      </c>
      <c r="F225" t="s">
        <v>2001</v>
      </c>
    </row>
    <row r="226" spans="1:11">
      <c r="A226">
        <v>12</v>
      </c>
      <c r="B226">
        <v>238</v>
      </c>
      <c r="C226" t="s">
        <v>25</v>
      </c>
      <c r="D226" t="s">
        <v>2995</v>
      </c>
      <c r="F226" t="s">
        <v>2996</v>
      </c>
    </row>
    <row r="227" spans="1:11">
      <c r="A227">
        <v>12</v>
      </c>
      <c r="B227">
        <v>240</v>
      </c>
      <c r="C227" t="s">
        <v>2227</v>
      </c>
      <c r="D227" t="s">
        <v>2999</v>
      </c>
      <c r="F227" t="s">
        <v>2944</v>
      </c>
    </row>
    <row r="228" spans="1:11">
      <c r="A228">
        <v>12</v>
      </c>
      <c r="B228">
        <v>241</v>
      </c>
      <c r="C228" t="s">
        <v>115</v>
      </c>
      <c r="D228" t="s">
        <v>3000</v>
      </c>
      <c r="F228" t="s">
        <v>2759</v>
      </c>
    </row>
    <row r="229" spans="1:11">
      <c r="A229">
        <v>12</v>
      </c>
      <c r="B229">
        <v>242</v>
      </c>
      <c r="C229" t="s">
        <v>343</v>
      </c>
      <c r="D229" t="s">
        <v>3001</v>
      </c>
      <c r="F229" t="s">
        <v>2139</v>
      </c>
    </row>
    <row r="230" spans="1:11">
      <c r="A230">
        <v>12</v>
      </c>
      <c r="B230">
        <v>243</v>
      </c>
      <c r="C230" t="s">
        <v>2096</v>
      </c>
      <c r="D230" t="s">
        <v>3002</v>
      </c>
      <c r="F230" t="s">
        <v>2001</v>
      </c>
    </row>
    <row r="231" spans="1:11">
      <c r="A231">
        <v>12</v>
      </c>
      <c r="B231">
        <v>244</v>
      </c>
      <c r="C231" t="s">
        <v>2098</v>
      </c>
      <c r="D231" t="s">
        <v>3003</v>
      </c>
      <c r="F231" t="s">
        <v>2615</v>
      </c>
    </row>
    <row r="232" spans="1:11">
      <c r="A232">
        <v>12</v>
      </c>
      <c r="B232">
        <v>245</v>
      </c>
      <c r="C232" t="s">
        <v>170</v>
      </c>
      <c r="D232" t="s">
        <v>3004</v>
      </c>
      <c r="E232" t="s">
        <v>49</v>
      </c>
      <c r="F232" t="s">
        <v>2938</v>
      </c>
    </row>
    <row r="233" spans="1:11">
      <c r="A233">
        <v>12</v>
      </c>
      <c r="B233">
        <v>246</v>
      </c>
      <c r="C233" t="s">
        <v>21</v>
      </c>
      <c r="D233" t="s">
        <v>3005</v>
      </c>
      <c r="E233" t="s">
        <v>49</v>
      </c>
      <c r="F233" t="s">
        <v>738</v>
      </c>
    </row>
    <row r="234" spans="1:11">
      <c r="A234">
        <v>12</v>
      </c>
      <c r="B234">
        <v>247</v>
      </c>
      <c r="C234" t="s">
        <v>964</v>
      </c>
      <c r="D234" t="s">
        <v>3006</v>
      </c>
      <c r="E234" t="s">
        <v>13</v>
      </c>
      <c r="F234" t="s">
        <v>3007</v>
      </c>
    </row>
    <row r="235" spans="1:11">
      <c r="A235">
        <v>12</v>
      </c>
      <c r="B235">
        <v>248</v>
      </c>
      <c r="C235" t="s">
        <v>2098</v>
      </c>
      <c r="D235" t="s">
        <v>3008</v>
      </c>
      <c r="F235" t="s">
        <v>3009</v>
      </c>
    </row>
    <row r="236" spans="1:11">
      <c r="A236">
        <v>12</v>
      </c>
      <c r="B236">
        <v>250</v>
      </c>
      <c r="C236" t="s">
        <v>11</v>
      </c>
      <c r="D236" t="s">
        <v>3011</v>
      </c>
      <c r="F236" t="s">
        <v>2751</v>
      </c>
    </row>
    <row r="237" spans="1:11">
      <c r="A237">
        <v>12</v>
      </c>
      <c r="B237">
        <v>251</v>
      </c>
      <c r="C237" t="s">
        <v>2100</v>
      </c>
      <c r="D237" t="s">
        <v>3012</v>
      </c>
      <c r="E237" t="s">
        <v>23</v>
      </c>
      <c r="F237" t="s">
        <v>2176</v>
      </c>
    </row>
    <row r="238" spans="1:11">
      <c r="A238">
        <v>12</v>
      </c>
      <c r="B238">
        <v>252</v>
      </c>
      <c r="C238" t="s">
        <v>613</v>
      </c>
      <c r="D238" t="s">
        <v>3013</v>
      </c>
      <c r="E238" t="s">
        <v>13</v>
      </c>
      <c r="F238" t="s">
        <v>2488</v>
      </c>
    </row>
    <row r="240" spans="1:11">
      <c r="F240" s="3" t="s">
        <v>57</v>
      </c>
      <c r="G240">
        <f>SUM(G3:G238)</f>
        <v>39391</v>
      </c>
      <c r="H240">
        <f t="shared" ref="H240:J240" si="0">SUM(H3:H238)</f>
        <v>7644</v>
      </c>
      <c r="I240">
        <f t="shared" si="0"/>
        <v>12490</v>
      </c>
      <c r="J240">
        <f t="shared" si="0"/>
        <v>20134</v>
      </c>
      <c r="K240">
        <f>SUM(K3:K238)</f>
        <v>51152</v>
      </c>
    </row>
    <row r="241" spans="1:11">
      <c r="F241" s="3" t="s">
        <v>58</v>
      </c>
      <c r="G241" s="2"/>
      <c r="H241" s="7">
        <f>H240/$G$240</f>
        <v>0.19405447944962048</v>
      </c>
      <c r="I241" s="7">
        <f t="shared" ref="I241:K241" si="1">I240/$G$240</f>
        <v>0.31707750501383564</v>
      </c>
      <c r="J241" s="7">
        <f t="shared" si="1"/>
        <v>0.51113198446345609</v>
      </c>
      <c r="K241" s="7">
        <f t="shared" si="1"/>
        <v>1.2985707395090249</v>
      </c>
    </row>
    <row r="242" spans="1:11">
      <c r="F242" s="3" t="s">
        <v>2709</v>
      </c>
      <c r="G242" s="2">
        <f>G240/236</f>
        <v>166.91101694915255</v>
      </c>
      <c r="H242" s="2">
        <f t="shared" ref="H242:K242" si="2">H240/236</f>
        <v>32.389830508474574</v>
      </c>
      <c r="I242" s="2">
        <f t="shared" si="2"/>
        <v>52.923728813559322</v>
      </c>
      <c r="J242" s="2">
        <f t="shared" si="2"/>
        <v>85.313559322033896</v>
      </c>
      <c r="K242" s="2">
        <f t="shared" si="2"/>
        <v>216.74576271186442</v>
      </c>
    </row>
    <row r="244" spans="1:11" ht="18.75">
      <c r="A244" s="11" t="s">
        <v>10713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>
      <c r="A245" s="1" t="s">
        <v>0</v>
      </c>
      <c r="B245" s="1" t="s">
        <v>1</v>
      </c>
      <c r="C245" s="1" t="s">
        <v>2</v>
      </c>
      <c r="D245" s="1" t="s">
        <v>3</v>
      </c>
      <c r="E245" s="1" t="s">
        <v>4</v>
      </c>
      <c r="F245" s="1" t="s">
        <v>5</v>
      </c>
      <c r="G245" s="1" t="s">
        <v>6</v>
      </c>
      <c r="H245" s="1" t="s">
        <v>7</v>
      </c>
      <c r="I245" s="1" t="s">
        <v>8</v>
      </c>
      <c r="J245" s="1" t="s">
        <v>9</v>
      </c>
      <c r="K245" s="1" t="s">
        <v>10</v>
      </c>
    </row>
    <row r="246" spans="1:11">
      <c r="A246">
        <v>3</v>
      </c>
      <c r="B246">
        <v>45</v>
      </c>
      <c r="C246" t="s">
        <v>28</v>
      </c>
      <c r="D246" t="s">
        <v>2764</v>
      </c>
      <c r="E246" t="s">
        <v>7</v>
      </c>
      <c r="F246" t="s">
        <v>2093</v>
      </c>
      <c r="G246">
        <v>575</v>
      </c>
      <c r="H246">
        <v>0</v>
      </c>
      <c r="I246">
        <v>24</v>
      </c>
      <c r="J246">
        <v>24</v>
      </c>
      <c r="K246">
        <v>182</v>
      </c>
    </row>
    <row r="247" spans="1:11">
      <c r="A247">
        <v>3</v>
      </c>
      <c r="B247">
        <v>55</v>
      </c>
      <c r="C247" t="s">
        <v>2098</v>
      </c>
      <c r="D247" t="s">
        <v>2775</v>
      </c>
      <c r="E247" t="s">
        <v>7</v>
      </c>
      <c r="F247" t="s">
        <v>2283</v>
      </c>
      <c r="G247">
        <v>242</v>
      </c>
      <c r="H247">
        <v>0</v>
      </c>
      <c r="I247">
        <v>9</v>
      </c>
      <c r="J247">
        <v>9</v>
      </c>
      <c r="K247">
        <v>42</v>
      </c>
    </row>
    <row r="248" spans="1:11">
      <c r="A248">
        <v>4</v>
      </c>
      <c r="B248">
        <v>65</v>
      </c>
      <c r="C248" t="s">
        <v>2227</v>
      </c>
      <c r="D248" t="s">
        <v>2788</v>
      </c>
      <c r="E248" t="s">
        <v>7</v>
      </c>
      <c r="F248" t="s">
        <v>2530</v>
      </c>
    </row>
    <row r="249" spans="1:11">
      <c r="A249">
        <v>4</v>
      </c>
      <c r="B249">
        <v>71</v>
      </c>
      <c r="C249" t="s">
        <v>343</v>
      </c>
      <c r="D249" t="s">
        <v>2794</v>
      </c>
      <c r="E249" t="s">
        <v>7</v>
      </c>
      <c r="F249" t="s">
        <v>2523</v>
      </c>
    </row>
    <row r="250" spans="1:11">
      <c r="A250">
        <v>4</v>
      </c>
      <c r="B250">
        <v>82</v>
      </c>
      <c r="C250" t="s">
        <v>159</v>
      </c>
      <c r="D250" t="s">
        <v>1930</v>
      </c>
      <c r="E250" t="s">
        <v>7</v>
      </c>
      <c r="F250" t="s">
        <v>2105</v>
      </c>
    </row>
    <row r="251" spans="1:11">
      <c r="A251">
        <v>6</v>
      </c>
      <c r="B251">
        <v>119</v>
      </c>
      <c r="C251" t="s">
        <v>170</v>
      </c>
      <c r="D251" t="s">
        <v>2851</v>
      </c>
      <c r="E251" t="s">
        <v>7</v>
      </c>
      <c r="F251" t="s">
        <v>2084</v>
      </c>
      <c r="G251">
        <v>608</v>
      </c>
      <c r="H251">
        <v>1</v>
      </c>
      <c r="I251">
        <v>32</v>
      </c>
      <c r="J251">
        <v>33</v>
      </c>
      <c r="K251">
        <v>584</v>
      </c>
    </row>
    <row r="252" spans="1:11">
      <c r="A252">
        <v>9</v>
      </c>
      <c r="B252">
        <v>173</v>
      </c>
      <c r="C252" t="s">
        <v>964</v>
      </c>
      <c r="D252" t="s">
        <v>2922</v>
      </c>
      <c r="E252" t="s">
        <v>7</v>
      </c>
      <c r="F252" t="s">
        <v>2108</v>
      </c>
    </row>
    <row r="253" spans="1:11">
      <c r="A253">
        <v>9</v>
      </c>
      <c r="B253">
        <v>188</v>
      </c>
      <c r="C253" t="s">
        <v>2100</v>
      </c>
      <c r="D253" t="s">
        <v>2939</v>
      </c>
      <c r="E253" t="s">
        <v>7</v>
      </c>
      <c r="F253" t="s">
        <v>2391</v>
      </c>
    </row>
    <row r="254" spans="1:11">
      <c r="A254">
        <v>10</v>
      </c>
      <c r="B254">
        <v>195</v>
      </c>
      <c r="C254" t="s">
        <v>159</v>
      </c>
      <c r="D254" t="s">
        <v>2948</v>
      </c>
      <c r="E254" t="s">
        <v>7</v>
      </c>
      <c r="F254" t="s">
        <v>220</v>
      </c>
    </row>
    <row r="255" spans="1:11">
      <c r="A255">
        <v>10</v>
      </c>
      <c r="B255">
        <v>203</v>
      </c>
      <c r="C255" t="s">
        <v>170</v>
      </c>
      <c r="D255" t="s">
        <v>2956</v>
      </c>
      <c r="E255" t="s">
        <v>7</v>
      </c>
      <c r="F255" t="s">
        <v>192</v>
      </c>
    </row>
    <row r="256" spans="1:11">
      <c r="A256">
        <v>10</v>
      </c>
      <c r="B256">
        <v>205</v>
      </c>
      <c r="C256" t="s">
        <v>341</v>
      </c>
      <c r="D256" t="s">
        <v>2958</v>
      </c>
      <c r="E256" t="s">
        <v>7</v>
      </c>
      <c r="F256" t="s">
        <v>2143</v>
      </c>
    </row>
    <row r="257" spans="1:6">
      <c r="A257">
        <v>11</v>
      </c>
      <c r="B257">
        <v>230</v>
      </c>
      <c r="C257" t="s">
        <v>2100</v>
      </c>
      <c r="D257" t="s">
        <v>2987</v>
      </c>
      <c r="E257" t="s">
        <v>7</v>
      </c>
      <c r="F257" t="s">
        <v>2176</v>
      </c>
    </row>
    <row r="258" spans="1:6">
      <c r="A258">
        <v>12</v>
      </c>
      <c r="B258">
        <v>234</v>
      </c>
      <c r="C258" t="s">
        <v>28</v>
      </c>
      <c r="D258" t="s">
        <v>2992</v>
      </c>
      <c r="E258" t="s">
        <v>7</v>
      </c>
      <c r="F258" t="s">
        <v>2609</v>
      </c>
    </row>
    <row r="259" spans="1:6">
      <c r="A259">
        <v>12</v>
      </c>
      <c r="B259">
        <v>236</v>
      </c>
      <c r="C259" t="s">
        <v>964</v>
      </c>
      <c r="D259" t="s">
        <v>2994</v>
      </c>
      <c r="E259" t="s">
        <v>7</v>
      </c>
      <c r="F259" t="s">
        <v>2523</v>
      </c>
    </row>
    <row r="260" spans="1:6">
      <c r="A260">
        <v>12</v>
      </c>
      <c r="B260">
        <v>239</v>
      </c>
      <c r="C260" t="s">
        <v>203</v>
      </c>
      <c r="D260" t="s">
        <v>2997</v>
      </c>
      <c r="E260" t="s">
        <v>7</v>
      </c>
      <c r="F260" t="s">
        <v>2998</v>
      </c>
    </row>
    <row r="261" spans="1:6">
      <c r="A261">
        <v>12</v>
      </c>
      <c r="B261">
        <v>249</v>
      </c>
      <c r="C261" t="s">
        <v>18</v>
      </c>
      <c r="D261" t="s">
        <v>3010</v>
      </c>
      <c r="E261" t="s">
        <v>7</v>
      </c>
      <c r="F261" t="s">
        <v>1915</v>
      </c>
    </row>
  </sheetData>
  <autoFilter ref="A2:K238">
    <sortState ref="A3:K238">
      <sortCondition ref="B2:B238"/>
    </sortState>
  </autoFilter>
  <mergeCells count="2">
    <mergeCell ref="A1:K1"/>
    <mergeCell ref="A244:K244"/>
  </mergeCells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1"/>
  <sheetViews>
    <sheetView topLeftCell="A219" workbookViewId="0">
      <selection activeCell="A229" sqref="A229:K229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9.710937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167</v>
      </c>
      <c r="D3" t="s">
        <v>3014</v>
      </c>
      <c r="E3" t="s">
        <v>17</v>
      </c>
      <c r="F3" t="s">
        <v>2591</v>
      </c>
      <c r="G3">
        <v>483</v>
      </c>
      <c r="H3">
        <v>112</v>
      </c>
      <c r="I3">
        <v>154</v>
      </c>
      <c r="J3">
        <v>266</v>
      </c>
      <c r="K3">
        <v>401</v>
      </c>
    </row>
    <row r="4" spans="1:11">
      <c r="A4">
        <v>1</v>
      </c>
      <c r="B4">
        <v>2</v>
      </c>
      <c r="C4" t="s">
        <v>2094</v>
      </c>
      <c r="D4" t="s">
        <v>3015</v>
      </c>
      <c r="E4" t="s">
        <v>17</v>
      </c>
      <c r="F4" t="s">
        <v>1724</v>
      </c>
      <c r="G4">
        <v>669</v>
      </c>
      <c r="H4">
        <v>269</v>
      </c>
      <c r="I4">
        <v>226</v>
      </c>
      <c r="J4">
        <v>495</v>
      </c>
      <c r="K4">
        <v>691</v>
      </c>
    </row>
    <row r="5" spans="1:11">
      <c r="A5">
        <v>1</v>
      </c>
      <c r="B5">
        <v>3</v>
      </c>
      <c r="C5" t="s">
        <v>613</v>
      </c>
      <c r="D5" t="s">
        <v>3016</v>
      </c>
      <c r="E5" t="s">
        <v>13</v>
      </c>
      <c r="F5" t="s">
        <v>3017</v>
      </c>
      <c r="G5">
        <v>865</v>
      </c>
      <c r="H5">
        <v>468</v>
      </c>
      <c r="I5">
        <v>545</v>
      </c>
      <c r="J5">
        <v>1013</v>
      </c>
      <c r="K5">
        <v>552</v>
      </c>
    </row>
    <row r="6" spans="1:11">
      <c r="A6">
        <v>1</v>
      </c>
      <c r="B6">
        <v>4</v>
      </c>
      <c r="C6" t="s">
        <v>15</v>
      </c>
      <c r="D6" t="s">
        <v>3018</v>
      </c>
      <c r="E6" t="s">
        <v>13</v>
      </c>
      <c r="F6" t="s">
        <v>2523</v>
      </c>
      <c r="G6">
        <v>1514</v>
      </c>
      <c r="H6">
        <v>692</v>
      </c>
      <c r="I6">
        <v>1063</v>
      </c>
      <c r="J6">
        <v>1755</v>
      </c>
      <c r="K6">
        <v>924</v>
      </c>
    </row>
    <row r="7" spans="1:11">
      <c r="A7">
        <v>1</v>
      </c>
      <c r="B7">
        <v>6</v>
      </c>
      <c r="C7" t="s">
        <v>2718</v>
      </c>
      <c r="D7" t="s">
        <v>3020</v>
      </c>
      <c r="E7" t="s">
        <v>23</v>
      </c>
      <c r="F7" t="s">
        <v>2454</v>
      </c>
      <c r="G7">
        <v>1194</v>
      </c>
      <c r="H7">
        <v>413</v>
      </c>
      <c r="I7">
        <v>429</v>
      </c>
      <c r="J7">
        <v>842</v>
      </c>
      <c r="K7">
        <v>1331</v>
      </c>
    </row>
    <row r="8" spans="1:11">
      <c r="A8">
        <v>1</v>
      </c>
      <c r="B8">
        <v>7</v>
      </c>
      <c r="C8" t="s">
        <v>28</v>
      </c>
      <c r="D8" t="s">
        <v>3021</v>
      </c>
      <c r="E8" t="s">
        <v>23</v>
      </c>
      <c r="F8" t="s">
        <v>2139</v>
      </c>
      <c r="G8">
        <v>1029</v>
      </c>
      <c r="H8">
        <v>297</v>
      </c>
      <c r="I8">
        <v>447</v>
      </c>
      <c r="J8">
        <v>744</v>
      </c>
      <c r="K8">
        <v>557</v>
      </c>
    </row>
    <row r="9" spans="1:11">
      <c r="A9">
        <v>1</v>
      </c>
      <c r="B9">
        <v>8</v>
      </c>
      <c r="C9" t="s">
        <v>2096</v>
      </c>
      <c r="D9" t="s">
        <v>3022</v>
      </c>
      <c r="E9" t="s">
        <v>23</v>
      </c>
      <c r="F9" t="s">
        <v>3023</v>
      </c>
      <c r="G9">
        <v>608</v>
      </c>
      <c r="H9">
        <v>129</v>
      </c>
      <c r="I9">
        <v>172</v>
      </c>
      <c r="J9">
        <v>301</v>
      </c>
      <c r="K9">
        <v>633</v>
      </c>
    </row>
    <row r="10" spans="1:11">
      <c r="A10">
        <v>1</v>
      </c>
      <c r="B10">
        <v>9</v>
      </c>
      <c r="C10" t="s">
        <v>343</v>
      </c>
      <c r="D10" t="s">
        <v>3024</v>
      </c>
      <c r="E10" t="s">
        <v>232</v>
      </c>
      <c r="F10" t="s">
        <v>2075</v>
      </c>
      <c r="G10">
        <v>726</v>
      </c>
      <c r="H10">
        <v>395</v>
      </c>
      <c r="I10">
        <v>299</v>
      </c>
      <c r="J10">
        <v>694</v>
      </c>
      <c r="K10">
        <v>1241</v>
      </c>
    </row>
    <row r="11" spans="1:11">
      <c r="A11">
        <v>1</v>
      </c>
      <c r="B11">
        <v>10</v>
      </c>
      <c r="C11" t="s">
        <v>341</v>
      </c>
      <c r="D11" t="s">
        <v>3025</v>
      </c>
      <c r="E11" t="s">
        <v>23</v>
      </c>
      <c r="F11" t="s">
        <v>738</v>
      </c>
      <c r="G11">
        <v>319</v>
      </c>
      <c r="H11">
        <v>53</v>
      </c>
      <c r="I11">
        <v>62</v>
      </c>
      <c r="J11">
        <v>115</v>
      </c>
      <c r="K11">
        <v>196</v>
      </c>
    </row>
    <row r="12" spans="1:11">
      <c r="A12">
        <v>1</v>
      </c>
      <c r="B12">
        <v>11</v>
      </c>
      <c r="C12" t="s">
        <v>341</v>
      </c>
      <c r="D12" t="s">
        <v>3026</v>
      </c>
      <c r="E12" t="s">
        <v>13</v>
      </c>
      <c r="F12" t="s">
        <v>2448</v>
      </c>
      <c r="G12">
        <v>708</v>
      </c>
      <c r="H12">
        <v>187</v>
      </c>
      <c r="I12">
        <v>216</v>
      </c>
      <c r="J12">
        <v>403</v>
      </c>
      <c r="K12">
        <v>1077</v>
      </c>
    </row>
    <row r="13" spans="1:11">
      <c r="A13">
        <v>1</v>
      </c>
      <c r="B13">
        <v>12</v>
      </c>
      <c r="C13" t="s">
        <v>21</v>
      </c>
      <c r="D13" t="s">
        <v>3027</v>
      </c>
      <c r="E13" t="s">
        <v>13</v>
      </c>
      <c r="F13" t="s">
        <v>2457</v>
      </c>
      <c r="G13">
        <v>946</v>
      </c>
      <c r="H13">
        <v>318</v>
      </c>
      <c r="I13">
        <v>401</v>
      </c>
      <c r="J13">
        <v>719</v>
      </c>
      <c r="K13">
        <v>1018</v>
      </c>
    </row>
    <row r="14" spans="1:11">
      <c r="A14">
        <v>1</v>
      </c>
      <c r="B14">
        <v>13</v>
      </c>
      <c r="C14" t="s">
        <v>2227</v>
      </c>
      <c r="D14" t="s">
        <v>3028</v>
      </c>
      <c r="E14" t="s">
        <v>13</v>
      </c>
      <c r="F14" t="s">
        <v>2703</v>
      </c>
      <c r="G14">
        <v>805</v>
      </c>
      <c r="H14">
        <v>266</v>
      </c>
      <c r="I14">
        <v>419</v>
      </c>
      <c r="J14">
        <v>685</v>
      </c>
      <c r="K14">
        <v>533</v>
      </c>
    </row>
    <row r="15" spans="1:11">
      <c r="A15">
        <v>1</v>
      </c>
      <c r="B15">
        <v>14</v>
      </c>
      <c r="C15" t="s">
        <v>2096</v>
      </c>
      <c r="D15" t="s">
        <v>3029</v>
      </c>
      <c r="E15" t="s">
        <v>49</v>
      </c>
      <c r="F15" t="s">
        <v>2735</v>
      </c>
      <c r="G15">
        <v>646</v>
      </c>
      <c r="H15">
        <v>42</v>
      </c>
      <c r="I15">
        <v>96</v>
      </c>
      <c r="J15">
        <v>138</v>
      </c>
      <c r="K15">
        <v>467</v>
      </c>
    </row>
    <row r="16" spans="1:11">
      <c r="A16">
        <v>1</v>
      </c>
      <c r="B16">
        <v>15</v>
      </c>
      <c r="C16" t="s">
        <v>115</v>
      </c>
      <c r="D16" t="s">
        <v>3030</v>
      </c>
      <c r="E16" t="s">
        <v>17</v>
      </c>
      <c r="F16" t="s">
        <v>2523</v>
      </c>
      <c r="G16">
        <v>895</v>
      </c>
      <c r="H16">
        <v>170</v>
      </c>
      <c r="I16">
        <v>212</v>
      </c>
      <c r="J16">
        <v>382</v>
      </c>
      <c r="K16">
        <v>1005</v>
      </c>
    </row>
    <row r="17" spans="1:11">
      <c r="A17">
        <v>1</v>
      </c>
      <c r="B17">
        <v>16</v>
      </c>
      <c r="C17" t="s">
        <v>613</v>
      </c>
      <c r="D17" t="s">
        <v>3031</v>
      </c>
      <c r="E17" t="s">
        <v>49</v>
      </c>
      <c r="F17" t="s">
        <v>2093</v>
      </c>
      <c r="G17">
        <v>932</v>
      </c>
      <c r="H17">
        <v>56</v>
      </c>
      <c r="I17">
        <v>156</v>
      </c>
      <c r="J17">
        <v>212</v>
      </c>
      <c r="K17">
        <v>1612</v>
      </c>
    </row>
    <row r="18" spans="1:11">
      <c r="A18">
        <v>1</v>
      </c>
      <c r="B18">
        <v>17</v>
      </c>
      <c r="C18" t="s">
        <v>11</v>
      </c>
      <c r="D18" t="s">
        <v>3032</v>
      </c>
      <c r="E18" t="s">
        <v>13</v>
      </c>
      <c r="F18" t="s">
        <v>2075</v>
      </c>
      <c r="G18">
        <v>112</v>
      </c>
      <c r="H18">
        <v>17</v>
      </c>
      <c r="I18">
        <v>29</v>
      </c>
      <c r="J18">
        <v>46</v>
      </c>
      <c r="K18">
        <v>49</v>
      </c>
    </row>
    <row r="19" spans="1:11">
      <c r="A19">
        <v>1</v>
      </c>
      <c r="B19">
        <v>18</v>
      </c>
      <c r="C19" t="s">
        <v>25</v>
      </c>
      <c r="D19" t="s">
        <v>3033</v>
      </c>
      <c r="E19" t="s">
        <v>49</v>
      </c>
      <c r="F19" t="s">
        <v>2448</v>
      </c>
      <c r="G19">
        <v>36</v>
      </c>
      <c r="H19">
        <v>4</v>
      </c>
      <c r="I19">
        <v>13</v>
      </c>
      <c r="J19">
        <v>17</v>
      </c>
      <c r="K19">
        <v>10</v>
      </c>
    </row>
    <row r="20" spans="1:11">
      <c r="A20">
        <v>1</v>
      </c>
      <c r="B20">
        <v>19</v>
      </c>
      <c r="C20" t="s">
        <v>2100</v>
      </c>
      <c r="D20" t="s">
        <v>3034</v>
      </c>
      <c r="E20" t="s">
        <v>49</v>
      </c>
      <c r="F20" t="s">
        <v>2452</v>
      </c>
      <c r="G20">
        <v>804</v>
      </c>
      <c r="H20">
        <v>30</v>
      </c>
      <c r="I20">
        <v>129</v>
      </c>
      <c r="J20">
        <v>159</v>
      </c>
      <c r="K20">
        <v>1890</v>
      </c>
    </row>
    <row r="21" spans="1:11">
      <c r="A21">
        <v>1</v>
      </c>
      <c r="B21">
        <v>20</v>
      </c>
      <c r="C21" t="s">
        <v>2094</v>
      </c>
      <c r="D21" t="s">
        <v>2321</v>
      </c>
      <c r="E21" t="s">
        <v>232</v>
      </c>
      <c r="F21" t="s">
        <v>3035</v>
      </c>
      <c r="G21">
        <v>69</v>
      </c>
      <c r="H21">
        <v>9</v>
      </c>
      <c r="I21">
        <v>13</v>
      </c>
      <c r="J21">
        <v>22</v>
      </c>
      <c r="K21">
        <v>22</v>
      </c>
    </row>
    <row r="22" spans="1:11">
      <c r="A22">
        <v>1</v>
      </c>
      <c r="B22">
        <v>21</v>
      </c>
      <c r="C22" t="s">
        <v>18</v>
      </c>
      <c r="D22" t="s">
        <v>3036</v>
      </c>
      <c r="E22" t="s">
        <v>232</v>
      </c>
      <c r="F22" t="s">
        <v>2176</v>
      </c>
      <c r="G22">
        <v>309</v>
      </c>
      <c r="H22">
        <v>41</v>
      </c>
      <c r="I22">
        <v>68</v>
      </c>
      <c r="J22">
        <v>109</v>
      </c>
      <c r="K22">
        <v>794</v>
      </c>
    </row>
    <row r="23" spans="1:11">
      <c r="A23">
        <v>2</v>
      </c>
      <c r="B23">
        <v>22</v>
      </c>
      <c r="C23" t="s">
        <v>115</v>
      </c>
      <c r="D23" t="s">
        <v>3037</v>
      </c>
      <c r="E23" t="s">
        <v>49</v>
      </c>
      <c r="F23" t="s">
        <v>2454</v>
      </c>
      <c r="G23">
        <v>93</v>
      </c>
      <c r="H23">
        <v>3</v>
      </c>
      <c r="I23">
        <v>9</v>
      </c>
      <c r="J23">
        <v>12</v>
      </c>
      <c r="K23">
        <v>47</v>
      </c>
    </row>
    <row r="24" spans="1:11">
      <c r="A24">
        <v>2</v>
      </c>
      <c r="B24">
        <v>23</v>
      </c>
      <c r="C24" t="s">
        <v>2094</v>
      </c>
      <c r="D24" t="s">
        <v>3038</v>
      </c>
      <c r="E24" t="s">
        <v>49</v>
      </c>
      <c r="F24" t="s">
        <v>1715</v>
      </c>
      <c r="G24">
        <v>290</v>
      </c>
      <c r="H24">
        <v>14</v>
      </c>
      <c r="I24">
        <v>68</v>
      </c>
      <c r="J24">
        <v>82</v>
      </c>
      <c r="K24">
        <v>276</v>
      </c>
    </row>
    <row r="25" spans="1:11">
      <c r="A25">
        <v>2</v>
      </c>
      <c r="B25">
        <v>24</v>
      </c>
      <c r="C25" t="s">
        <v>2718</v>
      </c>
      <c r="D25" t="s">
        <v>3039</v>
      </c>
      <c r="E25" t="s">
        <v>49</v>
      </c>
      <c r="F25" t="s">
        <v>2523</v>
      </c>
      <c r="G25">
        <v>9</v>
      </c>
      <c r="H25">
        <v>1</v>
      </c>
      <c r="I25">
        <v>0</v>
      </c>
      <c r="J25">
        <v>1</v>
      </c>
      <c r="K25">
        <v>2</v>
      </c>
    </row>
    <row r="26" spans="1:11">
      <c r="A26">
        <v>2</v>
      </c>
      <c r="B26">
        <v>25</v>
      </c>
      <c r="C26" t="s">
        <v>15</v>
      </c>
      <c r="D26" t="s">
        <v>3040</v>
      </c>
      <c r="E26" t="s">
        <v>13</v>
      </c>
      <c r="F26" t="s">
        <v>2108</v>
      </c>
      <c r="G26">
        <v>283</v>
      </c>
      <c r="H26">
        <v>58</v>
      </c>
      <c r="I26">
        <v>65</v>
      </c>
      <c r="J26">
        <v>123</v>
      </c>
      <c r="K26">
        <v>521</v>
      </c>
    </row>
    <row r="27" spans="1:11">
      <c r="A27">
        <v>2</v>
      </c>
      <c r="B27">
        <v>26</v>
      </c>
      <c r="C27" t="s">
        <v>11</v>
      </c>
      <c r="D27" t="s">
        <v>3041</v>
      </c>
      <c r="E27" t="s">
        <v>23</v>
      </c>
      <c r="F27" t="s">
        <v>1291</v>
      </c>
      <c r="G27">
        <v>1215</v>
      </c>
      <c r="H27">
        <v>379</v>
      </c>
      <c r="I27">
        <v>407</v>
      </c>
      <c r="J27">
        <v>786</v>
      </c>
      <c r="K27">
        <v>1777</v>
      </c>
    </row>
    <row r="28" spans="1:11">
      <c r="A28">
        <v>2</v>
      </c>
      <c r="B28">
        <v>27</v>
      </c>
      <c r="C28" t="s">
        <v>11</v>
      </c>
      <c r="D28" t="s">
        <v>3042</v>
      </c>
      <c r="E28" t="s">
        <v>17</v>
      </c>
      <c r="F28" t="s">
        <v>2283</v>
      </c>
      <c r="G28">
        <v>710</v>
      </c>
      <c r="H28">
        <v>152</v>
      </c>
      <c r="I28">
        <v>193</v>
      </c>
      <c r="J28">
        <v>345</v>
      </c>
      <c r="K28">
        <v>1557</v>
      </c>
    </row>
    <row r="29" spans="1:11">
      <c r="A29">
        <v>2</v>
      </c>
      <c r="B29">
        <v>28</v>
      </c>
      <c r="C29" t="s">
        <v>28</v>
      </c>
      <c r="D29" t="s">
        <v>3043</v>
      </c>
      <c r="E29" t="s">
        <v>17</v>
      </c>
      <c r="F29" t="s">
        <v>2457</v>
      </c>
      <c r="G29">
        <v>263</v>
      </c>
      <c r="H29">
        <v>38</v>
      </c>
      <c r="I29">
        <v>48</v>
      </c>
      <c r="J29">
        <v>86</v>
      </c>
      <c r="K29">
        <v>313</v>
      </c>
    </row>
    <row r="30" spans="1:11">
      <c r="A30">
        <v>2</v>
      </c>
      <c r="B30">
        <v>29</v>
      </c>
      <c r="C30" t="s">
        <v>2096</v>
      </c>
      <c r="D30" t="s">
        <v>3044</v>
      </c>
      <c r="E30" t="s">
        <v>49</v>
      </c>
      <c r="F30" t="s">
        <v>2274</v>
      </c>
      <c r="G30">
        <v>241</v>
      </c>
      <c r="H30">
        <v>4</v>
      </c>
      <c r="I30">
        <v>28</v>
      </c>
      <c r="J30">
        <v>32</v>
      </c>
      <c r="K30">
        <v>323</v>
      </c>
    </row>
    <row r="31" spans="1:11">
      <c r="A31">
        <v>2</v>
      </c>
      <c r="B31">
        <v>30</v>
      </c>
      <c r="C31" t="s">
        <v>343</v>
      </c>
      <c r="D31" t="s">
        <v>3045</v>
      </c>
      <c r="E31" t="s">
        <v>17</v>
      </c>
      <c r="F31" t="s">
        <v>2468</v>
      </c>
      <c r="G31">
        <v>234</v>
      </c>
      <c r="H31">
        <v>48</v>
      </c>
      <c r="I31">
        <v>39</v>
      </c>
      <c r="J31">
        <v>87</v>
      </c>
      <c r="K31">
        <v>338</v>
      </c>
    </row>
    <row r="32" spans="1:11">
      <c r="A32">
        <v>2</v>
      </c>
      <c r="B32">
        <v>31</v>
      </c>
      <c r="C32" t="s">
        <v>341</v>
      </c>
      <c r="D32" t="s">
        <v>3046</v>
      </c>
      <c r="E32" t="s">
        <v>13</v>
      </c>
      <c r="F32" t="s">
        <v>2468</v>
      </c>
      <c r="G32">
        <v>656</v>
      </c>
      <c r="H32">
        <v>177</v>
      </c>
      <c r="I32">
        <v>259</v>
      </c>
      <c r="J32">
        <v>436</v>
      </c>
      <c r="K32">
        <v>285</v>
      </c>
    </row>
    <row r="33" spans="1:11">
      <c r="A33">
        <v>2</v>
      </c>
      <c r="B33">
        <v>32</v>
      </c>
      <c r="C33" t="s">
        <v>2098</v>
      </c>
      <c r="D33" t="s">
        <v>3047</v>
      </c>
      <c r="E33" t="s">
        <v>23</v>
      </c>
      <c r="F33" t="s">
        <v>1189</v>
      </c>
      <c r="G33">
        <v>1</v>
      </c>
      <c r="H33">
        <v>0</v>
      </c>
      <c r="I33">
        <v>0</v>
      </c>
      <c r="J33">
        <v>0</v>
      </c>
      <c r="K33">
        <v>0</v>
      </c>
    </row>
    <row r="34" spans="1:11">
      <c r="A34">
        <v>2</v>
      </c>
      <c r="B34">
        <v>33</v>
      </c>
      <c r="C34" t="s">
        <v>21</v>
      </c>
      <c r="D34" t="s">
        <v>3048</v>
      </c>
      <c r="E34" t="s">
        <v>17</v>
      </c>
      <c r="F34" t="s">
        <v>2075</v>
      </c>
      <c r="G34">
        <v>13</v>
      </c>
      <c r="H34">
        <v>2</v>
      </c>
      <c r="I34">
        <v>4</v>
      </c>
      <c r="J34">
        <v>6</v>
      </c>
      <c r="K34">
        <v>15</v>
      </c>
    </row>
    <row r="35" spans="1:11">
      <c r="A35">
        <v>2</v>
      </c>
      <c r="B35">
        <v>34</v>
      </c>
      <c r="C35" t="s">
        <v>341</v>
      </c>
      <c r="D35" t="s">
        <v>3049</v>
      </c>
      <c r="E35" t="s">
        <v>23</v>
      </c>
      <c r="F35" t="s">
        <v>2817</v>
      </c>
      <c r="G35">
        <v>5</v>
      </c>
      <c r="H35">
        <v>0</v>
      </c>
      <c r="I35">
        <v>0</v>
      </c>
      <c r="J35">
        <v>0</v>
      </c>
      <c r="K35">
        <v>4</v>
      </c>
    </row>
    <row r="36" spans="1:11">
      <c r="A36">
        <v>2</v>
      </c>
      <c r="B36">
        <v>35</v>
      </c>
      <c r="C36" t="s">
        <v>11</v>
      </c>
      <c r="D36" t="s">
        <v>3050</v>
      </c>
      <c r="E36" t="s">
        <v>23</v>
      </c>
      <c r="F36" t="s">
        <v>2457</v>
      </c>
    </row>
    <row r="37" spans="1:11">
      <c r="A37">
        <v>2</v>
      </c>
      <c r="B37">
        <v>36</v>
      </c>
      <c r="C37" t="s">
        <v>167</v>
      </c>
      <c r="D37" t="s">
        <v>3051</v>
      </c>
      <c r="E37" t="s">
        <v>232</v>
      </c>
      <c r="F37" t="s">
        <v>2274</v>
      </c>
    </row>
    <row r="38" spans="1:11">
      <c r="A38">
        <v>2</v>
      </c>
      <c r="B38">
        <v>37</v>
      </c>
      <c r="C38" t="s">
        <v>613</v>
      </c>
      <c r="D38" t="s">
        <v>3052</v>
      </c>
      <c r="E38" t="s">
        <v>23</v>
      </c>
      <c r="F38" t="s">
        <v>2468</v>
      </c>
    </row>
    <row r="39" spans="1:11">
      <c r="A39">
        <v>2</v>
      </c>
      <c r="B39">
        <v>38</v>
      </c>
      <c r="C39" t="s">
        <v>167</v>
      </c>
      <c r="D39" t="s">
        <v>3053</v>
      </c>
      <c r="E39" t="s">
        <v>49</v>
      </c>
      <c r="F39" t="s">
        <v>3054</v>
      </c>
      <c r="G39">
        <v>797</v>
      </c>
      <c r="H39">
        <v>34</v>
      </c>
      <c r="I39">
        <v>106</v>
      </c>
      <c r="J39">
        <v>140</v>
      </c>
      <c r="K39">
        <v>1241</v>
      </c>
    </row>
    <row r="40" spans="1:11">
      <c r="A40">
        <v>2</v>
      </c>
      <c r="B40">
        <v>39</v>
      </c>
      <c r="C40" t="s">
        <v>25</v>
      </c>
      <c r="D40" t="s">
        <v>3055</v>
      </c>
      <c r="E40" t="s">
        <v>23</v>
      </c>
      <c r="F40" t="s">
        <v>2468</v>
      </c>
      <c r="G40">
        <v>684</v>
      </c>
      <c r="H40">
        <v>155</v>
      </c>
      <c r="I40">
        <v>147</v>
      </c>
      <c r="J40">
        <v>302</v>
      </c>
      <c r="K40">
        <v>953</v>
      </c>
    </row>
    <row r="41" spans="1:11">
      <c r="A41">
        <v>2</v>
      </c>
      <c r="B41">
        <v>40</v>
      </c>
      <c r="C41" t="s">
        <v>2100</v>
      </c>
      <c r="D41" t="s">
        <v>3056</v>
      </c>
      <c r="E41" t="s">
        <v>232</v>
      </c>
      <c r="F41" t="s">
        <v>3057</v>
      </c>
    </row>
    <row r="42" spans="1:11">
      <c r="A42">
        <v>2</v>
      </c>
      <c r="B42">
        <v>41</v>
      </c>
      <c r="C42" t="s">
        <v>170</v>
      </c>
      <c r="D42" t="s">
        <v>3058</v>
      </c>
      <c r="E42" t="s">
        <v>13</v>
      </c>
      <c r="F42" t="s">
        <v>2530</v>
      </c>
      <c r="G42">
        <v>873</v>
      </c>
      <c r="H42">
        <v>219</v>
      </c>
      <c r="I42">
        <v>389</v>
      </c>
      <c r="J42">
        <v>608</v>
      </c>
      <c r="K42">
        <v>435</v>
      </c>
    </row>
    <row r="43" spans="1:11">
      <c r="A43">
        <v>2</v>
      </c>
      <c r="B43">
        <v>42</v>
      </c>
      <c r="C43" t="s">
        <v>18</v>
      </c>
      <c r="D43" t="s">
        <v>3059</v>
      </c>
      <c r="E43" t="s">
        <v>23</v>
      </c>
      <c r="F43" t="s">
        <v>2530</v>
      </c>
      <c r="G43">
        <v>187</v>
      </c>
      <c r="H43">
        <v>26</v>
      </c>
      <c r="I43">
        <v>30</v>
      </c>
      <c r="J43">
        <v>56</v>
      </c>
      <c r="K43">
        <v>124</v>
      </c>
    </row>
    <row r="44" spans="1:11">
      <c r="A44">
        <v>3</v>
      </c>
      <c r="B44">
        <v>43</v>
      </c>
      <c r="C44" t="s">
        <v>2096</v>
      </c>
      <c r="D44" t="s">
        <v>3060</v>
      </c>
      <c r="E44" t="s">
        <v>49</v>
      </c>
      <c r="F44" t="s">
        <v>1384</v>
      </c>
      <c r="G44">
        <v>451</v>
      </c>
      <c r="H44">
        <v>18</v>
      </c>
      <c r="I44">
        <v>74</v>
      </c>
      <c r="J44">
        <v>92</v>
      </c>
      <c r="K44">
        <v>1106</v>
      </c>
    </row>
    <row r="45" spans="1:11">
      <c r="A45">
        <v>3</v>
      </c>
      <c r="B45">
        <v>44</v>
      </c>
      <c r="C45" t="s">
        <v>170</v>
      </c>
      <c r="D45" t="s">
        <v>3061</v>
      </c>
      <c r="E45" t="s">
        <v>13</v>
      </c>
      <c r="F45" t="s">
        <v>2523</v>
      </c>
      <c r="G45">
        <v>537</v>
      </c>
      <c r="H45">
        <v>82</v>
      </c>
      <c r="I45">
        <v>92</v>
      </c>
      <c r="J45">
        <v>174</v>
      </c>
      <c r="K45">
        <v>373</v>
      </c>
    </row>
    <row r="46" spans="1:11">
      <c r="A46">
        <v>3</v>
      </c>
      <c r="B46">
        <v>45</v>
      </c>
      <c r="C46" t="s">
        <v>11</v>
      </c>
      <c r="D46" t="s">
        <v>3062</v>
      </c>
      <c r="E46" t="s">
        <v>232</v>
      </c>
      <c r="F46" t="s">
        <v>452</v>
      </c>
    </row>
    <row r="47" spans="1:11">
      <c r="A47">
        <v>3</v>
      </c>
      <c r="B47">
        <v>46</v>
      </c>
      <c r="C47" t="s">
        <v>15</v>
      </c>
      <c r="D47" t="s">
        <v>3063</v>
      </c>
      <c r="E47" t="s">
        <v>17</v>
      </c>
      <c r="F47" t="s">
        <v>2457</v>
      </c>
      <c r="G47">
        <v>935</v>
      </c>
      <c r="H47">
        <v>163</v>
      </c>
      <c r="I47">
        <v>221</v>
      </c>
      <c r="J47">
        <v>384</v>
      </c>
      <c r="K47">
        <v>3300</v>
      </c>
    </row>
    <row r="48" spans="1:11">
      <c r="A48">
        <v>3</v>
      </c>
      <c r="B48">
        <v>47</v>
      </c>
      <c r="C48" t="s">
        <v>159</v>
      </c>
      <c r="D48" t="s">
        <v>3064</v>
      </c>
      <c r="E48" t="s">
        <v>49</v>
      </c>
      <c r="F48" t="s">
        <v>2523</v>
      </c>
      <c r="G48">
        <v>35</v>
      </c>
      <c r="H48">
        <v>1</v>
      </c>
      <c r="I48">
        <v>4</v>
      </c>
      <c r="J48">
        <v>5</v>
      </c>
      <c r="K48">
        <v>53</v>
      </c>
    </row>
    <row r="49" spans="1:11">
      <c r="A49">
        <v>3</v>
      </c>
      <c r="B49">
        <v>49</v>
      </c>
      <c r="C49" t="s">
        <v>21</v>
      </c>
      <c r="D49" t="s">
        <v>3066</v>
      </c>
      <c r="E49" t="s">
        <v>49</v>
      </c>
      <c r="F49" t="s">
        <v>1575</v>
      </c>
    </row>
    <row r="50" spans="1:11">
      <c r="A50">
        <v>3</v>
      </c>
      <c r="B50">
        <v>50</v>
      </c>
      <c r="C50" t="s">
        <v>343</v>
      </c>
      <c r="D50" t="s">
        <v>3067</v>
      </c>
      <c r="E50" t="s">
        <v>23</v>
      </c>
      <c r="F50" t="s">
        <v>2523</v>
      </c>
    </row>
    <row r="51" spans="1:11">
      <c r="A51">
        <v>3</v>
      </c>
      <c r="B51">
        <v>51</v>
      </c>
      <c r="C51" t="s">
        <v>2227</v>
      </c>
      <c r="D51" t="s">
        <v>3068</v>
      </c>
      <c r="E51" t="s">
        <v>13</v>
      </c>
      <c r="F51" t="s">
        <v>2558</v>
      </c>
      <c r="G51">
        <v>651</v>
      </c>
      <c r="H51">
        <v>182</v>
      </c>
      <c r="I51">
        <v>321</v>
      </c>
      <c r="J51">
        <v>503</v>
      </c>
      <c r="K51">
        <v>528</v>
      </c>
    </row>
    <row r="52" spans="1:11">
      <c r="A52">
        <v>3</v>
      </c>
      <c r="B52">
        <v>52</v>
      </c>
      <c r="C52" t="s">
        <v>2098</v>
      </c>
      <c r="D52" t="s">
        <v>3069</v>
      </c>
      <c r="E52" t="s">
        <v>49</v>
      </c>
      <c r="F52" t="s">
        <v>2478</v>
      </c>
      <c r="G52">
        <v>209</v>
      </c>
      <c r="H52">
        <v>12</v>
      </c>
      <c r="I52">
        <v>64</v>
      </c>
      <c r="J52">
        <v>76</v>
      </c>
      <c r="K52">
        <v>113</v>
      </c>
    </row>
    <row r="53" spans="1:11">
      <c r="A53">
        <v>3</v>
      </c>
      <c r="B53">
        <v>53</v>
      </c>
      <c r="C53" t="s">
        <v>21</v>
      </c>
      <c r="D53" t="s">
        <v>3070</v>
      </c>
      <c r="E53" t="s">
        <v>232</v>
      </c>
      <c r="F53" t="s">
        <v>2075</v>
      </c>
      <c r="G53">
        <v>31</v>
      </c>
      <c r="H53">
        <v>3</v>
      </c>
      <c r="I53">
        <v>4</v>
      </c>
      <c r="J53">
        <v>7</v>
      </c>
      <c r="K53">
        <v>23</v>
      </c>
    </row>
    <row r="54" spans="1:11">
      <c r="A54">
        <v>3</v>
      </c>
      <c r="B54">
        <v>54</v>
      </c>
      <c r="C54" t="s">
        <v>2098</v>
      </c>
      <c r="D54" t="s">
        <v>3071</v>
      </c>
      <c r="E54" t="s">
        <v>232</v>
      </c>
      <c r="F54" t="s">
        <v>317</v>
      </c>
      <c r="G54">
        <v>116</v>
      </c>
      <c r="H54">
        <v>18</v>
      </c>
      <c r="I54">
        <v>43</v>
      </c>
      <c r="J54">
        <v>61</v>
      </c>
      <c r="K54">
        <v>58</v>
      </c>
    </row>
    <row r="55" spans="1:11">
      <c r="A55">
        <v>3</v>
      </c>
      <c r="B55">
        <v>55</v>
      </c>
      <c r="C55" t="s">
        <v>2227</v>
      </c>
      <c r="D55" t="s">
        <v>3072</v>
      </c>
      <c r="E55" t="s">
        <v>13</v>
      </c>
      <c r="F55" t="s">
        <v>2274</v>
      </c>
      <c r="G55">
        <v>378</v>
      </c>
      <c r="H55">
        <v>61</v>
      </c>
      <c r="I55">
        <v>75</v>
      </c>
      <c r="J55">
        <v>136</v>
      </c>
      <c r="K55">
        <v>277</v>
      </c>
    </row>
    <row r="56" spans="1:11">
      <c r="A56">
        <v>3</v>
      </c>
      <c r="B56">
        <v>56</v>
      </c>
      <c r="C56" t="s">
        <v>167</v>
      </c>
      <c r="D56" t="s">
        <v>3073</v>
      </c>
      <c r="E56" t="s">
        <v>23</v>
      </c>
      <c r="F56" t="s">
        <v>3074</v>
      </c>
      <c r="G56">
        <v>20</v>
      </c>
      <c r="H56">
        <v>0</v>
      </c>
      <c r="I56">
        <v>2</v>
      </c>
      <c r="J56">
        <v>2</v>
      </c>
      <c r="K56">
        <v>11</v>
      </c>
    </row>
    <row r="57" spans="1:11">
      <c r="A57">
        <v>3</v>
      </c>
      <c r="B57">
        <v>57</v>
      </c>
      <c r="C57" t="s">
        <v>613</v>
      </c>
      <c r="D57" t="s">
        <v>3075</v>
      </c>
      <c r="E57" t="s">
        <v>49</v>
      </c>
      <c r="F57" t="s">
        <v>2452</v>
      </c>
    </row>
    <row r="58" spans="1:11">
      <c r="A58">
        <v>3</v>
      </c>
      <c r="B58">
        <v>58</v>
      </c>
      <c r="C58" t="s">
        <v>115</v>
      </c>
      <c r="D58" t="s">
        <v>3076</v>
      </c>
      <c r="E58" t="s">
        <v>49</v>
      </c>
      <c r="F58" t="s">
        <v>2530</v>
      </c>
      <c r="G58">
        <v>11</v>
      </c>
      <c r="H58">
        <v>0</v>
      </c>
      <c r="I58">
        <v>0</v>
      </c>
      <c r="J58">
        <v>0</v>
      </c>
      <c r="K58">
        <v>11</v>
      </c>
    </row>
    <row r="59" spans="1:11">
      <c r="A59">
        <v>3</v>
      </c>
      <c r="B59">
        <v>59</v>
      </c>
      <c r="C59" t="s">
        <v>25</v>
      </c>
      <c r="D59" t="s">
        <v>3077</v>
      </c>
      <c r="E59" t="s">
        <v>49</v>
      </c>
      <c r="F59" t="s">
        <v>1189</v>
      </c>
      <c r="G59">
        <v>1191</v>
      </c>
      <c r="H59">
        <v>36</v>
      </c>
      <c r="I59">
        <v>145</v>
      </c>
      <c r="J59">
        <v>181</v>
      </c>
      <c r="K59">
        <v>1090</v>
      </c>
    </row>
    <row r="60" spans="1:11">
      <c r="A60">
        <v>3</v>
      </c>
      <c r="B60">
        <v>60</v>
      </c>
      <c r="C60" t="s">
        <v>2100</v>
      </c>
      <c r="D60" t="s">
        <v>3078</v>
      </c>
      <c r="F60" t="s">
        <v>2424</v>
      </c>
    </row>
    <row r="61" spans="1:11">
      <c r="A61">
        <v>3</v>
      </c>
      <c r="B61">
        <v>61</v>
      </c>
      <c r="C61" t="s">
        <v>2094</v>
      </c>
      <c r="D61" t="s">
        <v>3079</v>
      </c>
      <c r="F61" t="s">
        <v>3080</v>
      </c>
    </row>
    <row r="62" spans="1:11">
      <c r="A62">
        <v>3</v>
      </c>
      <c r="B62">
        <v>62</v>
      </c>
      <c r="C62" t="s">
        <v>18</v>
      </c>
      <c r="D62" t="s">
        <v>3081</v>
      </c>
      <c r="E62" t="s">
        <v>13</v>
      </c>
      <c r="F62" t="s">
        <v>2468</v>
      </c>
    </row>
    <row r="63" spans="1:11">
      <c r="A63">
        <v>4</v>
      </c>
      <c r="B63">
        <v>64</v>
      </c>
      <c r="C63" t="s">
        <v>2094</v>
      </c>
      <c r="D63" t="s">
        <v>3083</v>
      </c>
      <c r="E63" t="s">
        <v>23</v>
      </c>
      <c r="F63" t="s">
        <v>2703</v>
      </c>
    </row>
    <row r="64" spans="1:11">
      <c r="A64">
        <v>4</v>
      </c>
      <c r="B64">
        <v>65</v>
      </c>
      <c r="C64" t="s">
        <v>613</v>
      </c>
      <c r="D64" t="s">
        <v>3084</v>
      </c>
      <c r="E64" t="s">
        <v>17</v>
      </c>
      <c r="F64" t="s">
        <v>1715</v>
      </c>
      <c r="G64">
        <v>423</v>
      </c>
      <c r="H64">
        <v>118</v>
      </c>
      <c r="I64">
        <v>147</v>
      </c>
      <c r="J64">
        <v>265</v>
      </c>
      <c r="K64">
        <v>139</v>
      </c>
    </row>
    <row r="65" spans="1:11">
      <c r="A65">
        <v>4</v>
      </c>
      <c r="B65">
        <v>66</v>
      </c>
      <c r="C65" t="s">
        <v>2227</v>
      </c>
      <c r="D65" t="s">
        <v>3085</v>
      </c>
      <c r="E65" t="s">
        <v>232</v>
      </c>
      <c r="F65" t="s">
        <v>2176</v>
      </c>
    </row>
    <row r="66" spans="1:11">
      <c r="A66">
        <v>4</v>
      </c>
      <c r="B66">
        <v>67</v>
      </c>
      <c r="C66" t="s">
        <v>159</v>
      </c>
      <c r="D66" t="s">
        <v>3086</v>
      </c>
      <c r="E66" t="s">
        <v>232</v>
      </c>
      <c r="F66" t="s">
        <v>2283</v>
      </c>
    </row>
    <row r="67" spans="1:11">
      <c r="A67">
        <v>4</v>
      </c>
      <c r="B67">
        <v>68</v>
      </c>
      <c r="C67" t="s">
        <v>15</v>
      </c>
      <c r="D67" t="s">
        <v>3087</v>
      </c>
      <c r="E67" t="s">
        <v>49</v>
      </c>
      <c r="F67" t="s">
        <v>2609</v>
      </c>
    </row>
    <row r="68" spans="1:11">
      <c r="A68">
        <v>4</v>
      </c>
      <c r="B68">
        <v>70</v>
      </c>
      <c r="C68" t="s">
        <v>343</v>
      </c>
      <c r="D68" t="s">
        <v>3089</v>
      </c>
      <c r="F68" t="s">
        <v>2075</v>
      </c>
    </row>
    <row r="69" spans="1:11">
      <c r="A69">
        <v>4</v>
      </c>
      <c r="B69">
        <v>71</v>
      </c>
      <c r="C69" t="s">
        <v>2227</v>
      </c>
      <c r="D69" t="s">
        <v>3090</v>
      </c>
      <c r="E69" t="s">
        <v>49</v>
      </c>
      <c r="F69" t="s">
        <v>2246</v>
      </c>
      <c r="G69">
        <v>156</v>
      </c>
      <c r="H69">
        <v>5</v>
      </c>
      <c r="I69">
        <v>20</v>
      </c>
      <c r="J69">
        <v>25</v>
      </c>
      <c r="K69">
        <v>138</v>
      </c>
    </row>
    <row r="70" spans="1:11">
      <c r="A70">
        <v>4</v>
      </c>
      <c r="B70">
        <v>72</v>
      </c>
      <c r="C70" t="s">
        <v>2094</v>
      </c>
      <c r="D70" t="s">
        <v>3091</v>
      </c>
      <c r="E70" t="s">
        <v>13</v>
      </c>
      <c r="F70" t="s">
        <v>2274</v>
      </c>
    </row>
    <row r="71" spans="1:11">
      <c r="A71">
        <v>4</v>
      </c>
      <c r="B71">
        <v>73</v>
      </c>
      <c r="C71" t="s">
        <v>21</v>
      </c>
      <c r="D71" t="s">
        <v>2401</v>
      </c>
      <c r="E71" t="s">
        <v>49</v>
      </c>
      <c r="F71" t="s">
        <v>3092</v>
      </c>
      <c r="G71">
        <v>47</v>
      </c>
      <c r="H71">
        <v>6</v>
      </c>
      <c r="I71">
        <v>13</v>
      </c>
      <c r="J71">
        <v>19</v>
      </c>
      <c r="K71">
        <v>20</v>
      </c>
    </row>
    <row r="72" spans="1:11">
      <c r="A72">
        <v>4</v>
      </c>
      <c r="B72">
        <v>75</v>
      </c>
      <c r="C72" t="s">
        <v>964</v>
      </c>
      <c r="D72" t="s">
        <v>3095</v>
      </c>
      <c r="E72" t="s">
        <v>23</v>
      </c>
      <c r="F72" t="s">
        <v>3096</v>
      </c>
      <c r="G72">
        <v>182</v>
      </c>
      <c r="H72">
        <v>17</v>
      </c>
      <c r="I72">
        <v>26</v>
      </c>
      <c r="J72">
        <v>43</v>
      </c>
      <c r="K72">
        <v>75</v>
      </c>
    </row>
    <row r="73" spans="1:11">
      <c r="A73">
        <v>4</v>
      </c>
      <c r="B73">
        <v>76</v>
      </c>
      <c r="C73" t="s">
        <v>167</v>
      </c>
      <c r="D73" t="s">
        <v>3097</v>
      </c>
      <c r="F73" t="s">
        <v>2778</v>
      </c>
    </row>
    <row r="74" spans="1:11">
      <c r="A74">
        <v>4</v>
      </c>
      <c r="B74">
        <v>77</v>
      </c>
      <c r="C74" t="s">
        <v>2227</v>
      </c>
      <c r="D74" t="s">
        <v>3098</v>
      </c>
      <c r="F74" t="s">
        <v>3099</v>
      </c>
    </row>
    <row r="75" spans="1:11">
      <c r="A75">
        <v>4</v>
      </c>
      <c r="B75">
        <v>78</v>
      </c>
      <c r="C75" t="s">
        <v>11</v>
      </c>
      <c r="D75" t="s">
        <v>3100</v>
      </c>
      <c r="E75" t="s">
        <v>49</v>
      </c>
      <c r="F75" t="s">
        <v>2075</v>
      </c>
      <c r="G75">
        <v>244</v>
      </c>
      <c r="H75">
        <v>17</v>
      </c>
      <c r="I75">
        <v>18</v>
      </c>
      <c r="J75">
        <v>35</v>
      </c>
      <c r="K75">
        <v>997</v>
      </c>
    </row>
    <row r="76" spans="1:11">
      <c r="A76">
        <v>4</v>
      </c>
      <c r="B76">
        <v>79</v>
      </c>
      <c r="C76" t="s">
        <v>25</v>
      </c>
      <c r="D76" t="s">
        <v>3101</v>
      </c>
      <c r="E76" t="s">
        <v>49</v>
      </c>
      <c r="F76" t="s">
        <v>3102</v>
      </c>
    </row>
    <row r="77" spans="1:11">
      <c r="A77">
        <v>4</v>
      </c>
      <c r="B77">
        <v>80</v>
      </c>
      <c r="C77" t="s">
        <v>2100</v>
      </c>
      <c r="D77" t="s">
        <v>3103</v>
      </c>
      <c r="E77" t="s">
        <v>17</v>
      </c>
      <c r="F77" t="s">
        <v>317</v>
      </c>
      <c r="G77">
        <v>877</v>
      </c>
      <c r="H77">
        <v>244</v>
      </c>
      <c r="I77">
        <v>386</v>
      </c>
      <c r="J77">
        <v>630</v>
      </c>
      <c r="K77">
        <v>1077</v>
      </c>
    </row>
    <row r="78" spans="1:11">
      <c r="A78">
        <v>4</v>
      </c>
      <c r="B78">
        <v>81</v>
      </c>
      <c r="C78" t="s">
        <v>170</v>
      </c>
      <c r="D78" t="s">
        <v>3104</v>
      </c>
      <c r="E78" t="s">
        <v>13</v>
      </c>
      <c r="F78" t="s">
        <v>2424</v>
      </c>
    </row>
    <row r="79" spans="1:11">
      <c r="A79">
        <v>5</v>
      </c>
      <c r="B79">
        <v>83</v>
      </c>
      <c r="C79" t="s">
        <v>28</v>
      </c>
      <c r="D79" t="s">
        <v>3106</v>
      </c>
      <c r="E79" t="s">
        <v>13</v>
      </c>
      <c r="F79" t="s">
        <v>3107</v>
      </c>
      <c r="G79">
        <v>114</v>
      </c>
      <c r="H79">
        <v>29</v>
      </c>
      <c r="I79">
        <v>45</v>
      </c>
      <c r="J79">
        <v>74</v>
      </c>
      <c r="K79">
        <v>64</v>
      </c>
    </row>
    <row r="80" spans="1:11">
      <c r="A80">
        <v>5</v>
      </c>
      <c r="B80">
        <v>84</v>
      </c>
      <c r="C80" t="s">
        <v>613</v>
      </c>
      <c r="D80" t="s">
        <v>3108</v>
      </c>
      <c r="F80" t="s">
        <v>3109</v>
      </c>
    </row>
    <row r="81" spans="1:11">
      <c r="A81">
        <v>5</v>
      </c>
      <c r="B81">
        <v>86</v>
      </c>
      <c r="C81" t="s">
        <v>15</v>
      </c>
      <c r="D81" t="s">
        <v>3111</v>
      </c>
      <c r="E81" t="s">
        <v>17</v>
      </c>
      <c r="F81" t="s">
        <v>3112</v>
      </c>
      <c r="G81">
        <v>786</v>
      </c>
      <c r="H81">
        <v>313</v>
      </c>
      <c r="I81">
        <v>260</v>
      </c>
      <c r="J81">
        <v>573</v>
      </c>
      <c r="K81">
        <v>671</v>
      </c>
    </row>
    <row r="82" spans="1:11">
      <c r="A82">
        <v>5</v>
      </c>
      <c r="B82">
        <v>87</v>
      </c>
      <c r="C82" t="s">
        <v>159</v>
      </c>
      <c r="D82" t="s">
        <v>3113</v>
      </c>
      <c r="E82" t="s">
        <v>23</v>
      </c>
      <c r="F82" t="s">
        <v>3023</v>
      </c>
      <c r="G82">
        <v>5</v>
      </c>
      <c r="H82">
        <v>1</v>
      </c>
      <c r="I82">
        <v>0</v>
      </c>
      <c r="J82">
        <v>1</v>
      </c>
      <c r="K82">
        <v>2</v>
      </c>
    </row>
    <row r="83" spans="1:11">
      <c r="A83">
        <v>5</v>
      </c>
      <c r="B83">
        <v>88</v>
      </c>
      <c r="C83" t="s">
        <v>15</v>
      </c>
      <c r="D83" t="s">
        <v>3114</v>
      </c>
      <c r="E83" t="s">
        <v>49</v>
      </c>
      <c r="F83" t="s">
        <v>2108</v>
      </c>
      <c r="G83">
        <v>821</v>
      </c>
      <c r="H83">
        <v>80</v>
      </c>
      <c r="I83">
        <v>82</v>
      </c>
      <c r="J83">
        <v>162</v>
      </c>
      <c r="K83">
        <v>2519</v>
      </c>
    </row>
    <row r="84" spans="1:11">
      <c r="A84">
        <v>5</v>
      </c>
      <c r="B84">
        <v>89</v>
      </c>
      <c r="C84" t="s">
        <v>2096</v>
      </c>
      <c r="D84" t="s">
        <v>3115</v>
      </c>
      <c r="F84" t="s">
        <v>3116</v>
      </c>
    </row>
    <row r="85" spans="1:11">
      <c r="A85">
        <v>5</v>
      </c>
      <c r="B85">
        <v>90</v>
      </c>
      <c r="C85" t="s">
        <v>343</v>
      </c>
      <c r="D85" t="s">
        <v>3117</v>
      </c>
      <c r="E85" t="s">
        <v>49</v>
      </c>
      <c r="F85" t="s">
        <v>3118</v>
      </c>
    </row>
    <row r="86" spans="1:11">
      <c r="A86">
        <v>5</v>
      </c>
      <c r="B86">
        <v>91</v>
      </c>
      <c r="C86" t="s">
        <v>2227</v>
      </c>
      <c r="D86" t="s">
        <v>3119</v>
      </c>
      <c r="E86" t="s">
        <v>17</v>
      </c>
      <c r="F86" t="s">
        <v>2615</v>
      </c>
      <c r="G86">
        <v>37</v>
      </c>
      <c r="H86">
        <v>7</v>
      </c>
      <c r="I86">
        <v>18</v>
      </c>
      <c r="J86">
        <v>25</v>
      </c>
      <c r="K86">
        <v>36</v>
      </c>
    </row>
    <row r="87" spans="1:11">
      <c r="A87">
        <v>5</v>
      </c>
      <c r="B87">
        <v>93</v>
      </c>
      <c r="C87" t="s">
        <v>21</v>
      </c>
      <c r="D87" t="s">
        <v>3121</v>
      </c>
      <c r="E87" t="s">
        <v>23</v>
      </c>
      <c r="F87" t="s">
        <v>2703</v>
      </c>
    </row>
    <row r="88" spans="1:11">
      <c r="A88">
        <v>5</v>
      </c>
      <c r="B88">
        <v>94</v>
      </c>
      <c r="C88" t="s">
        <v>341</v>
      </c>
      <c r="D88" t="s">
        <v>3122</v>
      </c>
      <c r="E88" t="s">
        <v>49</v>
      </c>
      <c r="F88" t="s">
        <v>2176</v>
      </c>
    </row>
    <row r="89" spans="1:11">
      <c r="A89">
        <v>5</v>
      </c>
      <c r="B89">
        <v>95</v>
      </c>
      <c r="C89" t="s">
        <v>964</v>
      </c>
      <c r="D89" t="s">
        <v>3123</v>
      </c>
      <c r="F89" t="s">
        <v>2748</v>
      </c>
    </row>
    <row r="90" spans="1:11">
      <c r="A90">
        <v>5</v>
      </c>
      <c r="B90">
        <v>96</v>
      </c>
      <c r="C90" t="s">
        <v>167</v>
      </c>
      <c r="D90" t="s">
        <v>3124</v>
      </c>
      <c r="F90" t="s">
        <v>2624</v>
      </c>
    </row>
    <row r="91" spans="1:11">
      <c r="A91">
        <v>5</v>
      </c>
      <c r="B91">
        <v>97</v>
      </c>
      <c r="C91" t="s">
        <v>613</v>
      </c>
      <c r="D91" t="s">
        <v>3125</v>
      </c>
      <c r="F91" t="s">
        <v>2139</v>
      </c>
    </row>
    <row r="92" spans="1:11">
      <c r="A92">
        <v>5</v>
      </c>
      <c r="B92">
        <v>98</v>
      </c>
      <c r="C92" t="s">
        <v>11</v>
      </c>
      <c r="D92" t="s">
        <v>3126</v>
      </c>
      <c r="F92" t="s">
        <v>2751</v>
      </c>
    </row>
    <row r="93" spans="1:11">
      <c r="A93">
        <v>5</v>
      </c>
      <c r="B93">
        <v>99</v>
      </c>
      <c r="C93" t="s">
        <v>25</v>
      </c>
      <c r="D93" t="s">
        <v>3127</v>
      </c>
      <c r="E93" t="s">
        <v>17</v>
      </c>
      <c r="F93" t="s">
        <v>2530</v>
      </c>
    </row>
    <row r="94" spans="1:11">
      <c r="A94">
        <v>5</v>
      </c>
      <c r="B94">
        <v>100</v>
      </c>
      <c r="C94" t="s">
        <v>159</v>
      </c>
      <c r="D94" t="s">
        <v>3128</v>
      </c>
      <c r="E94" t="s">
        <v>49</v>
      </c>
      <c r="F94" t="s">
        <v>1081</v>
      </c>
      <c r="G94">
        <v>1149</v>
      </c>
      <c r="H94">
        <v>125</v>
      </c>
      <c r="I94">
        <v>474</v>
      </c>
      <c r="J94">
        <v>599</v>
      </c>
      <c r="K94">
        <v>1218</v>
      </c>
    </row>
    <row r="95" spans="1:11">
      <c r="A95">
        <v>5</v>
      </c>
      <c r="B95">
        <v>101</v>
      </c>
      <c r="C95" t="s">
        <v>170</v>
      </c>
      <c r="D95" t="s">
        <v>3129</v>
      </c>
      <c r="E95" t="s">
        <v>49</v>
      </c>
      <c r="F95" t="s">
        <v>3017</v>
      </c>
    </row>
    <row r="96" spans="1:11">
      <c r="A96">
        <v>5</v>
      </c>
      <c r="B96">
        <v>102</v>
      </c>
      <c r="C96" t="s">
        <v>18</v>
      </c>
      <c r="D96" t="s">
        <v>3130</v>
      </c>
      <c r="E96" t="s">
        <v>49</v>
      </c>
      <c r="F96" t="s">
        <v>2246</v>
      </c>
      <c r="G96">
        <v>428</v>
      </c>
      <c r="H96">
        <v>5</v>
      </c>
      <c r="I96">
        <v>36</v>
      </c>
      <c r="J96">
        <v>41</v>
      </c>
      <c r="K96">
        <v>487</v>
      </c>
    </row>
    <row r="97" spans="1:11">
      <c r="A97">
        <v>6</v>
      </c>
      <c r="B97">
        <v>103</v>
      </c>
      <c r="C97" t="s">
        <v>115</v>
      </c>
      <c r="D97" t="s">
        <v>3131</v>
      </c>
      <c r="E97" t="s">
        <v>13</v>
      </c>
      <c r="F97" t="s">
        <v>1724</v>
      </c>
    </row>
    <row r="98" spans="1:11">
      <c r="A98">
        <v>6</v>
      </c>
      <c r="B98">
        <v>104</v>
      </c>
      <c r="C98" t="s">
        <v>2094</v>
      </c>
      <c r="D98" t="s">
        <v>3132</v>
      </c>
      <c r="E98" t="s">
        <v>13</v>
      </c>
      <c r="F98" t="s">
        <v>3133</v>
      </c>
    </row>
    <row r="99" spans="1:11">
      <c r="A99">
        <v>6</v>
      </c>
      <c r="B99">
        <v>105</v>
      </c>
      <c r="C99" t="s">
        <v>2718</v>
      </c>
      <c r="D99" t="s">
        <v>3134</v>
      </c>
      <c r="E99" t="s">
        <v>49</v>
      </c>
      <c r="F99" t="s">
        <v>2817</v>
      </c>
      <c r="G99">
        <v>85</v>
      </c>
      <c r="H99">
        <v>3</v>
      </c>
      <c r="I99">
        <v>10</v>
      </c>
      <c r="J99">
        <v>13</v>
      </c>
      <c r="K99">
        <v>187</v>
      </c>
    </row>
    <row r="100" spans="1:11">
      <c r="A100">
        <v>6</v>
      </c>
      <c r="B100">
        <v>107</v>
      </c>
      <c r="C100" t="s">
        <v>159</v>
      </c>
      <c r="D100" t="s">
        <v>3136</v>
      </c>
      <c r="E100" t="s">
        <v>49</v>
      </c>
      <c r="F100" t="s">
        <v>3099</v>
      </c>
    </row>
    <row r="101" spans="1:11">
      <c r="A101">
        <v>6</v>
      </c>
      <c r="B101">
        <v>108</v>
      </c>
      <c r="C101" t="s">
        <v>159</v>
      </c>
      <c r="D101" t="s">
        <v>3137</v>
      </c>
      <c r="E101" t="s">
        <v>17</v>
      </c>
      <c r="F101" t="s">
        <v>3138</v>
      </c>
      <c r="G101">
        <v>874</v>
      </c>
      <c r="H101">
        <v>329</v>
      </c>
      <c r="I101">
        <v>397</v>
      </c>
      <c r="J101">
        <v>726</v>
      </c>
      <c r="K101">
        <v>1470</v>
      </c>
    </row>
    <row r="102" spans="1:11">
      <c r="A102">
        <v>6</v>
      </c>
      <c r="B102">
        <v>109</v>
      </c>
      <c r="C102" t="s">
        <v>2096</v>
      </c>
      <c r="D102" t="s">
        <v>3139</v>
      </c>
      <c r="E102" t="s">
        <v>17</v>
      </c>
      <c r="F102" t="s">
        <v>1724</v>
      </c>
      <c r="G102">
        <v>20</v>
      </c>
      <c r="H102">
        <v>0</v>
      </c>
      <c r="I102">
        <v>2</v>
      </c>
      <c r="J102">
        <v>2</v>
      </c>
      <c r="K102">
        <v>31</v>
      </c>
    </row>
    <row r="103" spans="1:11">
      <c r="A103">
        <v>6</v>
      </c>
      <c r="B103">
        <v>110</v>
      </c>
      <c r="C103" t="s">
        <v>343</v>
      </c>
      <c r="D103" t="s">
        <v>3140</v>
      </c>
      <c r="E103" t="s">
        <v>17</v>
      </c>
      <c r="F103" t="s">
        <v>2558</v>
      </c>
      <c r="G103">
        <v>1084</v>
      </c>
      <c r="H103">
        <v>164</v>
      </c>
      <c r="I103">
        <v>187</v>
      </c>
      <c r="J103">
        <v>351</v>
      </c>
      <c r="K103">
        <v>1191</v>
      </c>
    </row>
    <row r="104" spans="1:11">
      <c r="A104">
        <v>6</v>
      </c>
      <c r="B104">
        <v>112</v>
      </c>
      <c r="C104" t="s">
        <v>2098</v>
      </c>
      <c r="D104" t="s">
        <v>3142</v>
      </c>
      <c r="E104" t="s">
        <v>49</v>
      </c>
      <c r="F104" t="s">
        <v>2525</v>
      </c>
    </row>
    <row r="105" spans="1:11">
      <c r="A105">
        <v>6</v>
      </c>
      <c r="B105">
        <v>113</v>
      </c>
      <c r="C105" t="s">
        <v>21</v>
      </c>
      <c r="D105" t="s">
        <v>3143</v>
      </c>
      <c r="F105" t="s">
        <v>3144</v>
      </c>
    </row>
    <row r="106" spans="1:11">
      <c r="A106">
        <v>6</v>
      </c>
      <c r="B106">
        <v>114</v>
      </c>
      <c r="C106" t="s">
        <v>341</v>
      </c>
      <c r="D106" t="s">
        <v>3145</v>
      </c>
      <c r="E106" t="s">
        <v>49</v>
      </c>
      <c r="F106" t="s">
        <v>2478</v>
      </c>
      <c r="G106">
        <v>18</v>
      </c>
      <c r="H106">
        <v>0</v>
      </c>
      <c r="I106">
        <v>0</v>
      </c>
      <c r="J106">
        <v>0</v>
      </c>
      <c r="K106">
        <v>47</v>
      </c>
    </row>
    <row r="107" spans="1:11">
      <c r="A107">
        <v>6</v>
      </c>
      <c r="B107">
        <v>115</v>
      </c>
      <c r="C107" t="s">
        <v>25</v>
      </c>
      <c r="D107" t="s">
        <v>3146</v>
      </c>
      <c r="E107" t="s">
        <v>17</v>
      </c>
      <c r="F107" t="s">
        <v>1575</v>
      </c>
      <c r="G107">
        <v>4</v>
      </c>
      <c r="H107">
        <v>1</v>
      </c>
      <c r="I107">
        <v>0</v>
      </c>
      <c r="J107">
        <v>1</v>
      </c>
      <c r="K107">
        <v>0</v>
      </c>
    </row>
    <row r="108" spans="1:11">
      <c r="A108">
        <v>6</v>
      </c>
      <c r="B108">
        <v>116</v>
      </c>
      <c r="C108" t="s">
        <v>167</v>
      </c>
      <c r="D108" t="s">
        <v>3147</v>
      </c>
      <c r="F108" t="s">
        <v>2591</v>
      </c>
    </row>
    <row r="109" spans="1:11">
      <c r="A109">
        <v>6</v>
      </c>
      <c r="B109">
        <v>117</v>
      </c>
      <c r="C109" t="s">
        <v>613</v>
      </c>
      <c r="D109" t="s">
        <v>3148</v>
      </c>
      <c r="E109" t="s">
        <v>434</v>
      </c>
      <c r="F109" t="s">
        <v>3149</v>
      </c>
    </row>
    <row r="110" spans="1:11">
      <c r="A110">
        <v>6</v>
      </c>
      <c r="B110">
        <v>118</v>
      </c>
      <c r="C110" t="s">
        <v>11</v>
      </c>
      <c r="D110" t="s">
        <v>3150</v>
      </c>
      <c r="E110" t="s">
        <v>232</v>
      </c>
      <c r="F110" t="s">
        <v>2693</v>
      </c>
      <c r="G110">
        <v>14</v>
      </c>
      <c r="H110">
        <v>4</v>
      </c>
      <c r="I110">
        <v>1</v>
      </c>
      <c r="J110">
        <v>5</v>
      </c>
      <c r="K110">
        <v>2</v>
      </c>
    </row>
    <row r="111" spans="1:11">
      <c r="A111">
        <v>6</v>
      </c>
      <c r="B111">
        <v>119</v>
      </c>
      <c r="C111" t="s">
        <v>25</v>
      </c>
      <c r="D111" t="s">
        <v>3151</v>
      </c>
      <c r="E111" t="s">
        <v>23</v>
      </c>
      <c r="F111" t="s">
        <v>3152</v>
      </c>
      <c r="G111">
        <v>78</v>
      </c>
      <c r="H111">
        <v>9</v>
      </c>
      <c r="I111">
        <v>16</v>
      </c>
      <c r="J111">
        <v>25</v>
      </c>
      <c r="K111">
        <v>58</v>
      </c>
    </row>
    <row r="112" spans="1:11">
      <c r="A112">
        <v>6</v>
      </c>
      <c r="B112">
        <v>120</v>
      </c>
      <c r="C112" t="s">
        <v>2100</v>
      </c>
      <c r="D112" t="s">
        <v>3153</v>
      </c>
      <c r="E112" t="s">
        <v>23</v>
      </c>
      <c r="F112" t="s">
        <v>2540</v>
      </c>
      <c r="G112">
        <v>115</v>
      </c>
      <c r="H112">
        <v>25</v>
      </c>
      <c r="I112">
        <v>32</v>
      </c>
      <c r="J112">
        <v>57</v>
      </c>
      <c r="K112">
        <v>64</v>
      </c>
    </row>
    <row r="113" spans="1:11">
      <c r="A113">
        <v>6</v>
      </c>
      <c r="B113">
        <v>121</v>
      </c>
      <c r="C113" t="s">
        <v>170</v>
      </c>
      <c r="D113" t="s">
        <v>3154</v>
      </c>
      <c r="E113" t="s">
        <v>23</v>
      </c>
      <c r="F113" t="s">
        <v>2452</v>
      </c>
      <c r="G113">
        <v>1144</v>
      </c>
      <c r="H113">
        <v>440</v>
      </c>
      <c r="I113">
        <v>512</v>
      </c>
      <c r="J113">
        <v>952</v>
      </c>
      <c r="K113">
        <v>2972</v>
      </c>
    </row>
    <row r="114" spans="1:11">
      <c r="A114">
        <v>7</v>
      </c>
      <c r="B114">
        <v>123</v>
      </c>
      <c r="C114" t="s">
        <v>115</v>
      </c>
      <c r="D114" t="s">
        <v>3156</v>
      </c>
      <c r="F114" t="s">
        <v>3157</v>
      </c>
    </row>
    <row r="115" spans="1:11">
      <c r="A115">
        <v>7</v>
      </c>
      <c r="B115">
        <v>124</v>
      </c>
      <c r="C115" t="s">
        <v>2094</v>
      </c>
      <c r="D115" t="s">
        <v>3158</v>
      </c>
      <c r="E115" t="s">
        <v>49</v>
      </c>
      <c r="F115" t="s">
        <v>3023</v>
      </c>
      <c r="G115">
        <v>902</v>
      </c>
      <c r="H115">
        <v>25</v>
      </c>
      <c r="I115">
        <v>139</v>
      </c>
      <c r="J115">
        <v>164</v>
      </c>
      <c r="K115">
        <v>1326</v>
      </c>
    </row>
    <row r="116" spans="1:11">
      <c r="A116">
        <v>7</v>
      </c>
      <c r="B116">
        <v>125</v>
      </c>
      <c r="C116" t="s">
        <v>2718</v>
      </c>
      <c r="D116" t="s">
        <v>3159</v>
      </c>
      <c r="E116" t="s">
        <v>232</v>
      </c>
      <c r="F116" t="s">
        <v>2817</v>
      </c>
    </row>
    <row r="117" spans="1:11">
      <c r="A117">
        <v>7</v>
      </c>
      <c r="B117">
        <v>126</v>
      </c>
      <c r="C117" t="s">
        <v>15</v>
      </c>
      <c r="D117" t="s">
        <v>3160</v>
      </c>
      <c r="E117" t="s">
        <v>17</v>
      </c>
      <c r="F117" t="s">
        <v>2558</v>
      </c>
    </row>
    <row r="118" spans="1:11">
      <c r="A118">
        <v>7</v>
      </c>
      <c r="B118">
        <v>127</v>
      </c>
      <c r="C118" t="s">
        <v>159</v>
      </c>
      <c r="D118" t="s">
        <v>3161</v>
      </c>
      <c r="E118" t="s">
        <v>49</v>
      </c>
      <c r="F118" t="s">
        <v>2454</v>
      </c>
    </row>
    <row r="119" spans="1:11">
      <c r="A119">
        <v>7</v>
      </c>
      <c r="B119">
        <v>128</v>
      </c>
      <c r="C119" t="s">
        <v>28</v>
      </c>
      <c r="D119" t="s">
        <v>3162</v>
      </c>
      <c r="E119" t="s">
        <v>49</v>
      </c>
      <c r="F119" t="s">
        <v>2084</v>
      </c>
      <c r="G119">
        <v>2</v>
      </c>
      <c r="H119">
        <v>0</v>
      </c>
      <c r="I119">
        <v>0</v>
      </c>
      <c r="J119">
        <v>0</v>
      </c>
      <c r="K119">
        <v>0</v>
      </c>
    </row>
    <row r="120" spans="1:11">
      <c r="A120">
        <v>7</v>
      </c>
      <c r="B120">
        <v>129</v>
      </c>
      <c r="C120" t="s">
        <v>2096</v>
      </c>
      <c r="D120" t="s">
        <v>3163</v>
      </c>
      <c r="E120" t="s">
        <v>17</v>
      </c>
      <c r="F120" t="s">
        <v>3164</v>
      </c>
      <c r="G120">
        <v>127</v>
      </c>
      <c r="H120">
        <v>34</v>
      </c>
      <c r="I120">
        <v>55</v>
      </c>
      <c r="J120">
        <v>89</v>
      </c>
      <c r="K120">
        <v>149</v>
      </c>
    </row>
    <row r="121" spans="1:11">
      <c r="A121">
        <v>7</v>
      </c>
      <c r="B121">
        <v>130</v>
      </c>
      <c r="C121" t="s">
        <v>343</v>
      </c>
      <c r="D121" t="s">
        <v>3165</v>
      </c>
      <c r="E121" t="s">
        <v>17</v>
      </c>
      <c r="F121" t="s">
        <v>2457</v>
      </c>
    </row>
    <row r="122" spans="1:11">
      <c r="A122">
        <v>7</v>
      </c>
      <c r="B122">
        <v>132</v>
      </c>
      <c r="C122" t="s">
        <v>2098</v>
      </c>
      <c r="D122" t="s">
        <v>3167</v>
      </c>
      <c r="F122" t="s">
        <v>2825</v>
      </c>
    </row>
    <row r="123" spans="1:11">
      <c r="A123">
        <v>7</v>
      </c>
      <c r="B123">
        <v>133</v>
      </c>
      <c r="C123" t="s">
        <v>21</v>
      </c>
      <c r="D123" t="s">
        <v>3168</v>
      </c>
      <c r="F123" t="s">
        <v>3169</v>
      </c>
    </row>
    <row r="124" spans="1:11">
      <c r="A124">
        <v>7</v>
      </c>
      <c r="B124">
        <v>134</v>
      </c>
      <c r="C124" t="s">
        <v>341</v>
      </c>
      <c r="D124" t="s">
        <v>3170</v>
      </c>
      <c r="E124" t="s">
        <v>13</v>
      </c>
      <c r="F124" t="s">
        <v>2693</v>
      </c>
      <c r="G124">
        <v>621</v>
      </c>
      <c r="H124">
        <v>134</v>
      </c>
      <c r="I124">
        <v>298</v>
      </c>
      <c r="J124">
        <v>432</v>
      </c>
      <c r="K124">
        <v>714</v>
      </c>
    </row>
    <row r="125" spans="1:11">
      <c r="A125">
        <v>7</v>
      </c>
      <c r="B125">
        <v>135</v>
      </c>
      <c r="C125" t="s">
        <v>964</v>
      </c>
      <c r="D125" t="s">
        <v>3171</v>
      </c>
      <c r="E125" t="s">
        <v>13</v>
      </c>
      <c r="F125" t="s">
        <v>3172</v>
      </c>
    </row>
    <row r="126" spans="1:11">
      <c r="A126">
        <v>7</v>
      </c>
      <c r="B126">
        <v>136</v>
      </c>
      <c r="C126" t="s">
        <v>167</v>
      </c>
      <c r="D126" t="s">
        <v>3173</v>
      </c>
      <c r="E126" t="s">
        <v>13</v>
      </c>
      <c r="F126" t="s">
        <v>3174</v>
      </c>
      <c r="G126">
        <v>1</v>
      </c>
      <c r="H126">
        <v>0</v>
      </c>
      <c r="I126">
        <v>0</v>
      </c>
      <c r="J126">
        <v>0</v>
      </c>
      <c r="K126">
        <v>0</v>
      </c>
    </row>
    <row r="127" spans="1:11">
      <c r="A127">
        <v>7</v>
      </c>
      <c r="B127">
        <v>137</v>
      </c>
      <c r="C127" t="s">
        <v>613</v>
      </c>
      <c r="D127" t="s">
        <v>3175</v>
      </c>
      <c r="E127" t="s">
        <v>49</v>
      </c>
      <c r="F127" t="s">
        <v>2778</v>
      </c>
    </row>
    <row r="128" spans="1:11">
      <c r="A128">
        <v>7</v>
      </c>
      <c r="B128">
        <v>139</v>
      </c>
      <c r="C128" t="s">
        <v>25</v>
      </c>
      <c r="D128" t="s">
        <v>3177</v>
      </c>
      <c r="E128" t="s">
        <v>23</v>
      </c>
      <c r="F128" t="s">
        <v>1105</v>
      </c>
    </row>
    <row r="129" spans="1:11">
      <c r="A129">
        <v>7</v>
      </c>
      <c r="B129">
        <v>140</v>
      </c>
      <c r="C129" t="s">
        <v>2100</v>
      </c>
      <c r="D129" t="s">
        <v>3178</v>
      </c>
      <c r="E129" t="s">
        <v>13</v>
      </c>
      <c r="F129" t="s">
        <v>2176</v>
      </c>
    </row>
    <row r="130" spans="1:11">
      <c r="A130">
        <v>7</v>
      </c>
      <c r="B130">
        <v>141</v>
      </c>
      <c r="C130" t="s">
        <v>170</v>
      </c>
      <c r="D130" t="s">
        <v>3179</v>
      </c>
      <c r="E130" t="s">
        <v>232</v>
      </c>
      <c r="F130" t="s">
        <v>3180</v>
      </c>
    </row>
    <row r="131" spans="1:11">
      <c r="A131">
        <v>7</v>
      </c>
      <c r="B131">
        <v>142</v>
      </c>
      <c r="C131" t="s">
        <v>18</v>
      </c>
      <c r="D131" t="s">
        <v>3181</v>
      </c>
      <c r="E131" t="s">
        <v>49</v>
      </c>
      <c r="F131" t="s">
        <v>2523</v>
      </c>
    </row>
    <row r="132" spans="1:11">
      <c r="A132">
        <v>8</v>
      </c>
      <c r="B132">
        <v>143</v>
      </c>
      <c r="C132" t="s">
        <v>2094</v>
      </c>
      <c r="D132" t="s">
        <v>3182</v>
      </c>
      <c r="E132" t="s">
        <v>49</v>
      </c>
      <c r="F132" t="s">
        <v>1189</v>
      </c>
    </row>
    <row r="133" spans="1:11">
      <c r="A133">
        <v>8</v>
      </c>
      <c r="B133">
        <v>145</v>
      </c>
      <c r="C133" t="s">
        <v>2718</v>
      </c>
      <c r="D133" t="s">
        <v>2036</v>
      </c>
      <c r="E133" t="s">
        <v>49</v>
      </c>
      <c r="F133" t="s">
        <v>2037</v>
      </c>
      <c r="G133">
        <v>546</v>
      </c>
      <c r="H133">
        <v>36</v>
      </c>
      <c r="I133">
        <v>192</v>
      </c>
      <c r="J133">
        <v>228</v>
      </c>
      <c r="K133">
        <v>656</v>
      </c>
    </row>
    <row r="134" spans="1:11">
      <c r="A134">
        <v>8</v>
      </c>
      <c r="B134">
        <v>146</v>
      </c>
      <c r="C134" t="s">
        <v>15</v>
      </c>
      <c r="D134" t="s">
        <v>3184</v>
      </c>
      <c r="F134" t="s">
        <v>3172</v>
      </c>
    </row>
    <row r="135" spans="1:11">
      <c r="A135">
        <v>8</v>
      </c>
      <c r="B135">
        <v>147</v>
      </c>
      <c r="C135" t="s">
        <v>159</v>
      </c>
      <c r="D135" t="s">
        <v>3185</v>
      </c>
      <c r="E135" t="s">
        <v>49</v>
      </c>
      <c r="F135" t="s">
        <v>885</v>
      </c>
      <c r="G135">
        <v>193</v>
      </c>
      <c r="H135">
        <v>18</v>
      </c>
      <c r="I135">
        <v>29</v>
      </c>
      <c r="J135">
        <v>47</v>
      </c>
      <c r="K135">
        <v>290</v>
      </c>
    </row>
    <row r="136" spans="1:11">
      <c r="A136">
        <v>8</v>
      </c>
      <c r="B136">
        <v>148</v>
      </c>
      <c r="C136" t="s">
        <v>28</v>
      </c>
      <c r="D136" t="s">
        <v>3186</v>
      </c>
      <c r="F136" t="s">
        <v>3187</v>
      </c>
    </row>
    <row r="137" spans="1:11">
      <c r="A137">
        <v>8</v>
      </c>
      <c r="B137">
        <v>149</v>
      </c>
      <c r="C137" t="s">
        <v>2096</v>
      </c>
      <c r="D137" t="s">
        <v>3188</v>
      </c>
      <c r="E137" t="s">
        <v>49</v>
      </c>
      <c r="F137" t="s">
        <v>1789</v>
      </c>
    </row>
    <row r="138" spans="1:11">
      <c r="A138">
        <v>8</v>
      </c>
      <c r="B138">
        <v>150</v>
      </c>
      <c r="C138" t="s">
        <v>343</v>
      </c>
      <c r="D138" t="s">
        <v>3189</v>
      </c>
      <c r="F138" t="s">
        <v>3190</v>
      </c>
    </row>
    <row r="139" spans="1:11">
      <c r="A139">
        <v>8</v>
      </c>
      <c r="B139">
        <v>151</v>
      </c>
      <c r="C139" t="s">
        <v>2227</v>
      </c>
      <c r="D139" t="s">
        <v>3191</v>
      </c>
      <c r="E139" t="s">
        <v>49</v>
      </c>
      <c r="F139" t="s">
        <v>1789</v>
      </c>
    </row>
    <row r="140" spans="1:11">
      <c r="A140">
        <v>8</v>
      </c>
      <c r="B140">
        <v>152</v>
      </c>
      <c r="C140" t="s">
        <v>2098</v>
      </c>
      <c r="D140" t="s">
        <v>3192</v>
      </c>
      <c r="E140" t="s">
        <v>49</v>
      </c>
      <c r="F140" t="s">
        <v>1164</v>
      </c>
      <c r="G140">
        <v>952</v>
      </c>
      <c r="H140">
        <v>44</v>
      </c>
      <c r="I140">
        <v>211</v>
      </c>
      <c r="J140">
        <v>255</v>
      </c>
      <c r="K140">
        <v>417</v>
      </c>
    </row>
    <row r="141" spans="1:11">
      <c r="A141">
        <v>8</v>
      </c>
      <c r="B141">
        <v>153</v>
      </c>
      <c r="C141" t="s">
        <v>21</v>
      </c>
      <c r="D141" t="s">
        <v>3193</v>
      </c>
      <c r="F141" t="s">
        <v>3194</v>
      </c>
    </row>
    <row r="142" spans="1:11">
      <c r="A142">
        <v>8</v>
      </c>
      <c r="B142">
        <v>154</v>
      </c>
      <c r="C142" t="s">
        <v>341</v>
      </c>
      <c r="D142" t="s">
        <v>3195</v>
      </c>
      <c r="E142" t="s">
        <v>49</v>
      </c>
      <c r="F142" t="s">
        <v>2865</v>
      </c>
      <c r="G142">
        <v>47</v>
      </c>
      <c r="H142">
        <v>3</v>
      </c>
      <c r="I142">
        <v>10</v>
      </c>
      <c r="J142">
        <v>13</v>
      </c>
      <c r="K142">
        <v>55</v>
      </c>
    </row>
    <row r="143" spans="1:11">
      <c r="A143">
        <v>8</v>
      </c>
      <c r="B143">
        <v>156</v>
      </c>
      <c r="C143" t="s">
        <v>167</v>
      </c>
      <c r="D143" t="s">
        <v>3197</v>
      </c>
      <c r="E143" t="s">
        <v>13</v>
      </c>
      <c r="F143" t="s">
        <v>2454</v>
      </c>
      <c r="G143">
        <v>12</v>
      </c>
      <c r="H143">
        <v>2</v>
      </c>
      <c r="I143">
        <v>0</v>
      </c>
      <c r="J143">
        <v>2</v>
      </c>
      <c r="K143">
        <v>8</v>
      </c>
    </row>
    <row r="144" spans="1:11">
      <c r="A144">
        <v>8</v>
      </c>
      <c r="B144">
        <v>157</v>
      </c>
      <c r="C144" t="s">
        <v>613</v>
      </c>
      <c r="D144" t="s">
        <v>3198</v>
      </c>
      <c r="E144" t="s">
        <v>17</v>
      </c>
      <c r="F144" t="s">
        <v>2108</v>
      </c>
      <c r="G144">
        <v>132</v>
      </c>
      <c r="H144">
        <v>13</v>
      </c>
      <c r="I144">
        <v>26</v>
      </c>
      <c r="J144">
        <v>39</v>
      </c>
      <c r="K144">
        <v>263</v>
      </c>
    </row>
    <row r="145" spans="1:11">
      <c r="A145">
        <v>8</v>
      </c>
      <c r="B145">
        <v>158</v>
      </c>
      <c r="C145" t="s">
        <v>11</v>
      </c>
      <c r="D145" t="s">
        <v>3199</v>
      </c>
      <c r="F145" t="s">
        <v>2434</v>
      </c>
    </row>
    <row r="146" spans="1:11">
      <c r="A146">
        <v>8</v>
      </c>
      <c r="B146">
        <v>159</v>
      </c>
      <c r="C146" t="s">
        <v>25</v>
      </c>
      <c r="D146" t="s">
        <v>3200</v>
      </c>
      <c r="E146" t="s">
        <v>49</v>
      </c>
      <c r="F146" t="s">
        <v>2468</v>
      </c>
      <c r="G146">
        <v>37</v>
      </c>
      <c r="H146">
        <v>1</v>
      </c>
      <c r="I146">
        <v>3</v>
      </c>
      <c r="J146">
        <v>4</v>
      </c>
      <c r="K146">
        <v>69</v>
      </c>
    </row>
    <row r="147" spans="1:11">
      <c r="A147">
        <v>8</v>
      </c>
      <c r="B147">
        <v>160</v>
      </c>
      <c r="C147" t="s">
        <v>2100</v>
      </c>
      <c r="D147" t="s">
        <v>3201</v>
      </c>
      <c r="E147" t="s">
        <v>17</v>
      </c>
      <c r="F147" t="s">
        <v>3202</v>
      </c>
    </row>
    <row r="148" spans="1:11">
      <c r="A148">
        <v>8</v>
      </c>
      <c r="B148">
        <v>161</v>
      </c>
      <c r="C148" t="s">
        <v>170</v>
      </c>
      <c r="D148" t="s">
        <v>3203</v>
      </c>
      <c r="E148" t="s">
        <v>13</v>
      </c>
      <c r="F148" t="s">
        <v>2001</v>
      </c>
      <c r="G148">
        <v>594</v>
      </c>
      <c r="H148">
        <v>120</v>
      </c>
      <c r="I148">
        <v>335</v>
      </c>
      <c r="J148">
        <v>455</v>
      </c>
      <c r="K148">
        <v>109</v>
      </c>
    </row>
    <row r="149" spans="1:11">
      <c r="A149">
        <v>8</v>
      </c>
      <c r="B149">
        <v>162</v>
      </c>
      <c r="C149" t="s">
        <v>18</v>
      </c>
      <c r="D149" t="s">
        <v>3204</v>
      </c>
      <c r="F149" t="s">
        <v>3205</v>
      </c>
    </row>
    <row r="150" spans="1:11">
      <c r="A150">
        <v>9</v>
      </c>
      <c r="B150">
        <v>163</v>
      </c>
      <c r="C150" t="s">
        <v>115</v>
      </c>
      <c r="D150" t="s">
        <v>3206</v>
      </c>
      <c r="F150" t="s">
        <v>2778</v>
      </c>
    </row>
    <row r="151" spans="1:11">
      <c r="A151">
        <v>9</v>
      </c>
      <c r="B151">
        <v>164</v>
      </c>
      <c r="C151" t="s">
        <v>2094</v>
      </c>
      <c r="D151" t="s">
        <v>3207</v>
      </c>
      <c r="E151" t="s">
        <v>17</v>
      </c>
      <c r="F151" t="s">
        <v>3208</v>
      </c>
    </row>
    <row r="152" spans="1:11">
      <c r="A152">
        <v>9</v>
      </c>
      <c r="B152">
        <v>165</v>
      </c>
      <c r="C152" t="s">
        <v>2718</v>
      </c>
      <c r="D152" t="s">
        <v>3209</v>
      </c>
      <c r="E152" t="s">
        <v>49</v>
      </c>
      <c r="F152" t="s">
        <v>2591</v>
      </c>
    </row>
    <row r="153" spans="1:11">
      <c r="A153">
        <v>9</v>
      </c>
      <c r="B153">
        <v>166</v>
      </c>
      <c r="C153" t="s">
        <v>15</v>
      </c>
      <c r="D153" t="s">
        <v>3210</v>
      </c>
      <c r="E153" t="s">
        <v>49</v>
      </c>
      <c r="F153" t="s">
        <v>1105</v>
      </c>
    </row>
    <row r="154" spans="1:11">
      <c r="A154">
        <v>9</v>
      </c>
      <c r="B154">
        <v>167</v>
      </c>
      <c r="C154" t="s">
        <v>159</v>
      </c>
      <c r="D154" t="s">
        <v>3211</v>
      </c>
      <c r="F154" t="s">
        <v>2812</v>
      </c>
    </row>
    <row r="155" spans="1:11">
      <c r="A155">
        <v>9</v>
      </c>
      <c r="B155">
        <v>168</v>
      </c>
      <c r="C155" t="s">
        <v>28</v>
      </c>
      <c r="D155" t="s">
        <v>3212</v>
      </c>
      <c r="E155" t="s">
        <v>49</v>
      </c>
      <c r="F155" t="s">
        <v>1460</v>
      </c>
    </row>
    <row r="156" spans="1:11">
      <c r="A156">
        <v>9</v>
      </c>
      <c r="B156">
        <v>169</v>
      </c>
      <c r="C156" t="s">
        <v>2096</v>
      </c>
      <c r="D156" t="s">
        <v>3213</v>
      </c>
      <c r="E156" t="s">
        <v>49</v>
      </c>
      <c r="F156" t="s">
        <v>3214</v>
      </c>
      <c r="G156">
        <v>6</v>
      </c>
      <c r="H156">
        <v>0</v>
      </c>
      <c r="I156">
        <v>1</v>
      </c>
      <c r="J156">
        <v>1</v>
      </c>
      <c r="K156">
        <v>4</v>
      </c>
    </row>
    <row r="157" spans="1:11">
      <c r="A157">
        <v>9</v>
      </c>
      <c r="B157">
        <v>170</v>
      </c>
      <c r="C157" t="s">
        <v>343</v>
      </c>
      <c r="D157" t="s">
        <v>3215</v>
      </c>
      <c r="E157" t="s">
        <v>49</v>
      </c>
      <c r="F157" t="s">
        <v>2350</v>
      </c>
    </row>
    <row r="158" spans="1:11">
      <c r="A158">
        <v>9</v>
      </c>
      <c r="B158">
        <v>171</v>
      </c>
      <c r="C158" t="s">
        <v>2227</v>
      </c>
      <c r="D158" t="s">
        <v>3216</v>
      </c>
      <c r="E158" t="s">
        <v>49</v>
      </c>
      <c r="F158" t="s">
        <v>2139</v>
      </c>
    </row>
    <row r="159" spans="1:11">
      <c r="A159">
        <v>9</v>
      </c>
      <c r="B159">
        <v>172</v>
      </c>
      <c r="C159" t="s">
        <v>2098</v>
      </c>
      <c r="D159" t="s">
        <v>3217</v>
      </c>
      <c r="E159" t="s">
        <v>13</v>
      </c>
      <c r="F159" t="s">
        <v>2452</v>
      </c>
      <c r="G159">
        <v>1</v>
      </c>
      <c r="H159">
        <v>0</v>
      </c>
      <c r="I159">
        <v>0</v>
      </c>
      <c r="J159">
        <v>0</v>
      </c>
      <c r="K159">
        <v>0</v>
      </c>
    </row>
    <row r="160" spans="1:11">
      <c r="A160">
        <v>9</v>
      </c>
      <c r="B160">
        <v>173</v>
      </c>
      <c r="C160" t="s">
        <v>21</v>
      </c>
      <c r="D160" t="s">
        <v>3218</v>
      </c>
      <c r="E160" t="s">
        <v>49</v>
      </c>
      <c r="F160" t="s">
        <v>3074</v>
      </c>
      <c r="G160">
        <v>5</v>
      </c>
      <c r="H160">
        <v>0</v>
      </c>
      <c r="I160">
        <v>0</v>
      </c>
      <c r="J160">
        <v>0</v>
      </c>
      <c r="K160">
        <v>4</v>
      </c>
    </row>
    <row r="161" spans="1:11">
      <c r="A161">
        <v>9</v>
      </c>
      <c r="B161">
        <v>174</v>
      </c>
      <c r="C161" t="s">
        <v>341</v>
      </c>
      <c r="D161" t="s">
        <v>3219</v>
      </c>
      <c r="E161" t="s">
        <v>49</v>
      </c>
      <c r="F161" t="s">
        <v>2452</v>
      </c>
    </row>
    <row r="162" spans="1:11">
      <c r="A162">
        <v>9</v>
      </c>
      <c r="B162">
        <v>175</v>
      </c>
      <c r="C162" t="s">
        <v>964</v>
      </c>
      <c r="D162" t="s">
        <v>3220</v>
      </c>
      <c r="F162" t="s">
        <v>3221</v>
      </c>
    </row>
    <row r="163" spans="1:11">
      <c r="A163">
        <v>9</v>
      </c>
      <c r="B163">
        <v>176</v>
      </c>
      <c r="C163" t="s">
        <v>167</v>
      </c>
      <c r="D163" t="s">
        <v>3222</v>
      </c>
      <c r="F163" t="s">
        <v>2759</v>
      </c>
    </row>
    <row r="164" spans="1:11">
      <c r="A164">
        <v>9</v>
      </c>
      <c r="B164">
        <v>177</v>
      </c>
      <c r="C164" t="s">
        <v>613</v>
      </c>
      <c r="D164" t="s">
        <v>3223</v>
      </c>
      <c r="E164" t="s">
        <v>49</v>
      </c>
      <c r="F164" t="s">
        <v>3023</v>
      </c>
    </row>
    <row r="165" spans="1:11">
      <c r="A165">
        <v>9</v>
      </c>
      <c r="B165">
        <v>178</v>
      </c>
      <c r="C165" t="s">
        <v>11</v>
      </c>
      <c r="D165" t="s">
        <v>3224</v>
      </c>
      <c r="F165" t="s">
        <v>1196</v>
      </c>
    </row>
    <row r="166" spans="1:11">
      <c r="A166">
        <v>9</v>
      </c>
      <c r="B166">
        <v>179</v>
      </c>
      <c r="C166" t="s">
        <v>25</v>
      </c>
      <c r="D166" t="s">
        <v>3225</v>
      </c>
      <c r="E166" t="s">
        <v>23</v>
      </c>
      <c r="F166" t="s">
        <v>3226</v>
      </c>
      <c r="G166">
        <v>629</v>
      </c>
      <c r="H166">
        <v>116</v>
      </c>
      <c r="I166">
        <v>159</v>
      </c>
      <c r="J166">
        <v>275</v>
      </c>
      <c r="K166">
        <v>518</v>
      </c>
    </row>
    <row r="167" spans="1:11">
      <c r="A167">
        <v>9</v>
      </c>
      <c r="B167">
        <v>181</v>
      </c>
      <c r="C167" t="s">
        <v>170</v>
      </c>
      <c r="D167" t="s">
        <v>3229</v>
      </c>
      <c r="E167" t="s">
        <v>23</v>
      </c>
      <c r="F167" t="s">
        <v>2468</v>
      </c>
    </row>
    <row r="168" spans="1:11">
      <c r="A168">
        <v>9</v>
      </c>
      <c r="B168">
        <v>182</v>
      </c>
      <c r="C168" t="s">
        <v>18</v>
      </c>
      <c r="D168" t="s">
        <v>3230</v>
      </c>
      <c r="E168" t="s">
        <v>49</v>
      </c>
      <c r="F168" t="s">
        <v>3231</v>
      </c>
    </row>
    <row r="169" spans="1:11">
      <c r="A169">
        <v>10</v>
      </c>
      <c r="B169">
        <v>183</v>
      </c>
      <c r="C169" t="s">
        <v>115</v>
      </c>
      <c r="D169" t="s">
        <v>3232</v>
      </c>
      <c r="E169" t="s">
        <v>23</v>
      </c>
      <c r="F169" t="s">
        <v>2452</v>
      </c>
    </row>
    <row r="170" spans="1:11">
      <c r="A170">
        <v>10</v>
      </c>
      <c r="B170">
        <v>184</v>
      </c>
      <c r="C170" t="s">
        <v>28</v>
      </c>
      <c r="D170" t="s">
        <v>3233</v>
      </c>
      <c r="E170" t="s">
        <v>232</v>
      </c>
      <c r="F170" t="s">
        <v>3234</v>
      </c>
    </row>
    <row r="171" spans="1:11">
      <c r="A171">
        <v>10</v>
      </c>
      <c r="B171">
        <v>185</v>
      </c>
      <c r="C171" t="s">
        <v>2718</v>
      </c>
      <c r="D171" t="s">
        <v>3235</v>
      </c>
      <c r="E171" t="s">
        <v>232</v>
      </c>
      <c r="F171" t="s">
        <v>3236</v>
      </c>
    </row>
    <row r="172" spans="1:11">
      <c r="A172">
        <v>10</v>
      </c>
      <c r="B172">
        <v>186</v>
      </c>
      <c r="C172" t="s">
        <v>15</v>
      </c>
      <c r="D172" t="s">
        <v>3237</v>
      </c>
      <c r="E172" t="s">
        <v>17</v>
      </c>
      <c r="F172" t="s">
        <v>2176</v>
      </c>
      <c r="G172">
        <v>729</v>
      </c>
      <c r="H172">
        <v>17</v>
      </c>
      <c r="I172">
        <v>22</v>
      </c>
      <c r="J172">
        <v>39</v>
      </c>
      <c r="K172">
        <v>2113</v>
      </c>
    </row>
    <row r="173" spans="1:11">
      <c r="A173">
        <v>10</v>
      </c>
      <c r="B173">
        <v>187</v>
      </c>
      <c r="C173" t="s">
        <v>159</v>
      </c>
      <c r="D173" t="s">
        <v>3238</v>
      </c>
      <c r="F173" t="s">
        <v>3239</v>
      </c>
    </row>
    <row r="174" spans="1:11">
      <c r="A174">
        <v>10</v>
      </c>
      <c r="B174">
        <v>188</v>
      </c>
      <c r="C174" t="s">
        <v>28</v>
      </c>
      <c r="D174" t="s">
        <v>3240</v>
      </c>
      <c r="E174" t="s">
        <v>49</v>
      </c>
      <c r="F174" t="s">
        <v>2468</v>
      </c>
    </row>
    <row r="175" spans="1:11">
      <c r="A175">
        <v>10</v>
      </c>
      <c r="B175">
        <v>189</v>
      </c>
      <c r="C175" t="s">
        <v>2096</v>
      </c>
      <c r="D175" t="s">
        <v>3241</v>
      </c>
      <c r="E175" t="s">
        <v>232</v>
      </c>
      <c r="F175" t="s">
        <v>3116</v>
      </c>
    </row>
    <row r="176" spans="1:11">
      <c r="A176">
        <v>10</v>
      </c>
      <c r="B176">
        <v>190</v>
      </c>
      <c r="C176" t="s">
        <v>343</v>
      </c>
      <c r="D176" t="s">
        <v>3242</v>
      </c>
      <c r="F176" t="s">
        <v>2998</v>
      </c>
    </row>
    <row r="177" spans="1:11">
      <c r="A177">
        <v>10</v>
      </c>
      <c r="B177">
        <v>191</v>
      </c>
      <c r="C177" t="s">
        <v>2227</v>
      </c>
      <c r="D177" t="s">
        <v>3243</v>
      </c>
      <c r="E177" t="s">
        <v>49</v>
      </c>
      <c r="F177" t="s">
        <v>3244</v>
      </c>
    </row>
    <row r="178" spans="1:11">
      <c r="A178">
        <v>10</v>
      </c>
      <c r="B178">
        <v>192</v>
      </c>
      <c r="C178" t="s">
        <v>2098</v>
      </c>
      <c r="D178" t="s">
        <v>3245</v>
      </c>
      <c r="E178" t="s">
        <v>49</v>
      </c>
      <c r="F178" t="s">
        <v>2450</v>
      </c>
      <c r="G178">
        <v>7</v>
      </c>
      <c r="H178">
        <v>0</v>
      </c>
      <c r="I178">
        <v>0</v>
      </c>
      <c r="J178">
        <v>0</v>
      </c>
      <c r="K178">
        <v>23</v>
      </c>
    </row>
    <row r="179" spans="1:11">
      <c r="A179">
        <v>10</v>
      </c>
      <c r="B179">
        <v>193</v>
      </c>
      <c r="C179" t="s">
        <v>2094</v>
      </c>
      <c r="D179" t="s">
        <v>3246</v>
      </c>
      <c r="F179" t="s">
        <v>1928</v>
      </c>
    </row>
    <row r="180" spans="1:11">
      <c r="A180">
        <v>10</v>
      </c>
      <c r="B180">
        <v>194</v>
      </c>
      <c r="C180" t="s">
        <v>341</v>
      </c>
      <c r="D180" t="s">
        <v>3247</v>
      </c>
      <c r="E180" t="s">
        <v>49</v>
      </c>
      <c r="F180" t="s">
        <v>2817</v>
      </c>
      <c r="G180">
        <v>91</v>
      </c>
      <c r="H180">
        <v>3</v>
      </c>
      <c r="I180">
        <v>10</v>
      </c>
      <c r="J180">
        <v>13</v>
      </c>
      <c r="K180">
        <v>51</v>
      </c>
    </row>
    <row r="181" spans="1:11">
      <c r="A181">
        <v>10</v>
      </c>
      <c r="B181">
        <v>195</v>
      </c>
      <c r="C181" t="s">
        <v>964</v>
      </c>
      <c r="D181" t="s">
        <v>3248</v>
      </c>
      <c r="E181" t="s">
        <v>49</v>
      </c>
      <c r="F181" t="s">
        <v>2283</v>
      </c>
      <c r="G181">
        <v>11</v>
      </c>
      <c r="H181">
        <v>0</v>
      </c>
      <c r="I181">
        <v>0</v>
      </c>
      <c r="J181">
        <v>0</v>
      </c>
      <c r="K181">
        <v>5</v>
      </c>
    </row>
    <row r="182" spans="1:11">
      <c r="A182">
        <v>10</v>
      </c>
      <c r="B182">
        <v>196</v>
      </c>
      <c r="C182" t="s">
        <v>167</v>
      </c>
      <c r="D182" t="s">
        <v>3249</v>
      </c>
      <c r="F182" t="s">
        <v>3112</v>
      </c>
    </row>
    <row r="183" spans="1:11">
      <c r="A183">
        <v>10</v>
      </c>
      <c r="B183">
        <v>197</v>
      </c>
      <c r="C183" t="s">
        <v>613</v>
      </c>
      <c r="D183" t="s">
        <v>3250</v>
      </c>
      <c r="E183" t="s">
        <v>17</v>
      </c>
      <c r="F183" t="s">
        <v>1105</v>
      </c>
    </row>
    <row r="184" spans="1:11">
      <c r="A184">
        <v>10</v>
      </c>
      <c r="B184">
        <v>198</v>
      </c>
      <c r="C184" t="s">
        <v>11</v>
      </c>
      <c r="D184" t="s">
        <v>3251</v>
      </c>
      <c r="E184" t="s">
        <v>232</v>
      </c>
      <c r="F184" t="s">
        <v>3252</v>
      </c>
      <c r="G184">
        <v>2</v>
      </c>
      <c r="H184">
        <v>0</v>
      </c>
      <c r="I184">
        <v>1</v>
      </c>
      <c r="J184">
        <v>1</v>
      </c>
      <c r="K184">
        <v>0</v>
      </c>
    </row>
    <row r="185" spans="1:11">
      <c r="A185">
        <v>10</v>
      </c>
      <c r="B185">
        <v>200</v>
      </c>
      <c r="C185" t="s">
        <v>2100</v>
      </c>
      <c r="D185" t="s">
        <v>3254</v>
      </c>
      <c r="F185" t="s">
        <v>2350</v>
      </c>
    </row>
    <row r="186" spans="1:11">
      <c r="A186">
        <v>10</v>
      </c>
      <c r="B186">
        <v>201</v>
      </c>
      <c r="C186" t="s">
        <v>170</v>
      </c>
      <c r="D186" t="s">
        <v>3255</v>
      </c>
      <c r="F186" t="s">
        <v>3256</v>
      </c>
    </row>
    <row r="187" spans="1:11">
      <c r="A187">
        <v>10</v>
      </c>
      <c r="B187">
        <v>202</v>
      </c>
      <c r="C187" t="s">
        <v>18</v>
      </c>
      <c r="D187" t="s">
        <v>3257</v>
      </c>
      <c r="F187" t="s">
        <v>1216</v>
      </c>
    </row>
    <row r="188" spans="1:11">
      <c r="A188">
        <v>11</v>
      </c>
      <c r="B188">
        <v>203</v>
      </c>
      <c r="C188" t="s">
        <v>115</v>
      </c>
      <c r="D188" t="s">
        <v>3258</v>
      </c>
      <c r="E188" t="s">
        <v>17</v>
      </c>
      <c r="F188" t="s">
        <v>2350</v>
      </c>
    </row>
    <row r="189" spans="1:11">
      <c r="A189">
        <v>11</v>
      </c>
      <c r="B189">
        <v>204</v>
      </c>
      <c r="C189" t="s">
        <v>2094</v>
      </c>
      <c r="D189" t="s">
        <v>3259</v>
      </c>
      <c r="E189" t="s">
        <v>17</v>
      </c>
      <c r="F189" t="s">
        <v>2108</v>
      </c>
    </row>
    <row r="190" spans="1:11">
      <c r="A190">
        <v>11</v>
      </c>
      <c r="B190">
        <v>205</v>
      </c>
      <c r="C190" t="s">
        <v>2718</v>
      </c>
      <c r="D190" t="s">
        <v>3260</v>
      </c>
      <c r="E190" t="s">
        <v>17</v>
      </c>
      <c r="F190" t="s">
        <v>3107</v>
      </c>
      <c r="G190">
        <v>64</v>
      </c>
      <c r="H190">
        <v>6</v>
      </c>
      <c r="I190">
        <v>4</v>
      </c>
      <c r="J190">
        <v>10</v>
      </c>
      <c r="K190">
        <v>243</v>
      </c>
    </row>
    <row r="191" spans="1:11">
      <c r="A191">
        <v>11</v>
      </c>
      <c r="B191">
        <v>206</v>
      </c>
      <c r="C191" t="s">
        <v>15</v>
      </c>
      <c r="D191" t="s">
        <v>3261</v>
      </c>
      <c r="F191" t="s">
        <v>2176</v>
      </c>
    </row>
    <row r="192" spans="1:11">
      <c r="A192">
        <v>11</v>
      </c>
      <c r="B192">
        <v>207</v>
      </c>
      <c r="C192" t="s">
        <v>159</v>
      </c>
      <c r="D192" t="s">
        <v>3262</v>
      </c>
      <c r="F192" t="s">
        <v>3112</v>
      </c>
    </row>
    <row r="193" spans="1:11">
      <c r="A193">
        <v>11</v>
      </c>
      <c r="B193">
        <v>208</v>
      </c>
      <c r="C193" t="s">
        <v>28</v>
      </c>
      <c r="D193" t="s">
        <v>3263</v>
      </c>
      <c r="E193" t="s">
        <v>13</v>
      </c>
      <c r="F193" t="s">
        <v>1105</v>
      </c>
      <c r="G193">
        <v>141</v>
      </c>
      <c r="H193">
        <v>15</v>
      </c>
      <c r="I193">
        <v>22</v>
      </c>
      <c r="J193">
        <v>37</v>
      </c>
      <c r="K193">
        <v>103</v>
      </c>
    </row>
    <row r="194" spans="1:11">
      <c r="A194">
        <v>11</v>
      </c>
      <c r="B194">
        <v>209</v>
      </c>
      <c r="C194" t="s">
        <v>2096</v>
      </c>
      <c r="D194" t="s">
        <v>3264</v>
      </c>
      <c r="F194" t="s">
        <v>3265</v>
      </c>
    </row>
    <row r="195" spans="1:11">
      <c r="A195">
        <v>11</v>
      </c>
      <c r="B195">
        <v>210</v>
      </c>
      <c r="C195" t="s">
        <v>343</v>
      </c>
      <c r="D195" t="s">
        <v>3266</v>
      </c>
      <c r="E195" t="s">
        <v>49</v>
      </c>
      <c r="F195" t="s">
        <v>916</v>
      </c>
    </row>
    <row r="196" spans="1:11">
      <c r="A196">
        <v>11</v>
      </c>
      <c r="B196">
        <v>211</v>
      </c>
      <c r="C196" t="s">
        <v>2227</v>
      </c>
      <c r="D196" t="s">
        <v>3267</v>
      </c>
      <c r="F196" t="s">
        <v>2801</v>
      </c>
    </row>
    <row r="197" spans="1:11">
      <c r="A197">
        <v>11</v>
      </c>
      <c r="B197">
        <v>212</v>
      </c>
      <c r="C197" t="s">
        <v>167</v>
      </c>
      <c r="D197" t="s">
        <v>3268</v>
      </c>
      <c r="F197" t="s">
        <v>3112</v>
      </c>
    </row>
    <row r="198" spans="1:11">
      <c r="A198">
        <v>11</v>
      </c>
      <c r="B198">
        <v>213</v>
      </c>
      <c r="C198" t="s">
        <v>21</v>
      </c>
      <c r="D198" t="s">
        <v>3269</v>
      </c>
      <c r="E198" t="s">
        <v>49</v>
      </c>
      <c r="F198" t="s">
        <v>2075</v>
      </c>
    </row>
    <row r="199" spans="1:11">
      <c r="A199">
        <v>11</v>
      </c>
      <c r="B199">
        <v>214</v>
      </c>
      <c r="C199" t="s">
        <v>341</v>
      </c>
      <c r="D199" t="s">
        <v>3270</v>
      </c>
      <c r="E199" t="s">
        <v>49</v>
      </c>
      <c r="F199" t="s">
        <v>3271</v>
      </c>
      <c r="G199">
        <v>729</v>
      </c>
      <c r="H199">
        <v>69</v>
      </c>
      <c r="I199">
        <v>212</v>
      </c>
      <c r="J199">
        <v>281</v>
      </c>
      <c r="K199">
        <v>660</v>
      </c>
    </row>
    <row r="200" spans="1:11">
      <c r="A200">
        <v>11</v>
      </c>
      <c r="B200">
        <v>216</v>
      </c>
      <c r="C200" t="s">
        <v>964</v>
      </c>
      <c r="D200" t="s">
        <v>3273</v>
      </c>
      <c r="F200" t="s">
        <v>3274</v>
      </c>
    </row>
    <row r="201" spans="1:11">
      <c r="A201">
        <v>11</v>
      </c>
      <c r="B201">
        <v>217</v>
      </c>
      <c r="C201" t="s">
        <v>613</v>
      </c>
      <c r="D201" t="s">
        <v>3275</v>
      </c>
      <c r="F201" t="s">
        <v>2398</v>
      </c>
    </row>
    <row r="202" spans="1:11">
      <c r="A202">
        <v>11</v>
      </c>
      <c r="B202">
        <v>218</v>
      </c>
      <c r="C202" t="s">
        <v>11</v>
      </c>
      <c r="D202" t="s">
        <v>3276</v>
      </c>
      <c r="F202" t="s">
        <v>2759</v>
      </c>
    </row>
    <row r="203" spans="1:11">
      <c r="A203">
        <v>11</v>
      </c>
      <c r="B203">
        <v>219</v>
      </c>
      <c r="C203" t="s">
        <v>25</v>
      </c>
      <c r="D203" t="s">
        <v>3277</v>
      </c>
      <c r="E203" t="s">
        <v>232</v>
      </c>
      <c r="F203" t="s">
        <v>3205</v>
      </c>
    </row>
    <row r="204" spans="1:11">
      <c r="A204">
        <v>11</v>
      </c>
      <c r="B204">
        <v>220</v>
      </c>
      <c r="C204" t="s">
        <v>2100</v>
      </c>
      <c r="D204" t="s">
        <v>3278</v>
      </c>
      <c r="E204" t="s">
        <v>49</v>
      </c>
      <c r="F204" t="s">
        <v>2176</v>
      </c>
      <c r="G204">
        <v>14</v>
      </c>
      <c r="H204">
        <v>2</v>
      </c>
      <c r="I204">
        <v>3</v>
      </c>
      <c r="J204">
        <v>5</v>
      </c>
      <c r="K204">
        <v>16</v>
      </c>
    </row>
    <row r="205" spans="1:11">
      <c r="A205">
        <v>12</v>
      </c>
      <c r="B205">
        <v>223</v>
      </c>
      <c r="C205" t="s">
        <v>115</v>
      </c>
      <c r="D205" t="s">
        <v>3282</v>
      </c>
      <c r="E205" t="s">
        <v>49</v>
      </c>
      <c r="F205" t="s">
        <v>2176</v>
      </c>
      <c r="G205">
        <v>2</v>
      </c>
      <c r="H205">
        <v>0</v>
      </c>
      <c r="I205">
        <v>0</v>
      </c>
      <c r="J205">
        <v>0</v>
      </c>
      <c r="K205">
        <v>2</v>
      </c>
    </row>
    <row r="206" spans="1:11">
      <c r="A206">
        <v>12</v>
      </c>
      <c r="B206">
        <v>224</v>
      </c>
      <c r="C206" t="s">
        <v>2094</v>
      </c>
      <c r="D206" t="s">
        <v>3283</v>
      </c>
      <c r="E206" t="s">
        <v>49</v>
      </c>
      <c r="F206" t="s">
        <v>2093</v>
      </c>
    </row>
    <row r="207" spans="1:11">
      <c r="A207">
        <v>12</v>
      </c>
      <c r="B207">
        <v>225</v>
      </c>
      <c r="C207" t="s">
        <v>2718</v>
      </c>
      <c r="D207" t="s">
        <v>3284</v>
      </c>
      <c r="E207" t="s">
        <v>49</v>
      </c>
      <c r="F207" t="s">
        <v>2037</v>
      </c>
      <c r="G207">
        <v>383</v>
      </c>
      <c r="H207">
        <v>38</v>
      </c>
      <c r="I207">
        <v>122</v>
      </c>
      <c r="J207">
        <v>160</v>
      </c>
      <c r="K207">
        <v>326</v>
      </c>
    </row>
    <row r="208" spans="1:11">
      <c r="A208">
        <v>12</v>
      </c>
      <c r="B208">
        <v>226</v>
      </c>
      <c r="C208" t="s">
        <v>15</v>
      </c>
      <c r="D208" t="s">
        <v>3285</v>
      </c>
      <c r="F208" t="s">
        <v>3286</v>
      </c>
    </row>
    <row r="209" spans="1:11">
      <c r="A209">
        <v>12</v>
      </c>
      <c r="B209">
        <v>227</v>
      </c>
      <c r="C209" t="s">
        <v>159</v>
      </c>
      <c r="D209" t="s">
        <v>3287</v>
      </c>
      <c r="F209" t="s">
        <v>2299</v>
      </c>
    </row>
    <row r="210" spans="1:11">
      <c r="A210">
        <v>12</v>
      </c>
      <c r="B210">
        <v>228</v>
      </c>
      <c r="C210" t="s">
        <v>28</v>
      </c>
      <c r="D210" t="s">
        <v>3288</v>
      </c>
      <c r="F210" t="s">
        <v>1291</v>
      </c>
    </row>
    <row r="211" spans="1:11">
      <c r="A211">
        <v>12</v>
      </c>
      <c r="B211">
        <v>229</v>
      </c>
      <c r="C211" t="s">
        <v>2096</v>
      </c>
      <c r="D211" t="s">
        <v>3289</v>
      </c>
      <c r="E211" t="s">
        <v>49</v>
      </c>
      <c r="F211" t="s">
        <v>3290</v>
      </c>
    </row>
    <row r="212" spans="1:11">
      <c r="A212">
        <v>12</v>
      </c>
      <c r="B212">
        <v>230</v>
      </c>
      <c r="C212" t="s">
        <v>343</v>
      </c>
      <c r="D212" t="s">
        <v>3291</v>
      </c>
      <c r="E212" t="s">
        <v>23</v>
      </c>
      <c r="F212" t="s">
        <v>3292</v>
      </c>
      <c r="G212">
        <v>47</v>
      </c>
      <c r="H212">
        <v>11</v>
      </c>
      <c r="I212">
        <v>7</v>
      </c>
      <c r="J212">
        <v>18</v>
      </c>
      <c r="K212">
        <v>20</v>
      </c>
    </row>
    <row r="213" spans="1:11">
      <c r="A213">
        <v>12</v>
      </c>
      <c r="B213">
        <v>231</v>
      </c>
      <c r="C213" t="s">
        <v>2227</v>
      </c>
      <c r="D213" t="s">
        <v>3293</v>
      </c>
      <c r="E213" t="s">
        <v>23</v>
      </c>
      <c r="F213" t="s">
        <v>2037</v>
      </c>
      <c r="G213">
        <v>424</v>
      </c>
      <c r="H213">
        <v>134</v>
      </c>
      <c r="I213">
        <v>250</v>
      </c>
      <c r="J213">
        <v>384</v>
      </c>
      <c r="K213">
        <v>317</v>
      </c>
    </row>
    <row r="214" spans="1:11">
      <c r="A214">
        <v>12</v>
      </c>
      <c r="B214">
        <v>232</v>
      </c>
      <c r="C214" t="s">
        <v>2098</v>
      </c>
      <c r="D214" t="s">
        <v>1394</v>
      </c>
      <c r="E214" t="s">
        <v>232</v>
      </c>
      <c r="F214" t="s">
        <v>1164</v>
      </c>
      <c r="G214">
        <v>130</v>
      </c>
      <c r="H214">
        <v>28</v>
      </c>
      <c r="I214">
        <v>39</v>
      </c>
      <c r="J214">
        <v>67</v>
      </c>
      <c r="K214">
        <v>40</v>
      </c>
    </row>
    <row r="215" spans="1:11">
      <c r="A215">
        <v>12</v>
      </c>
      <c r="B215">
        <v>233</v>
      </c>
      <c r="C215" t="s">
        <v>21</v>
      </c>
      <c r="D215" t="s">
        <v>3294</v>
      </c>
      <c r="E215" t="s">
        <v>49</v>
      </c>
      <c r="F215" t="s">
        <v>3295</v>
      </c>
    </row>
    <row r="216" spans="1:11">
      <c r="A216">
        <v>12</v>
      </c>
      <c r="B216">
        <v>235</v>
      </c>
      <c r="C216" t="s">
        <v>341</v>
      </c>
      <c r="D216" t="s">
        <v>3297</v>
      </c>
      <c r="F216" t="s">
        <v>2853</v>
      </c>
    </row>
    <row r="217" spans="1:11">
      <c r="A217">
        <v>12</v>
      </c>
      <c r="B217">
        <v>236</v>
      </c>
      <c r="C217" t="s">
        <v>167</v>
      </c>
      <c r="D217" t="s">
        <v>3298</v>
      </c>
      <c r="F217" t="s">
        <v>2751</v>
      </c>
    </row>
    <row r="218" spans="1:11">
      <c r="A218">
        <v>12</v>
      </c>
      <c r="B218">
        <v>237</v>
      </c>
      <c r="C218" t="s">
        <v>613</v>
      </c>
      <c r="D218" t="s">
        <v>3299</v>
      </c>
      <c r="F218" t="s">
        <v>3300</v>
      </c>
    </row>
    <row r="219" spans="1:11">
      <c r="A219">
        <v>12</v>
      </c>
      <c r="B219">
        <v>238</v>
      </c>
      <c r="C219" t="s">
        <v>11</v>
      </c>
      <c r="D219" t="s">
        <v>3301</v>
      </c>
      <c r="E219" t="s">
        <v>49</v>
      </c>
      <c r="F219" t="s">
        <v>2283</v>
      </c>
    </row>
    <row r="220" spans="1:11">
      <c r="A220">
        <v>12</v>
      </c>
      <c r="B220">
        <v>239</v>
      </c>
      <c r="C220" t="s">
        <v>2098</v>
      </c>
      <c r="D220" t="s">
        <v>3302</v>
      </c>
      <c r="F220" t="s">
        <v>3112</v>
      </c>
    </row>
    <row r="221" spans="1:11">
      <c r="A221">
        <v>12</v>
      </c>
      <c r="B221">
        <v>240</v>
      </c>
      <c r="C221" t="s">
        <v>2100</v>
      </c>
      <c r="D221" t="s">
        <v>3303</v>
      </c>
      <c r="E221" t="s">
        <v>49</v>
      </c>
      <c r="F221" t="s">
        <v>3017</v>
      </c>
    </row>
    <row r="222" spans="1:11">
      <c r="A222">
        <v>12</v>
      </c>
      <c r="B222">
        <v>241</v>
      </c>
      <c r="C222" t="s">
        <v>170</v>
      </c>
      <c r="D222" t="s">
        <v>3304</v>
      </c>
      <c r="F222" t="s">
        <v>3305</v>
      </c>
    </row>
    <row r="223" spans="1:11">
      <c r="A223">
        <v>12</v>
      </c>
      <c r="B223">
        <v>242</v>
      </c>
      <c r="C223" t="s">
        <v>18</v>
      </c>
      <c r="D223" t="s">
        <v>3306</v>
      </c>
      <c r="F223" t="s">
        <v>3307</v>
      </c>
    </row>
    <row r="225" spans="1:11">
      <c r="F225" s="3" t="s">
        <v>57</v>
      </c>
      <c r="G225">
        <f>SUM(G3:G223)</f>
        <v>41074</v>
      </c>
      <c r="H225">
        <f t="shared" ref="H225:K225" si="0">SUM(H3:H223)</f>
        <v>8665</v>
      </c>
      <c r="I225">
        <f t="shared" si="0"/>
        <v>12818</v>
      </c>
      <c r="J225">
        <f t="shared" si="0"/>
        <v>21483</v>
      </c>
      <c r="K225">
        <f t="shared" si="0"/>
        <v>52123</v>
      </c>
    </row>
    <row r="226" spans="1:11">
      <c r="F226" s="3" t="s">
        <v>58</v>
      </c>
      <c r="G226" s="2"/>
      <c r="H226" s="7">
        <f>H225/$G$225</f>
        <v>0.21096070506890002</v>
      </c>
      <c r="I226" s="7">
        <f t="shared" ref="I226:K226" si="1">I225/$G$225</f>
        <v>0.31207089643083213</v>
      </c>
      <c r="J226" s="7">
        <f t="shared" si="1"/>
        <v>0.52303160149973216</v>
      </c>
      <c r="K226" s="7">
        <f t="shared" si="1"/>
        <v>1.2690022885523689</v>
      </c>
    </row>
    <row r="227" spans="1:11">
      <c r="F227" s="3" t="s">
        <v>2709</v>
      </c>
      <c r="G227" s="2">
        <f>G225/221</f>
        <v>185.8552036199095</v>
      </c>
      <c r="H227" s="2">
        <f t="shared" ref="H227:K227" si="2">H225/221</f>
        <v>39.20814479638009</v>
      </c>
      <c r="I227" s="2">
        <f t="shared" si="2"/>
        <v>58</v>
      </c>
      <c r="J227" s="2">
        <f t="shared" si="2"/>
        <v>97.208144796380097</v>
      </c>
      <c r="K227" s="2">
        <f t="shared" si="2"/>
        <v>235.85067873303169</v>
      </c>
    </row>
    <row r="229" spans="1:11" ht="18.75">
      <c r="A229" s="11" t="s">
        <v>10713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>
      <c r="A230" s="1" t="s">
        <v>0</v>
      </c>
      <c r="B230" s="1" t="s">
        <v>1</v>
      </c>
      <c r="C230" s="1" t="s">
        <v>2</v>
      </c>
      <c r="D230" s="1" t="s">
        <v>3</v>
      </c>
      <c r="E230" s="1" t="s">
        <v>4</v>
      </c>
      <c r="F230" s="1" t="s">
        <v>5</v>
      </c>
      <c r="G230" s="1" t="s">
        <v>6</v>
      </c>
      <c r="H230" s="1" t="s">
        <v>7</v>
      </c>
      <c r="I230" s="1" t="s">
        <v>8</v>
      </c>
      <c r="J230" s="1" t="s">
        <v>9</v>
      </c>
      <c r="K230" s="1" t="s">
        <v>10</v>
      </c>
    </row>
    <row r="231" spans="1:11">
      <c r="A231">
        <v>1</v>
      </c>
      <c r="B231">
        <v>5</v>
      </c>
      <c r="C231" t="s">
        <v>341</v>
      </c>
      <c r="D231" t="s">
        <v>3019</v>
      </c>
      <c r="E231" t="s">
        <v>7</v>
      </c>
      <c r="F231" t="s">
        <v>2424</v>
      </c>
      <c r="G231">
        <v>777</v>
      </c>
      <c r="H231">
        <v>0</v>
      </c>
      <c r="I231">
        <v>48</v>
      </c>
      <c r="J231">
        <v>48</v>
      </c>
      <c r="K231">
        <v>437</v>
      </c>
    </row>
    <row r="232" spans="1:11">
      <c r="A232">
        <v>3</v>
      </c>
      <c r="B232">
        <v>48</v>
      </c>
      <c r="C232" t="s">
        <v>28</v>
      </c>
      <c r="D232" t="s">
        <v>3065</v>
      </c>
      <c r="E232" t="s">
        <v>7</v>
      </c>
      <c r="F232" t="s">
        <v>2457</v>
      </c>
      <c r="G232">
        <v>219</v>
      </c>
      <c r="H232">
        <v>0</v>
      </c>
      <c r="I232">
        <v>8</v>
      </c>
      <c r="J232">
        <v>8</v>
      </c>
      <c r="K232">
        <v>32</v>
      </c>
    </row>
    <row r="233" spans="1:11">
      <c r="A233">
        <v>4</v>
      </c>
      <c r="B233">
        <v>63</v>
      </c>
      <c r="C233" t="s">
        <v>115</v>
      </c>
      <c r="D233" t="s">
        <v>3082</v>
      </c>
      <c r="E233" t="s">
        <v>7</v>
      </c>
      <c r="F233" t="s">
        <v>305</v>
      </c>
      <c r="G233">
        <v>141</v>
      </c>
      <c r="H233">
        <v>0</v>
      </c>
      <c r="I233">
        <v>3</v>
      </c>
      <c r="J233">
        <v>3</v>
      </c>
      <c r="K233">
        <v>36</v>
      </c>
    </row>
    <row r="234" spans="1:11">
      <c r="A234">
        <v>4</v>
      </c>
      <c r="B234">
        <v>69</v>
      </c>
      <c r="C234" t="s">
        <v>2096</v>
      </c>
      <c r="D234" t="s">
        <v>3088</v>
      </c>
      <c r="E234" t="s">
        <v>7</v>
      </c>
      <c r="F234" t="s">
        <v>2434</v>
      </c>
      <c r="G234">
        <v>446</v>
      </c>
      <c r="H234">
        <v>0</v>
      </c>
      <c r="I234">
        <v>15</v>
      </c>
      <c r="J234">
        <v>15</v>
      </c>
      <c r="K234">
        <v>26</v>
      </c>
    </row>
    <row r="235" spans="1:11">
      <c r="A235">
        <v>4</v>
      </c>
      <c r="B235">
        <v>74</v>
      </c>
      <c r="C235" t="s">
        <v>341</v>
      </c>
      <c r="D235" t="s">
        <v>3093</v>
      </c>
      <c r="E235" t="s">
        <v>7</v>
      </c>
      <c r="F235" t="s">
        <v>3094</v>
      </c>
      <c r="G235">
        <v>429</v>
      </c>
      <c r="H235">
        <v>0</v>
      </c>
      <c r="I235">
        <v>18</v>
      </c>
      <c r="J235">
        <v>18</v>
      </c>
      <c r="K235">
        <v>48</v>
      </c>
    </row>
    <row r="236" spans="1:11">
      <c r="A236">
        <v>4</v>
      </c>
      <c r="B236">
        <v>82</v>
      </c>
      <c r="C236" t="s">
        <v>18</v>
      </c>
      <c r="D236" t="s">
        <v>3105</v>
      </c>
      <c r="E236" t="s">
        <v>7</v>
      </c>
      <c r="F236" t="s">
        <v>2108</v>
      </c>
    </row>
    <row r="237" spans="1:11">
      <c r="A237">
        <v>5</v>
      </c>
      <c r="B237">
        <v>85</v>
      </c>
      <c r="C237" t="s">
        <v>2718</v>
      </c>
      <c r="D237" t="s">
        <v>3110</v>
      </c>
      <c r="E237" t="s">
        <v>7</v>
      </c>
      <c r="F237" t="s">
        <v>1384</v>
      </c>
      <c r="G237">
        <v>406</v>
      </c>
      <c r="H237">
        <v>0</v>
      </c>
      <c r="I237">
        <v>13</v>
      </c>
      <c r="J237">
        <v>13</v>
      </c>
      <c r="K237">
        <v>37</v>
      </c>
    </row>
    <row r="238" spans="1:11">
      <c r="A238">
        <v>5</v>
      </c>
      <c r="B238">
        <v>92</v>
      </c>
      <c r="C238" t="s">
        <v>2098</v>
      </c>
      <c r="D238" t="s">
        <v>3120</v>
      </c>
      <c r="E238" t="s">
        <v>7</v>
      </c>
      <c r="F238" t="s">
        <v>452</v>
      </c>
    </row>
    <row r="239" spans="1:11">
      <c r="A239">
        <v>6</v>
      </c>
      <c r="B239">
        <v>106</v>
      </c>
      <c r="C239" t="s">
        <v>15</v>
      </c>
      <c r="D239" t="s">
        <v>3135</v>
      </c>
      <c r="E239" t="s">
        <v>7</v>
      </c>
      <c r="F239" t="s">
        <v>2457</v>
      </c>
      <c r="G239">
        <v>1</v>
      </c>
      <c r="H239">
        <v>0</v>
      </c>
      <c r="I239">
        <v>0</v>
      </c>
      <c r="J239">
        <v>0</v>
      </c>
      <c r="K239">
        <v>0</v>
      </c>
    </row>
    <row r="240" spans="1:11">
      <c r="A240">
        <v>6</v>
      </c>
      <c r="B240">
        <v>111</v>
      </c>
      <c r="C240" t="s">
        <v>2227</v>
      </c>
      <c r="D240" t="s">
        <v>3141</v>
      </c>
      <c r="E240" t="s">
        <v>7</v>
      </c>
      <c r="F240" t="s">
        <v>538</v>
      </c>
    </row>
    <row r="241" spans="1:11">
      <c r="A241">
        <v>6</v>
      </c>
      <c r="B241">
        <v>122</v>
      </c>
      <c r="C241" t="s">
        <v>18</v>
      </c>
      <c r="D241" t="s">
        <v>3155</v>
      </c>
      <c r="E241" t="s">
        <v>7</v>
      </c>
      <c r="F241" t="s">
        <v>2274</v>
      </c>
    </row>
    <row r="242" spans="1:11">
      <c r="A242">
        <v>7</v>
      </c>
      <c r="B242">
        <v>131</v>
      </c>
      <c r="C242" t="s">
        <v>2227</v>
      </c>
      <c r="D242" t="s">
        <v>3166</v>
      </c>
      <c r="E242" t="s">
        <v>7</v>
      </c>
      <c r="F242" t="s">
        <v>2454</v>
      </c>
    </row>
    <row r="243" spans="1:11">
      <c r="A243">
        <v>7</v>
      </c>
      <c r="B243">
        <v>138</v>
      </c>
      <c r="C243" t="s">
        <v>11</v>
      </c>
      <c r="D243" t="s">
        <v>3176</v>
      </c>
      <c r="E243" t="s">
        <v>7</v>
      </c>
      <c r="F243" t="s">
        <v>2037</v>
      </c>
    </row>
    <row r="244" spans="1:11">
      <c r="A244">
        <v>8</v>
      </c>
      <c r="B244">
        <v>144</v>
      </c>
      <c r="C244" t="s">
        <v>2094</v>
      </c>
      <c r="D244" t="s">
        <v>3183</v>
      </c>
      <c r="E244" t="s">
        <v>7</v>
      </c>
      <c r="F244" t="s">
        <v>545</v>
      </c>
    </row>
    <row r="245" spans="1:11">
      <c r="A245">
        <v>8</v>
      </c>
      <c r="B245">
        <v>155</v>
      </c>
      <c r="C245" t="s">
        <v>964</v>
      </c>
      <c r="D245" t="s">
        <v>3196</v>
      </c>
      <c r="E245" t="s">
        <v>7</v>
      </c>
      <c r="F245" t="s">
        <v>936</v>
      </c>
    </row>
    <row r="246" spans="1:11">
      <c r="A246">
        <v>9</v>
      </c>
      <c r="B246">
        <v>180</v>
      </c>
      <c r="C246" t="s">
        <v>2100</v>
      </c>
      <c r="D246" t="s">
        <v>3227</v>
      </c>
      <c r="E246" t="s">
        <v>7</v>
      </c>
      <c r="F246" t="s">
        <v>3228</v>
      </c>
    </row>
    <row r="247" spans="1:11">
      <c r="A247">
        <v>10</v>
      </c>
      <c r="B247">
        <v>199</v>
      </c>
      <c r="C247" t="s">
        <v>25</v>
      </c>
      <c r="D247" t="s">
        <v>3253</v>
      </c>
      <c r="E247" t="s">
        <v>7</v>
      </c>
      <c r="F247" t="s">
        <v>3054</v>
      </c>
      <c r="G247">
        <v>735</v>
      </c>
      <c r="H247">
        <v>0</v>
      </c>
      <c r="I247">
        <v>19</v>
      </c>
      <c r="J247">
        <v>19</v>
      </c>
      <c r="K247">
        <v>170</v>
      </c>
    </row>
    <row r="248" spans="1:11">
      <c r="A248">
        <v>11</v>
      </c>
      <c r="B248">
        <v>215</v>
      </c>
      <c r="C248" t="s">
        <v>964</v>
      </c>
      <c r="D248" t="s">
        <v>3272</v>
      </c>
      <c r="E248" t="s">
        <v>7</v>
      </c>
      <c r="F248" t="s">
        <v>1291</v>
      </c>
      <c r="G248">
        <v>1</v>
      </c>
      <c r="H248">
        <v>0</v>
      </c>
      <c r="I248">
        <v>0</v>
      </c>
      <c r="J248">
        <v>0</v>
      </c>
      <c r="K248">
        <v>0</v>
      </c>
    </row>
    <row r="249" spans="1:11">
      <c r="A249">
        <v>11</v>
      </c>
      <c r="B249">
        <v>221</v>
      </c>
      <c r="C249" t="s">
        <v>170</v>
      </c>
      <c r="D249" t="s">
        <v>3279</v>
      </c>
      <c r="E249" t="s">
        <v>7</v>
      </c>
      <c r="F249" t="s">
        <v>3280</v>
      </c>
    </row>
    <row r="250" spans="1:11">
      <c r="A250">
        <v>11</v>
      </c>
      <c r="B250">
        <v>222</v>
      </c>
      <c r="C250" t="s">
        <v>18</v>
      </c>
      <c r="D250" t="s">
        <v>3281</v>
      </c>
      <c r="E250" t="s">
        <v>7</v>
      </c>
      <c r="F250" t="s">
        <v>2391</v>
      </c>
      <c r="G250">
        <v>13</v>
      </c>
      <c r="H250">
        <v>0</v>
      </c>
      <c r="I250">
        <v>0</v>
      </c>
      <c r="J250">
        <v>0</v>
      </c>
      <c r="K250">
        <v>2</v>
      </c>
    </row>
    <row r="251" spans="1:11">
      <c r="A251">
        <v>12</v>
      </c>
      <c r="B251">
        <v>234</v>
      </c>
      <c r="C251" t="s">
        <v>341</v>
      </c>
      <c r="D251" t="s">
        <v>3296</v>
      </c>
      <c r="E251" t="s">
        <v>7</v>
      </c>
      <c r="F251" t="s">
        <v>2283</v>
      </c>
    </row>
  </sheetData>
  <autoFilter ref="A2:K223">
    <sortState ref="A3:K223">
      <sortCondition ref="B2:B223"/>
    </sortState>
  </autoFilter>
  <mergeCells count="2">
    <mergeCell ref="A1:K1"/>
    <mergeCell ref="A229:K229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9"/>
  <sheetViews>
    <sheetView topLeftCell="A221" workbookViewId="0">
      <selection activeCell="E233" sqref="E233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9.5703125" bestFit="1" customWidth="1"/>
    <col min="5" max="5" width="9.140625" bestFit="1" customWidth="1"/>
    <col min="6" max="6" width="42.855468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115</v>
      </c>
      <c r="D3" t="s">
        <v>3308</v>
      </c>
      <c r="E3" t="s">
        <v>232</v>
      </c>
      <c r="F3" t="s">
        <v>2735</v>
      </c>
      <c r="G3">
        <v>915</v>
      </c>
      <c r="H3">
        <v>690</v>
      </c>
      <c r="I3">
        <v>1033</v>
      </c>
      <c r="J3">
        <v>1723</v>
      </c>
      <c r="K3">
        <v>834</v>
      </c>
    </row>
    <row r="4" spans="1:11">
      <c r="A4">
        <v>1</v>
      </c>
      <c r="B4">
        <v>2</v>
      </c>
      <c r="C4" t="s">
        <v>2718</v>
      </c>
      <c r="D4" t="s">
        <v>3309</v>
      </c>
      <c r="E4" t="s">
        <v>13</v>
      </c>
      <c r="F4" t="s">
        <v>3208</v>
      </c>
      <c r="G4">
        <v>1349</v>
      </c>
      <c r="H4">
        <v>357</v>
      </c>
      <c r="I4">
        <v>602</v>
      </c>
      <c r="J4">
        <v>959</v>
      </c>
      <c r="K4">
        <v>1223</v>
      </c>
    </row>
    <row r="5" spans="1:11">
      <c r="A5">
        <v>1</v>
      </c>
      <c r="B5">
        <v>3</v>
      </c>
      <c r="C5" t="s">
        <v>25</v>
      </c>
      <c r="D5" t="s">
        <v>3310</v>
      </c>
      <c r="E5" t="s">
        <v>13</v>
      </c>
      <c r="F5" t="s">
        <v>496</v>
      </c>
      <c r="G5">
        <v>1031</v>
      </c>
      <c r="H5">
        <v>342</v>
      </c>
      <c r="I5">
        <v>452</v>
      </c>
      <c r="J5">
        <v>794</v>
      </c>
      <c r="K5">
        <v>874</v>
      </c>
    </row>
    <row r="6" spans="1:11">
      <c r="A6">
        <v>1</v>
      </c>
      <c r="B6">
        <v>4</v>
      </c>
      <c r="C6" t="s">
        <v>28</v>
      </c>
      <c r="D6" t="s">
        <v>3311</v>
      </c>
      <c r="E6" t="s">
        <v>49</v>
      </c>
      <c r="F6" t="s">
        <v>2703</v>
      </c>
      <c r="G6">
        <v>799</v>
      </c>
      <c r="H6">
        <v>152</v>
      </c>
      <c r="I6">
        <v>311</v>
      </c>
      <c r="J6">
        <v>463</v>
      </c>
      <c r="K6">
        <v>1301</v>
      </c>
    </row>
    <row r="7" spans="1:11">
      <c r="A7">
        <v>1</v>
      </c>
      <c r="B7">
        <v>5</v>
      </c>
      <c r="C7" t="s">
        <v>11</v>
      </c>
      <c r="D7" t="s">
        <v>3312</v>
      </c>
      <c r="E7" t="s">
        <v>49</v>
      </c>
      <c r="F7" t="s">
        <v>3313</v>
      </c>
      <c r="G7">
        <v>1028</v>
      </c>
      <c r="H7">
        <v>58</v>
      </c>
      <c r="I7">
        <v>341</v>
      </c>
      <c r="J7">
        <v>399</v>
      </c>
      <c r="K7">
        <v>1605</v>
      </c>
    </row>
    <row r="8" spans="1:11">
      <c r="A8">
        <v>1</v>
      </c>
      <c r="B8">
        <v>6</v>
      </c>
      <c r="C8" t="s">
        <v>159</v>
      </c>
      <c r="D8" t="s">
        <v>3314</v>
      </c>
      <c r="E8" t="s">
        <v>49</v>
      </c>
      <c r="F8" t="s">
        <v>349</v>
      </c>
      <c r="G8">
        <v>191</v>
      </c>
      <c r="H8">
        <v>16</v>
      </c>
      <c r="I8">
        <v>68</v>
      </c>
      <c r="J8">
        <v>84</v>
      </c>
      <c r="K8">
        <v>134</v>
      </c>
    </row>
    <row r="9" spans="1:11">
      <c r="A9">
        <v>1</v>
      </c>
      <c r="B9">
        <v>7</v>
      </c>
      <c r="C9" t="s">
        <v>15</v>
      </c>
      <c r="D9" t="s">
        <v>3315</v>
      </c>
      <c r="E9" t="s">
        <v>17</v>
      </c>
      <c r="F9" t="s">
        <v>2468</v>
      </c>
      <c r="G9">
        <v>878</v>
      </c>
      <c r="H9">
        <v>181</v>
      </c>
      <c r="I9">
        <v>259</v>
      </c>
      <c r="J9">
        <v>440</v>
      </c>
      <c r="K9">
        <v>1069</v>
      </c>
    </row>
    <row r="10" spans="1:11">
      <c r="A10">
        <v>1</v>
      </c>
      <c r="B10">
        <v>8</v>
      </c>
      <c r="C10" t="s">
        <v>11</v>
      </c>
      <c r="D10" t="s">
        <v>3316</v>
      </c>
      <c r="E10" t="s">
        <v>17</v>
      </c>
      <c r="F10" t="s">
        <v>2457</v>
      </c>
      <c r="G10">
        <v>1156</v>
      </c>
      <c r="H10">
        <v>273</v>
      </c>
      <c r="I10">
        <v>420</v>
      </c>
      <c r="J10">
        <v>693</v>
      </c>
      <c r="K10">
        <v>2357</v>
      </c>
    </row>
    <row r="11" spans="1:11">
      <c r="A11">
        <v>1</v>
      </c>
      <c r="B11">
        <v>9</v>
      </c>
      <c r="C11" t="s">
        <v>115</v>
      </c>
      <c r="D11" t="s">
        <v>3317</v>
      </c>
      <c r="E11" t="s">
        <v>49</v>
      </c>
      <c r="F11" t="s">
        <v>2817</v>
      </c>
      <c r="G11">
        <v>1071</v>
      </c>
      <c r="H11">
        <v>106</v>
      </c>
      <c r="I11">
        <v>422</v>
      </c>
      <c r="J11">
        <v>528</v>
      </c>
      <c r="K11">
        <v>1007</v>
      </c>
    </row>
    <row r="12" spans="1:11">
      <c r="A12">
        <v>1</v>
      </c>
      <c r="B12">
        <v>10</v>
      </c>
      <c r="C12" t="s">
        <v>343</v>
      </c>
      <c r="D12" t="s">
        <v>3318</v>
      </c>
      <c r="E12" t="s">
        <v>49</v>
      </c>
      <c r="F12" t="s">
        <v>3180</v>
      </c>
      <c r="G12">
        <v>899</v>
      </c>
      <c r="H12">
        <v>53</v>
      </c>
      <c r="I12">
        <v>197</v>
      </c>
      <c r="J12">
        <v>250</v>
      </c>
      <c r="K12">
        <v>687</v>
      </c>
    </row>
    <row r="13" spans="1:11">
      <c r="A13">
        <v>1</v>
      </c>
      <c r="B13">
        <v>11</v>
      </c>
      <c r="C13" t="s">
        <v>2094</v>
      </c>
      <c r="D13" t="s">
        <v>3319</v>
      </c>
      <c r="E13" t="s">
        <v>49</v>
      </c>
      <c r="F13" t="s">
        <v>452</v>
      </c>
      <c r="G13">
        <v>1171</v>
      </c>
      <c r="H13">
        <v>122</v>
      </c>
      <c r="I13">
        <v>313</v>
      </c>
      <c r="J13">
        <v>435</v>
      </c>
      <c r="K13">
        <v>545</v>
      </c>
    </row>
    <row r="14" spans="1:11">
      <c r="A14">
        <v>1</v>
      </c>
      <c r="B14">
        <v>12</v>
      </c>
      <c r="C14" t="s">
        <v>2227</v>
      </c>
      <c r="D14" t="s">
        <v>3320</v>
      </c>
      <c r="E14" t="s">
        <v>17</v>
      </c>
      <c r="F14" t="s">
        <v>2448</v>
      </c>
      <c r="G14">
        <v>1224</v>
      </c>
      <c r="H14">
        <v>438</v>
      </c>
      <c r="I14">
        <v>471</v>
      </c>
      <c r="J14">
        <v>909</v>
      </c>
      <c r="K14">
        <v>2560</v>
      </c>
    </row>
    <row r="15" spans="1:11">
      <c r="A15">
        <v>1</v>
      </c>
      <c r="B15">
        <v>13</v>
      </c>
      <c r="C15" t="s">
        <v>167</v>
      </c>
      <c r="D15" t="s">
        <v>3321</v>
      </c>
      <c r="F15" t="s">
        <v>3322</v>
      </c>
    </row>
    <row r="16" spans="1:11">
      <c r="A16">
        <v>1</v>
      </c>
      <c r="B16">
        <v>14</v>
      </c>
      <c r="C16" t="s">
        <v>21</v>
      </c>
      <c r="D16" t="s">
        <v>3323</v>
      </c>
      <c r="E16" t="s">
        <v>49</v>
      </c>
      <c r="F16" t="s">
        <v>2523</v>
      </c>
      <c r="G16">
        <v>858</v>
      </c>
      <c r="H16">
        <v>42</v>
      </c>
      <c r="I16">
        <v>188</v>
      </c>
      <c r="J16">
        <v>230</v>
      </c>
      <c r="K16">
        <v>1588</v>
      </c>
    </row>
    <row r="17" spans="1:11">
      <c r="A17">
        <v>1</v>
      </c>
      <c r="B17">
        <v>15</v>
      </c>
      <c r="C17" t="s">
        <v>2098</v>
      </c>
      <c r="D17" t="s">
        <v>3324</v>
      </c>
      <c r="E17" t="s">
        <v>23</v>
      </c>
      <c r="F17" t="s">
        <v>3208</v>
      </c>
      <c r="G17">
        <v>71</v>
      </c>
      <c r="H17">
        <v>8</v>
      </c>
      <c r="I17">
        <v>4</v>
      </c>
      <c r="J17">
        <v>12</v>
      </c>
      <c r="K17">
        <v>161</v>
      </c>
    </row>
    <row r="18" spans="1:11">
      <c r="A18">
        <v>1</v>
      </c>
      <c r="B18">
        <v>16</v>
      </c>
      <c r="C18" t="s">
        <v>115</v>
      </c>
      <c r="D18" t="s">
        <v>3325</v>
      </c>
      <c r="E18" t="s">
        <v>13</v>
      </c>
      <c r="F18" t="s">
        <v>2525</v>
      </c>
      <c r="G18">
        <v>44</v>
      </c>
      <c r="H18">
        <v>3</v>
      </c>
      <c r="I18">
        <v>5</v>
      </c>
      <c r="J18">
        <v>8</v>
      </c>
      <c r="K18">
        <v>32</v>
      </c>
    </row>
    <row r="19" spans="1:11">
      <c r="A19">
        <v>1</v>
      </c>
      <c r="B19">
        <v>17</v>
      </c>
      <c r="C19" t="s">
        <v>964</v>
      </c>
      <c r="D19" t="s">
        <v>3326</v>
      </c>
      <c r="E19" t="s">
        <v>49</v>
      </c>
      <c r="F19" t="s">
        <v>3023</v>
      </c>
      <c r="G19">
        <v>1157</v>
      </c>
      <c r="H19">
        <v>227</v>
      </c>
      <c r="I19">
        <v>450</v>
      </c>
      <c r="J19">
        <v>677</v>
      </c>
      <c r="K19">
        <v>1392</v>
      </c>
    </row>
    <row r="20" spans="1:11">
      <c r="A20">
        <v>1</v>
      </c>
      <c r="B20">
        <v>18</v>
      </c>
      <c r="C20" t="s">
        <v>341</v>
      </c>
      <c r="D20" t="s">
        <v>3327</v>
      </c>
      <c r="E20" t="s">
        <v>23</v>
      </c>
      <c r="F20" t="s">
        <v>3328</v>
      </c>
      <c r="G20">
        <v>761</v>
      </c>
      <c r="H20">
        <v>95</v>
      </c>
      <c r="I20">
        <v>169</v>
      </c>
      <c r="J20">
        <v>264</v>
      </c>
      <c r="K20">
        <v>134</v>
      </c>
    </row>
    <row r="21" spans="1:11">
      <c r="A21">
        <v>1</v>
      </c>
      <c r="B21">
        <v>19</v>
      </c>
      <c r="C21" t="s">
        <v>18</v>
      </c>
      <c r="D21" t="s">
        <v>3329</v>
      </c>
      <c r="E21" t="s">
        <v>13</v>
      </c>
      <c r="F21" t="s">
        <v>3107</v>
      </c>
      <c r="G21">
        <v>76</v>
      </c>
      <c r="H21">
        <v>18</v>
      </c>
      <c r="I21">
        <v>19</v>
      </c>
      <c r="J21">
        <v>37</v>
      </c>
      <c r="K21">
        <v>50</v>
      </c>
    </row>
    <row r="22" spans="1:11">
      <c r="A22">
        <v>1</v>
      </c>
      <c r="B22">
        <v>20</v>
      </c>
      <c r="C22" t="s">
        <v>613</v>
      </c>
      <c r="D22" t="s">
        <v>3330</v>
      </c>
      <c r="E22" t="s">
        <v>49</v>
      </c>
      <c r="F22" t="s">
        <v>2108</v>
      </c>
    </row>
    <row r="23" spans="1:11">
      <c r="A23">
        <v>1</v>
      </c>
      <c r="B23">
        <v>21</v>
      </c>
      <c r="C23" t="s">
        <v>2100</v>
      </c>
      <c r="D23" t="s">
        <v>3331</v>
      </c>
      <c r="E23" t="s">
        <v>49</v>
      </c>
      <c r="F23" t="s">
        <v>2176</v>
      </c>
      <c r="G23">
        <v>18</v>
      </c>
      <c r="H23">
        <v>0</v>
      </c>
      <c r="I23">
        <v>2</v>
      </c>
      <c r="J23">
        <v>2</v>
      </c>
      <c r="K23">
        <v>35</v>
      </c>
    </row>
    <row r="24" spans="1:11">
      <c r="A24">
        <v>2</v>
      </c>
      <c r="B24">
        <v>22</v>
      </c>
      <c r="C24" t="s">
        <v>170</v>
      </c>
      <c r="D24" t="s">
        <v>3332</v>
      </c>
      <c r="E24" t="s">
        <v>49</v>
      </c>
      <c r="F24" t="s">
        <v>2558</v>
      </c>
      <c r="G24">
        <v>228</v>
      </c>
      <c r="H24">
        <v>4</v>
      </c>
      <c r="I24">
        <v>16</v>
      </c>
      <c r="J24">
        <v>20</v>
      </c>
      <c r="K24">
        <v>783</v>
      </c>
    </row>
    <row r="25" spans="1:11">
      <c r="A25">
        <v>2</v>
      </c>
      <c r="B25">
        <v>24</v>
      </c>
      <c r="C25" t="s">
        <v>159</v>
      </c>
      <c r="D25" t="s">
        <v>3334</v>
      </c>
      <c r="E25" t="s">
        <v>13</v>
      </c>
      <c r="F25" t="s">
        <v>2468</v>
      </c>
      <c r="G25">
        <v>48</v>
      </c>
      <c r="H25">
        <v>4</v>
      </c>
      <c r="I25">
        <v>8</v>
      </c>
      <c r="J25">
        <v>12</v>
      </c>
      <c r="K25">
        <v>27</v>
      </c>
    </row>
    <row r="26" spans="1:11">
      <c r="A26">
        <v>2</v>
      </c>
      <c r="B26">
        <v>25</v>
      </c>
      <c r="C26" t="s">
        <v>28</v>
      </c>
      <c r="D26" t="s">
        <v>3335</v>
      </c>
      <c r="E26" t="s">
        <v>49</v>
      </c>
      <c r="F26" t="s">
        <v>2478</v>
      </c>
      <c r="G26">
        <v>1007</v>
      </c>
      <c r="H26">
        <v>82</v>
      </c>
      <c r="I26">
        <v>272</v>
      </c>
      <c r="J26">
        <v>354</v>
      </c>
      <c r="K26">
        <v>1214</v>
      </c>
    </row>
    <row r="27" spans="1:11">
      <c r="A27">
        <v>2</v>
      </c>
      <c r="B27">
        <v>26</v>
      </c>
      <c r="C27" t="s">
        <v>203</v>
      </c>
      <c r="D27" t="s">
        <v>3336</v>
      </c>
      <c r="E27" t="s">
        <v>49</v>
      </c>
      <c r="F27" t="s">
        <v>2075</v>
      </c>
      <c r="G27">
        <v>568</v>
      </c>
      <c r="H27">
        <v>63</v>
      </c>
      <c r="I27">
        <v>233</v>
      </c>
      <c r="J27">
        <v>296</v>
      </c>
      <c r="K27">
        <v>963</v>
      </c>
    </row>
    <row r="28" spans="1:11">
      <c r="A28">
        <v>2</v>
      </c>
      <c r="B28">
        <v>27</v>
      </c>
      <c r="C28" t="s">
        <v>170</v>
      </c>
      <c r="D28" t="s">
        <v>3337</v>
      </c>
      <c r="E28" t="s">
        <v>23</v>
      </c>
      <c r="F28" t="s">
        <v>2434</v>
      </c>
      <c r="G28">
        <v>1431</v>
      </c>
      <c r="H28">
        <v>364</v>
      </c>
      <c r="I28">
        <v>476</v>
      </c>
      <c r="J28">
        <v>840</v>
      </c>
      <c r="K28">
        <v>2479</v>
      </c>
    </row>
    <row r="29" spans="1:11">
      <c r="A29">
        <v>2</v>
      </c>
      <c r="B29">
        <v>28</v>
      </c>
      <c r="C29" t="s">
        <v>15</v>
      </c>
      <c r="D29" t="s">
        <v>3338</v>
      </c>
      <c r="E29" t="s">
        <v>49</v>
      </c>
      <c r="F29" t="s">
        <v>2350</v>
      </c>
      <c r="G29">
        <v>561</v>
      </c>
      <c r="H29">
        <v>19</v>
      </c>
      <c r="I29">
        <v>63</v>
      </c>
      <c r="J29">
        <v>82</v>
      </c>
      <c r="K29">
        <v>1104</v>
      </c>
    </row>
    <row r="30" spans="1:11">
      <c r="A30">
        <v>2</v>
      </c>
      <c r="B30">
        <v>29</v>
      </c>
      <c r="C30" t="s">
        <v>11</v>
      </c>
      <c r="D30" t="s">
        <v>3339</v>
      </c>
      <c r="E30" t="s">
        <v>17</v>
      </c>
      <c r="F30" t="s">
        <v>2748</v>
      </c>
      <c r="G30">
        <v>1054</v>
      </c>
      <c r="H30">
        <v>421</v>
      </c>
      <c r="I30">
        <v>398</v>
      </c>
      <c r="J30">
        <v>819</v>
      </c>
      <c r="K30">
        <v>614</v>
      </c>
    </row>
    <row r="31" spans="1:11">
      <c r="A31">
        <v>2</v>
      </c>
      <c r="B31">
        <v>30</v>
      </c>
      <c r="C31" t="s">
        <v>2096</v>
      </c>
      <c r="D31" t="s">
        <v>3340</v>
      </c>
      <c r="E31" t="s">
        <v>23</v>
      </c>
      <c r="F31" t="s">
        <v>738</v>
      </c>
      <c r="G31">
        <v>321</v>
      </c>
      <c r="H31">
        <v>54</v>
      </c>
      <c r="I31">
        <v>67</v>
      </c>
      <c r="J31">
        <v>121</v>
      </c>
      <c r="K31">
        <v>80</v>
      </c>
    </row>
    <row r="32" spans="1:11">
      <c r="A32">
        <v>2</v>
      </c>
      <c r="B32">
        <v>31</v>
      </c>
      <c r="C32" t="s">
        <v>343</v>
      </c>
      <c r="D32" t="s">
        <v>3341</v>
      </c>
      <c r="E32" t="s">
        <v>13</v>
      </c>
      <c r="F32" t="s">
        <v>2075</v>
      </c>
      <c r="G32">
        <v>9</v>
      </c>
      <c r="H32">
        <v>0</v>
      </c>
      <c r="I32">
        <v>0</v>
      </c>
      <c r="J32">
        <v>0</v>
      </c>
      <c r="K32">
        <v>8</v>
      </c>
    </row>
    <row r="33" spans="1:11">
      <c r="A33">
        <v>2</v>
      </c>
      <c r="B33">
        <v>32</v>
      </c>
      <c r="C33" t="s">
        <v>203</v>
      </c>
      <c r="D33" t="s">
        <v>3342</v>
      </c>
      <c r="E33" t="s">
        <v>13</v>
      </c>
      <c r="F33" t="s">
        <v>3343</v>
      </c>
      <c r="G33">
        <v>758</v>
      </c>
      <c r="H33">
        <v>132</v>
      </c>
      <c r="I33">
        <v>239</v>
      </c>
      <c r="J33">
        <v>371</v>
      </c>
      <c r="K33">
        <v>173</v>
      </c>
    </row>
    <row r="34" spans="1:11">
      <c r="A34">
        <v>2</v>
      </c>
      <c r="B34">
        <v>33</v>
      </c>
      <c r="C34" t="s">
        <v>2227</v>
      </c>
      <c r="D34" t="s">
        <v>3344</v>
      </c>
      <c r="E34" t="s">
        <v>49</v>
      </c>
      <c r="F34" t="s">
        <v>2452</v>
      </c>
      <c r="G34">
        <v>74</v>
      </c>
      <c r="H34">
        <v>2</v>
      </c>
      <c r="I34">
        <v>8</v>
      </c>
      <c r="J34">
        <v>10</v>
      </c>
      <c r="K34">
        <v>201</v>
      </c>
    </row>
    <row r="35" spans="1:11">
      <c r="A35">
        <v>2</v>
      </c>
      <c r="B35">
        <v>34</v>
      </c>
      <c r="C35" t="s">
        <v>964</v>
      </c>
      <c r="D35" t="s">
        <v>3345</v>
      </c>
      <c r="E35" t="s">
        <v>23</v>
      </c>
      <c r="F35" t="s">
        <v>2671</v>
      </c>
      <c r="G35">
        <v>702</v>
      </c>
      <c r="H35">
        <v>130</v>
      </c>
      <c r="I35">
        <v>153</v>
      </c>
      <c r="J35">
        <v>283</v>
      </c>
      <c r="K35">
        <v>978</v>
      </c>
    </row>
    <row r="36" spans="1:11">
      <c r="A36">
        <v>2</v>
      </c>
      <c r="B36">
        <v>35</v>
      </c>
      <c r="C36" t="s">
        <v>21</v>
      </c>
      <c r="D36" t="s">
        <v>3346</v>
      </c>
      <c r="E36" t="s">
        <v>13</v>
      </c>
      <c r="F36" t="s">
        <v>1715</v>
      </c>
      <c r="G36">
        <v>117</v>
      </c>
      <c r="H36">
        <v>13</v>
      </c>
      <c r="I36">
        <v>46</v>
      </c>
      <c r="J36">
        <v>59</v>
      </c>
      <c r="K36">
        <v>16</v>
      </c>
    </row>
    <row r="37" spans="1:11">
      <c r="A37">
        <v>2</v>
      </c>
      <c r="B37">
        <v>36</v>
      </c>
      <c r="C37" t="s">
        <v>2098</v>
      </c>
      <c r="D37" t="s">
        <v>3347</v>
      </c>
      <c r="E37" t="s">
        <v>49</v>
      </c>
      <c r="F37" t="s">
        <v>2488</v>
      </c>
      <c r="G37">
        <v>747</v>
      </c>
      <c r="H37">
        <v>154</v>
      </c>
      <c r="I37">
        <v>431</v>
      </c>
      <c r="J37">
        <v>585</v>
      </c>
      <c r="K37">
        <v>498</v>
      </c>
    </row>
    <row r="38" spans="1:11">
      <c r="A38">
        <v>2</v>
      </c>
      <c r="B38">
        <v>37</v>
      </c>
      <c r="C38" t="s">
        <v>170</v>
      </c>
      <c r="D38" t="s">
        <v>3348</v>
      </c>
      <c r="E38" t="s">
        <v>49</v>
      </c>
      <c r="F38" t="s">
        <v>2525</v>
      </c>
      <c r="G38">
        <v>262</v>
      </c>
      <c r="H38">
        <v>3</v>
      </c>
      <c r="I38">
        <v>22</v>
      </c>
      <c r="J38">
        <v>25</v>
      </c>
      <c r="K38">
        <v>742</v>
      </c>
    </row>
    <row r="39" spans="1:11">
      <c r="A39">
        <v>2</v>
      </c>
      <c r="B39">
        <v>38</v>
      </c>
      <c r="C39" t="s">
        <v>2227</v>
      </c>
      <c r="D39" t="s">
        <v>3349</v>
      </c>
      <c r="E39" t="s">
        <v>17</v>
      </c>
      <c r="F39" t="s">
        <v>2751</v>
      </c>
      <c r="G39">
        <v>1013</v>
      </c>
      <c r="H39">
        <v>161</v>
      </c>
      <c r="I39">
        <v>199</v>
      </c>
      <c r="J39">
        <v>360</v>
      </c>
      <c r="K39">
        <v>288</v>
      </c>
    </row>
    <row r="40" spans="1:11">
      <c r="A40">
        <v>2</v>
      </c>
      <c r="B40">
        <v>39</v>
      </c>
      <c r="C40" t="s">
        <v>341</v>
      </c>
      <c r="D40" t="s">
        <v>3350</v>
      </c>
      <c r="E40" t="s">
        <v>232</v>
      </c>
      <c r="F40" t="s">
        <v>2176</v>
      </c>
      <c r="G40">
        <v>2</v>
      </c>
      <c r="H40">
        <v>0</v>
      </c>
      <c r="I40">
        <v>0</v>
      </c>
      <c r="J40">
        <v>0</v>
      </c>
      <c r="K40">
        <v>0</v>
      </c>
    </row>
    <row r="41" spans="1:11">
      <c r="A41">
        <v>2</v>
      </c>
      <c r="B41">
        <v>40</v>
      </c>
      <c r="C41" t="s">
        <v>18</v>
      </c>
      <c r="D41" t="s">
        <v>3351</v>
      </c>
      <c r="E41" t="s">
        <v>232</v>
      </c>
      <c r="F41" t="s">
        <v>2075</v>
      </c>
      <c r="G41">
        <v>8</v>
      </c>
      <c r="H41">
        <v>0</v>
      </c>
      <c r="I41">
        <v>1</v>
      </c>
      <c r="J41">
        <v>1</v>
      </c>
      <c r="K41">
        <v>22</v>
      </c>
    </row>
    <row r="42" spans="1:11">
      <c r="A42">
        <v>2</v>
      </c>
      <c r="B42">
        <v>41</v>
      </c>
      <c r="C42" t="s">
        <v>613</v>
      </c>
      <c r="D42" t="s">
        <v>3352</v>
      </c>
      <c r="E42" t="s">
        <v>23</v>
      </c>
      <c r="F42" t="s">
        <v>2454</v>
      </c>
    </row>
    <row r="43" spans="1:11">
      <c r="A43">
        <v>3</v>
      </c>
      <c r="B43">
        <v>43</v>
      </c>
      <c r="C43" t="s">
        <v>170</v>
      </c>
      <c r="D43" t="s">
        <v>3354</v>
      </c>
      <c r="E43" t="s">
        <v>232</v>
      </c>
      <c r="F43" t="s">
        <v>3172</v>
      </c>
    </row>
    <row r="44" spans="1:11">
      <c r="A44">
        <v>3</v>
      </c>
      <c r="B44">
        <v>44</v>
      </c>
      <c r="C44" t="s">
        <v>2718</v>
      </c>
      <c r="D44" t="s">
        <v>3355</v>
      </c>
      <c r="E44" t="s">
        <v>49</v>
      </c>
      <c r="F44" t="s">
        <v>592</v>
      </c>
    </row>
    <row r="45" spans="1:11">
      <c r="A45">
        <v>3</v>
      </c>
      <c r="B45">
        <v>45</v>
      </c>
      <c r="C45" t="s">
        <v>25</v>
      </c>
      <c r="D45" t="s">
        <v>3356</v>
      </c>
      <c r="E45" t="s">
        <v>49</v>
      </c>
      <c r="F45" t="s">
        <v>2108</v>
      </c>
      <c r="G45">
        <v>593</v>
      </c>
      <c r="H45">
        <v>27</v>
      </c>
      <c r="I45">
        <v>102</v>
      </c>
      <c r="J45">
        <v>129</v>
      </c>
      <c r="K45">
        <v>783</v>
      </c>
    </row>
    <row r="46" spans="1:11">
      <c r="A46">
        <v>3</v>
      </c>
      <c r="B46">
        <v>46</v>
      </c>
      <c r="C46" t="s">
        <v>167</v>
      </c>
      <c r="D46" t="s">
        <v>3357</v>
      </c>
      <c r="E46" t="s">
        <v>13</v>
      </c>
      <c r="F46" t="s">
        <v>2450</v>
      </c>
      <c r="G46">
        <v>142</v>
      </c>
      <c r="H46">
        <v>39</v>
      </c>
      <c r="I46">
        <v>48</v>
      </c>
      <c r="J46">
        <v>87</v>
      </c>
      <c r="K46">
        <v>32</v>
      </c>
    </row>
    <row r="47" spans="1:11">
      <c r="A47">
        <v>3</v>
      </c>
      <c r="B47">
        <v>47</v>
      </c>
      <c r="C47" t="s">
        <v>170</v>
      </c>
      <c r="D47" t="s">
        <v>3358</v>
      </c>
      <c r="E47" t="s">
        <v>49</v>
      </c>
      <c r="F47" t="s">
        <v>2454</v>
      </c>
      <c r="G47">
        <v>53</v>
      </c>
      <c r="H47">
        <v>0</v>
      </c>
      <c r="I47">
        <v>10</v>
      </c>
      <c r="J47">
        <v>10</v>
      </c>
      <c r="K47">
        <v>48</v>
      </c>
    </row>
    <row r="48" spans="1:11">
      <c r="A48">
        <v>3</v>
      </c>
      <c r="B48">
        <v>48</v>
      </c>
      <c r="C48" t="s">
        <v>159</v>
      </c>
      <c r="D48" t="s">
        <v>3359</v>
      </c>
      <c r="E48" t="s">
        <v>49</v>
      </c>
      <c r="F48" t="s">
        <v>2452</v>
      </c>
      <c r="G48">
        <v>3</v>
      </c>
      <c r="H48">
        <v>1</v>
      </c>
      <c r="I48">
        <v>3</v>
      </c>
      <c r="J48">
        <v>4</v>
      </c>
      <c r="K48">
        <v>4</v>
      </c>
    </row>
    <row r="49" spans="1:11">
      <c r="A49">
        <v>3</v>
      </c>
      <c r="B49">
        <v>49</v>
      </c>
      <c r="C49" t="s">
        <v>15</v>
      </c>
      <c r="D49" t="s">
        <v>3360</v>
      </c>
      <c r="E49" t="s">
        <v>49</v>
      </c>
      <c r="F49" t="s">
        <v>3112</v>
      </c>
      <c r="G49">
        <v>14</v>
      </c>
      <c r="H49">
        <v>0</v>
      </c>
      <c r="I49">
        <v>5</v>
      </c>
      <c r="J49">
        <v>5</v>
      </c>
      <c r="K49">
        <v>6</v>
      </c>
    </row>
    <row r="50" spans="1:11">
      <c r="A50">
        <v>3</v>
      </c>
      <c r="B50">
        <v>50</v>
      </c>
      <c r="C50" t="s">
        <v>203</v>
      </c>
      <c r="D50" t="s">
        <v>3361</v>
      </c>
      <c r="F50" t="s">
        <v>3362</v>
      </c>
    </row>
    <row r="51" spans="1:11">
      <c r="A51">
        <v>3</v>
      </c>
      <c r="B51">
        <v>52</v>
      </c>
      <c r="C51" t="s">
        <v>343</v>
      </c>
      <c r="D51" t="s">
        <v>3364</v>
      </c>
      <c r="E51" t="s">
        <v>17</v>
      </c>
      <c r="F51" t="s">
        <v>1345</v>
      </c>
      <c r="G51">
        <v>56</v>
      </c>
      <c r="H51">
        <v>7</v>
      </c>
      <c r="I51">
        <v>13</v>
      </c>
      <c r="J51">
        <v>20</v>
      </c>
      <c r="K51">
        <v>10</v>
      </c>
    </row>
    <row r="52" spans="1:11">
      <c r="A52">
        <v>3</v>
      </c>
      <c r="B52">
        <v>53</v>
      </c>
      <c r="C52" t="s">
        <v>203</v>
      </c>
      <c r="D52" t="s">
        <v>3365</v>
      </c>
      <c r="E52" t="s">
        <v>49</v>
      </c>
      <c r="F52" t="s">
        <v>2176</v>
      </c>
      <c r="G52">
        <v>402</v>
      </c>
      <c r="H52">
        <v>13</v>
      </c>
      <c r="I52">
        <v>29</v>
      </c>
      <c r="J52">
        <v>42</v>
      </c>
      <c r="K52">
        <v>786</v>
      </c>
    </row>
    <row r="53" spans="1:11">
      <c r="A53">
        <v>3</v>
      </c>
      <c r="B53">
        <v>54</v>
      </c>
      <c r="C53" t="s">
        <v>11</v>
      </c>
      <c r="D53" t="s">
        <v>3366</v>
      </c>
      <c r="E53" t="s">
        <v>23</v>
      </c>
      <c r="F53" t="s">
        <v>2452</v>
      </c>
    </row>
    <row r="54" spans="1:11">
      <c r="A54">
        <v>3</v>
      </c>
      <c r="B54">
        <v>55</v>
      </c>
      <c r="C54" t="s">
        <v>343</v>
      </c>
      <c r="D54" t="s">
        <v>3367</v>
      </c>
      <c r="E54" t="s">
        <v>232</v>
      </c>
      <c r="F54" t="s">
        <v>2350</v>
      </c>
    </row>
    <row r="55" spans="1:11">
      <c r="A55">
        <v>3</v>
      </c>
      <c r="B55">
        <v>57</v>
      </c>
      <c r="C55" t="s">
        <v>2098</v>
      </c>
      <c r="D55" t="s">
        <v>3369</v>
      </c>
      <c r="E55" t="s">
        <v>49</v>
      </c>
      <c r="F55" t="s">
        <v>2735</v>
      </c>
      <c r="G55">
        <v>725</v>
      </c>
      <c r="H55">
        <v>34</v>
      </c>
      <c r="I55">
        <v>78</v>
      </c>
      <c r="J55">
        <v>112</v>
      </c>
      <c r="K55">
        <v>1724</v>
      </c>
    </row>
    <row r="56" spans="1:11">
      <c r="A56">
        <v>3</v>
      </c>
      <c r="B56">
        <v>58</v>
      </c>
      <c r="C56" t="s">
        <v>343</v>
      </c>
      <c r="D56" t="s">
        <v>419</v>
      </c>
      <c r="E56" t="s">
        <v>17</v>
      </c>
      <c r="F56" t="s">
        <v>2468</v>
      </c>
      <c r="G56">
        <v>23</v>
      </c>
      <c r="H56">
        <v>1</v>
      </c>
      <c r="I56">
        <v>4</v>
      </c>
      <c r="J56">
        <v>5</v>
      </c>
      <c r="K56">
        <v>29</v>
      </c>
    </row>
    <row r="57" spans="1:11">
      <c r="A57">
        <v>3</v>
      </c>
      <c r="B57">
        <v>59</v>
      </c>
      <c r="C57" t="s">
        <v>964</v>
      </c>
      <c r="D57" t="s">
        <v>3370</v>
      </c>
      <c r="E57" t="s">
        <v>13</v>
      </c>
      <c r="F57" t="s">
        <v>3112</v>
      </c>
      <c r="G57">
        <v>825</v>
      </c>
      <c r="H57">
        <v>181</v>
      </c>
      <c r="I57">
        <v>418</v>
      </c>
      <c r="J57">
        <v>599</v>
      </c>
      <c r="K57">
        <v>478</v>
      </c>
    </row>
    <row r="58" spans="1:11">
      <c r="A58">
        <v>3</v>
      </c>
      <c r="B58">
        <v>60</v>
      </c>
      <c r="C58" t="s">
        <v>341</v>
      </c>
      <c r="D58" t="s">
        <v>3371</v>
      </c>
      <c r="E58" t="s">
        <v>23</v>
      </c>
      <c r="F58" t="s">
        <v>1105</v>
      </c>
      <c r="G58">
        <v>817</v>
      </c>
      <c r="H58">
        <v>357</v>
      </c>
      <c r="I58">
        <v>300</v>
      </c>
      <c r="J58">
        <v>657</v>
      </c>
      <c r="K58">
        <v>212</v>
      </c>
    </row>
    <row r="59" spans="1:11">
      <c r="A59">
        <v>3</v>
      </c>
      <c r="B59">
        <v>61</v>
      </c>
      <c r="C59" t="s">
        <v>18</v>
      </c>
      <c r="D59" t="s">
        <v>3372</v>
      </c>
      <c r="E59" t="s">
        <v>49</v>
      </c>
      <c r="F59" t="s">
        <v>2530</v>
      </c>
    </row>
    <row r="60" spans="1:11">
      <c r="A60">
        <v>3</v>
      </c>
      <c r="B60">
        <v>62</v>
      </c>
      <c r="C60" t="s">
        <v>613</v>
      </c>
      <c r="D60" t="s">
        <v>3373</v>
      </c>
      <c r="E60" t="s">
        <v>49</v>
      </c>
      <c r="F60" t="s">
        <v>3374</v>
      </c>
      <c r="G60">
        <v>799</v>
      </c>
      <c r="H60">
        <v>52</v>
      </c>
      <c r="I60">
        <v>332</v>
      </c>
      <c r="J60">
        <v>384</v>
      </c>
      <c r="K60">
        <v>615</v>
      </c>
    </row>
    <row r="61" spans="1:11">
      <c r="A61">
        <v>3</v>
      </c>
      <c r="B61">
        <v>63</v>
      </c>
      <c r="C61" t="s">
        <v>2100</v>
      </c>
      <c r="D61" t="s">
        <v>3375</v>
      </c>
      <c r="F61" t="s">
        <v>3376</v>
      </c>
    </row>
    <row r="62" spans="1:11">
      <c r="A62">
        <v>4</v>
      </c>
      <c r="B62">
        <v>64</v>
      </c>
      <c r="C62" t="s">
        <v>115</v>
      </c>
      <c r="D62" t="s">
        <v>3377</v>
      </c>
      <c r="E62" t="s">
        <v>23</v>
      </c>
      <c r="F62" t="s">
        <v>2523</v>
      </c>
    </row>
    <row r="63" spans="1:11">
      <c r="A63">
        <v>4</v>
      </c>
      <c r="B63">
        <v>65</v>
      </c>
      <c r="C63" t="s">
        <v>11</v>
      </c>
      <c r="D63" t="s">
        <v>3378</v>
      </c>
      <c r="F63" t="s">
        <v>3379</v>
      </c>
    </row>
    <row r="64" spans="1:11">
      <c r="A64">
        <v>4</v>
      </c>
      <c r="B64">
        <v>66</v>
      </c>
      <c r="C64" t="s">
        <v>25</v>
      </c>
      <c r="D64" t="s">
        <v>3380</v>
      </c>
      <c r="E64" t="s">
        <v>232</v>
      </c>
      <c r="F64" t="s">
        <v>2803</v>
      </c>
    </row>
    <row r="65" spans="1:11">
      <c r="A65">
        <v>4</v>
      </c>
      <c r="B65">
        <v>68</v>
      </c>
      <c r="C65" t="s">
        <v>2096</v>
      </c>
      <c r="D65" t="s">
        <v>3382</v>
      </c>
      <c r="F65" t="s">
        <v>3383</v>
      </c>
    </row>
    <row r="66" spans="1:11">
      <c r="A66">
        <v>4</v>
      </c>
      <c r="B66">
        <v>69</v>
      </c>
      <c r="C66" t="s">
        <v>159</v>
      </c>
      <c r="D66" t="s">
        <v>3384</v>
      </c>
      <c r="E66" t="s">
        <v>232</v>
      </c>
      <c r="F66" t="s">
        <v>3157</v>
      </c>
    </row>
    <row r="67" spans="1:11">
      <c r="A67">
        <v>4</v>
      </c>
      <c r="B67">
        <v>70</v>
      </c>
      <c r="C67" t="s">
        <v>613</v>
      </c>
      <c r="D67" t="s">
        <v>3385</v>
      </c>
      <c r="E67" t="s">
        <v>434</v>
      </c>
      <c r="F67" t="s">
        <v>2869</v>
      </c>
    </row>
    <row r="68" spans="1:11">
      <c r="A68">
        <v>4</v>
      </c>
      <c r="B68">
        <v>71</v>
      </c>
      <c r="C68" t="s">
        <v>203</v>
      </c>
      <c r="D68" t="s">
        <v>3386</v>
      </c>
      <c r="E68" t="s">
        <v>49</v>
      </c>
      <c r="F68" t="s">
        <v>3180</v>
      </c>
    </row>
    <row r="69" spans="1:11">
      <c r="A69">
        <v>4</v>
      </c>
      <c r="B69">
        <v>72</v>
      </c>
      <c r="C69" t="s">
        <v>2096</v>
      </c>
      <c r="D69" t="s">
        <v>3387</v>
      </c>
      <c r="E69" t="s">
        <v>49</v>
      </c>
      <c r="F69" t="s">
        <v>3388</v>
      </c>
    </row>
    <row r="70" spans="1:11">
      <c r="A70">
        <v>4</v>
      </c>
      <c r="B70">
        <v>73</v>
      </c>
      <c r="C70" t="s">
        <v>343</v>
      </c>
      <c r="D70" t="s">
        <v>3389</v>
      </c>
      <c r="E70" t="s">
        <v>49</v>
      </c>
      <c r="F70" t="s">
        <v>2817</v>
      </c>
    </row>
    <row r="71" spans="1:11">
      <c r="A71">
        <v>4</v>
      </c>
      <c r="B71">
        <v>74</v>
      </c>
      <c r="C71" t="s">
        <v>2718</v>
      </c>
      <c r="D71" t="s">
        <v>3390</v>
      </c>
      <c r="E71" t="s">
        <v>17</v>
      </c>
      <c r="F71" t="s">
        <v>3391</v>
      </c>
      <c r="G71">
        <v>532</v>
      </c>
      <c r="H71">
        <v>149</v>
      </c>
      <c r="I71">
        <v>187</v>
      </c>
      <c r="J71">
        <v>336</v>
      </c>
      <c r="K71">
        <v>217</v>
      </c>
    </row>
    <row r="72" spans="1:11">
      <c r="A72">
        <v>4</v>
      </c>
      <c r="B72">
        <v>75</v>
      </c>
      <c r="C72" t="s">
        <v>2227</v>
      </c>
      <c r="D72" t="s">
        <v>3392</v>
      </c>
      <c r="E72" t="s">
        <v>232</v>
      </c>
      <c r="F72" t="s">
        <v>2801</v>
      </c>
    </row>
    <row r="73" spans="1:11">
      <c r="A73">
        <v>4</v>
      </c>
      <c r="B73">
        <v>76</v>
      </c>
      <c r="C73" t="s">
        <v>167</v>
      </c>
      <c r="D73" t="s">
        <v>3393</v>
      </c>
      <c r="E73" t="s">
        <v>49</v>
      </c>
      <c r="F73" t="s">
        <v>3394</v>
      </c>
    </row>
    <row r="74" spans="1:11">
      <c r="A74">
        <v>4</v>
      </c>
      <c r="B74">
        <v>77</v>
      </c>
      <c r="C74" t="s">
        <v>21</v>
      </c>
      <c r="D74" t="s">
        <v>3395</v>
      </c>
      <c r="E74" t="s">
        <v>23</v>
      </c>
      <c r="F74" t="s">
        <v>2299</v>
      </c>
      <c r="G74">
        <v>322</v>
      </c>
      <c r="H74">
        <v>46</v>
      </c>
      <c r="I74">
        <v>55</v>
      </c>
      <c r="J74">
        <v>101</v>
      </c>
      <c r="K74">
        <v>264</v>
      </c>
    </row>
    <row r="75" spans="1:11">
      <c r="A75">
        <v>4</v>
      </c>
      <c r="B75">
        <v>78</v>
      </c>
      <c r="C75" t="s">
        <v>2098</v>
      </c>
      <c r="D75" t="s">
        <v>3396</v>
      </c>
      <c r="E75" t="s">
        <v>23</v>
      </c>
      <c r="F75" t="s">
        <v>2075</v>
      </c>
    </row>
    <row r="76" spans="1:11">
      <c r="A76">
        <v>4</v>
      </c>
      <c r="B76">
        <v>79</v>
      </c>
      <c r="C76" t="s">
        <v>170</v>
      </c>
      <c r="D76" t="s">
        <v>3397</v>
      </c>
      <c r="F76" t="s">
        <v>2968</v>
      </c>
    </row>
    <row r="77" spans="1:11">
      <c r="A77">
        <v>4</v>
      </c>
      <c r="B77">
        <v>80</v>
      </c>
      <c r="C77" t="s">
        <v>964</v>
      </c>
      <c r="D77" t="s">
        <v>3398</v>
      </c>
      <c r="E77" t="s">
        <v>17</v>
      </c>
      <c r="F77" t="s">
        <v>2523</v>
      </c>
      <c r="G77">
        <v>849</v>
      </c>
      <c r="H77">
        <v>66</v>
      </c>
      <c r="I77">
        <v>85</v>
      </c>
      <c r="J77">
        <v>151</v>
      </c>
      <c r="K77">
        <v>2030</v>
      </c>
    </row>
    <row r="78" spans="1:11">
      <c r="A78">
        <v>4</v>
      </c>
      <c r="B78">
        <v>81</v>
      </c>
      <c r="C78" t="s">
        <v>341</v>
      </c>
      <c r="D78" t="s">
        <v>3399</v>
      </c>
      <c r="E78" t="s">
        <v>49</v>
      </c>
      <c r="F78" t="s">
        <v>2558</v>
      </c>
      <c r="G78">
        <v>256</v>
      </c>
      <c r="H78">
        <v>8</v>
      </c>
      <c r="I78">
        <v>32</v>
      </c>
      <c r="J78">
        <v>40</v>
      </c>
      <c r="K78">
        <v>825</v>
      </c>
    </row>
    <row r="79" spans="1:11">
      <c r="A79">
        <v>4</v>
      </c>
      <c r="B79">
        <v>82</v>
      </c>
      <c r="C79" t="s">
        <v>18</v>
      </c>
      <c r="D79" t="s">
        <v>3400</v>
      </c>
      <c r="E79" t="s">
        <v>17</v>
      </c>
      <c r="F79" t="s">
        <v>3401</v>
      </c>
      <c r="G79">
        <v>158</v>
      </c>
      <c r="H79">
        <v>34</v>
      </c>
      <c r="I79">
        <v>49</v>
      </c>
      <c r="J79">
        <v>83</v>
      </c>
      <c r="K79">
        <v>90</v>
      </c>
    </row>
    <row r="80" spans="1:11">
      <c r="A80">
        <v>4</v>
      </c>
      <c r="B80">
        <v>83</v>
      </c>
      <c r="C80" t="s">
        <v>613</v>
      </c>
      <c r="D80" t="s">
        <v>3402</v>
      </c>
      <c r="E80" t="s">
        <v>23</v>
      </c>
      <c r="F80" t="s">
        <v>1715</v>
      </c>
      <c r="G80">
        <v>60</v>
      </c>
      <c r="H80">
        <v>6</v>
      </c>
      <c r="I80">
        <v>11</v>
      </c>
      <c r="J80">
        <v>17</v>
      </c>
      <c r="K80">
        <v>37</v>
      </c>
    </row>
    <row r="81" spans="1:11">
      <c r="A81">
        <v>4</v>
      </c>
      <c r="B81">
        <v>84</v>
      </c>
      <c r="C81" t="s">
        <v>2100</v>
      </c>
      <c r="D81" t="s">
        <v>3403</v>
      </c>
      <c r="E81" t="s">
        <v>23</v>
      </c>
      <c r="F81" t="s">
        <v>3404</v>
      </c>
    </row>
    <row r="82" spans="1:11">
      <c r="A82">
        <v>5</v>
      </c>
      <c r="B82">
        <v>85</v>
      </c>
      <c r="C82" t="s">
        <v>115</v>
      </c>
      <c r="D82" t="s">
        <v>3150</v>
      </c>
      <c r="E82" t="s">
        <v>232</v>
      </c>
      <c r="F82" t="s">
        <v>2693</v>
      </c>
      <c r="G82">
        <v>14</v>
      </c>
      <c r="H82">
        <v>4</v>
      </c>
      <c r="I82">
        <v>1</v>
      </c>
      <c r="J82">
        <v>5</v>
      </c>
      <c r="K82">
        <v>2</v>
      </c>
    </row>
    <row r="83" spans="1:11">
      <c r="A83">
        <v>5</v>
      </c>
      <c r="B83">
        <v>86</v>
      </c>
      <c r="C83" t="s">
        <v>2718</v>
      </c>
      <c r="D83" t="s">
        <v>3405</v>
      </c>
      <c r="E83" t="s">
        <v>232</v>
      </c>
      <c r="F83" t="s">
        <v>3406</v>
      </c>
      <c r="G83">
        <v>103</v>
      </c>
      <c r="H83">
        <v>16</v>
      </c>
      <c r="I83">
        <v>33</v>
      </c>
      <c r="J83">
        <v>49</v>
      </c>
      <c r="K83">
        <v>47</v>
      </c>
    </row>
    <row r="84" spans="1:11">
      <c r="A84">
        <v>5</v>
      </c>
      <c r="B84">
        <v>87</v>
      </c>
      <c r="C84" t="s">
        <v>159</v>
      </c>
      <c r="D84" t="s">
        <v>3407</v>
      </c>
      <c r="E84" t="s">
        <v>232</v>
      </c>
      <c r="F84" t="s">
        <v>2716</v>
      </c>
    </row>
    <row r="85" spans="1:11">
      <c r="A85">
        <v>5</v>
      </c>
      <c r="B85">
        <v>88</v>
      </c>
      <c r="C85" t="s">
        <v>28</v>
      </c>
      <c r="D85" t="s">
        <v>3408</v>
      </c>
      <c r="E85" t="s">
        <v>49</v>
      </c>
      <c r="F85" t="s">
        <v>3322</v>
      </c>
      <c r="G85">
        <v>6</v>
      </c>
      <c r="H85">
        <v>0</v>
      </c>
      <c r="I85">
        <v>0</v>
      </c>
      <c r="J85">
        <v>0</v>
      </c>
      <c r="K85">
        <v>0</v>
      </c>
    </row>
    <row r="86" spans="1:11">
      <c r="A86">
        <v>5</v>
      </c>
      <c r="B86">
        <v>89</v>
      </c>
      <c r="C86" t="s">
        <v>167</v>
      </c>
      <c r="D86" t="s">
        <v>3409</v>
      </c>
      <c r="E86" t="s">
        <v>232</v>
      </c>
      <c r="F86" t="s">
        <v>3410</v>
      </c>
    </row>
    <row r="87" spans="1:11">
      <c r="A87">
        <v>5</v>
      </c>
      <c r="B87">
        <v>91</v>
      </c>
      <c r="C87" t="s">
        <v>15</v>
      </c>
      <c r="D87" t="s">
        <v>3412</v>
      </c>
      <c r="E87" t="s">
        <v>232</v>
      </c>
      <c r="F87" t="s">
        <v>3413</v>
      </c>
    </row>
    <row r="88" spans="1:11">
      <c r="A88">
        <v>5</v>
      </c>
      <c r="B88">
        <v>92</v>
      </c>
      <c r="C88" t="s">
        <v>203</v>
      </c>
      <c r="D88" t="s">
        <v>3414</v>
      </c>
      <c r="E88" t="s">
        <v>49</v>
      </c>
      <c r="F88" t="s">
        <v>3415</v>
      </c>
    </row>
    <row r="89" spans="1:11">
      <c r="A89">
        <v>5</v>
      </c>
      <c r="B89">
        <v>93</v>
      </c>
      <c r="C89" t="s">
        <v>2096</v>
      </c>
      <c r="D89" t="s">
        <v>3416</v>
      </c>
      <c r="E89" t="s">
        <v>232</v>
      </c>
      <c r="F89" t="s">
        <v>323</v>
      </c>
    </row>
    <row r="90" spans="1:11">
      <c r="A90">
        <v>5</v>
      </c>
      <c r="B90">
        <v>94</v>
      </c>
      <c r="C90" t="s">
        <v>343</v>
      </c>
      <c r="D90" t="s">
        <v>3417</v>
      </c>
      <c r="E90" t="s">
        <v>49</v>
      </c>
      <c r="F90" t="s">
        <v>3023</v>
      </c>
      <c r="G90">
        <v>1</v>
      </c>
      <c r="H90">
        <v>0</v>
      </c>
      <c r="I90">
        <v>0</v>
      </c>
      <c r="J90">
        <v>0</v>
      </c>
      <c r="K90">
        <v>0</v>
      </c>
    </row>
    <row r="91" spans="1:11">
      <c r="A91">
        <v>5</v>
      </c>
      <c r="B91">
        <v>95</v>
      </c>
      <c r="C91" t="s">
        <v>11</v>
      </c>
      <c r="D91" t="s">
        <v>3418</v>
      </c>
      <c r="E91" t="s">
        <v>49</v>
      </c>
      <c r="F91" t="s">
        <v>3419</v>
      </c>
    </row>
    <row r="92" spans="1:11">
      <c r="A92">
        <v>5</v>
      </c>
      <c r="B92">
        <v>96</v>
      </c>
      <c r="C92" t="s">
        <v>2227</v>
      </c>
      <c r="D92" t="s">
        <v>3420</v>
      </c>
      <c r="F92" t="s">
        <v>317</v>
      </c>
    </row>
    <row r="93" spans="1:11">
      <c r="A93">
        <v>5</v>
      </c>
      <c r="B93">
        <v>98</v>
      </c>
      <c r="C93" t="s">
        <v>21</v>
      </c>
      <c r="D93" t="s">
        <v>3421</v>
      </c>
      <c r="E93" t="s">
        <v>13</v>
      </c>
      <c r="F93" t="s">
        <v>3422</v>
      </c>
      <c r="G93">
        <v>35</v>
      </c>
      <c r="H93">
        <v>3</v>
      </c>
      <c r="I93">
        <v>4</v>
      </c>
      <c r="J93">
        <v>7</v>
      </c>
      <c r="K93">
        <v>39</v>
      </c>
    </row>
    <row r="94" spans="1:11">
      <c r="A94">
        <v>5</v>
      </c>
      <c r="B94">
        <v>99</v>
      </c>
      <c r="C94" t="s">
        <v>2096</v>
      </c>
      <c r="D94" t="s">
        <v>3423</v>
      </c>
      <c r="E94" t="s">
        <v>49</v>
      </c>
      <c r="F94" t="s">
        <v>2105</v>
      </c>
      <c r="G94">
        <v>328</v>
      </c>
      <c r="H94">
        <v>10</v>
      </c>
      <c r="I94">
        <v>30</v>
      </c>
      <c r="J94">
        <v>40</v>
      </c>
      <c r="K94">
        <v>825</v>
      </c>
    </row>
    <row r="95" spans="1:11">
      <c r="A95">
        <v>5</v>
      </c>
      <c r="B95">
        <v>100</v>
      </c>
      <c r="C95" t="s">
        <v>170</v>
      </c>
      <c r="D95" t="s">
        <v>3424</v>
      </c>
      <c r="E95" t="s">
        <v>23</v>
      </c>
      <c r="F95" t="s">
        <v>2558</v>
      </c>
      <c r="G95">
        <v>63</v>
      </c>
      <c r="H95">
        <v>7</v>
      </c>
      <c r="I95">
        <v>8</v>
      </c>
      <c r="J95">
        <v>15</v>
      </c>
      <c r="K95">
        <v>61</v>
      </c>
    </row>
    <row r="96" spans="1:11">
      <c r="A96">
        <v>5</v>
      </c>
      <c r="B96">
        <v>101</v>
      </c>
      <c r="C96" t="s">
        <v>25</v>
      </c>
      <c r="D96" t="s">
        <v>3425</v>
      </c>
      <c r="E96" t="s">
        <v>232</v>
      </c>
      <c r="F96" t="s">
        <v>2093</v>
      </c>
      <c r="G96">
        <v>1</v>
      </c>
      <c r="H96">
        <v>0</v>
      </c>
      <c r="I96">
        <v>0</v>
      </c>
      <c r="J96">
        <v>0</v>
      </c>
      <c r="K96">
        <v>0</v>
      </c>
    </row>
    <row r="97" spans="1:11">
      <c r="A97">
        <v>5</v>
      </c>
      <c r="B97">
        <v>102</v>
      </c>
      <c r="C97" t="s">
        <v>341</v>
      </c>
      <c r="D97" t="s">
        <v>3426</v>
      </c>
      <c r="E97" t="s">
        <v>17</v>
      </c>
      <c r="F97" t="s">
        <v>2452</v>
      </c>
    </row>
    <row r="98" spans="1:11">
      <c r="A98">
        <v>5</v>
      </c>
      <c r="B98">
        <v>104</v>
      </c>
      <c r="C98" t="s">
        <v>613</v>
      </c>
      <c r="D98" t="s">
        <v>3428</v>
      </c>
      <c r="E98" t="s">
        <v>13</v>
      </c>
      <c r="F98" t="s">
        <v>2558</v>
      </c>
      <c r="G98">
        <v>1</v>
      </c>
      <c r="H98">
        <v>0</v>
      </c>
      <c r="I98">
        <v>0</v>
      </c>
      <c r="J98">
        <v>0</v>
      </c>
      <c r="K98">
        <v>0</v>
      </c>
    </row>
    <row r="99" spans="1:11">
      <c r="A99">
        <v>5</v>
      </c>
      <c r="B99">
        <v>105</v>
      </c>
      <c r="C99" t="s">
        <v>2100</v>
      </c>
      <c r="D99" t="s">
        <v>3429</v>
      </c>
      <c r="F99" t="s">
        <v>2434</v>
      </c>
    </row>
    <row r="100" spans="1:11">
      <c r="A100">
        <v>6</v>
      </c>
      <c r="B100">
        <v>106</v>
      </c>
      <c r="C100" t="s">
        <v>2100</v>
      </c>
      <c r="D100" t="s">
        <v>3430</v>
      </c>
      <c r="E100" t="s">
        <v>49</v>
      </c>
      <c r="F100" t="s">
        <v>3107</v>
      </c>
      <c r="G100">
        <v>29</v>
      </c>
      <c r="H100">
        <v>1</v>
      </c>
      <c r="I100">
        <v>11</v>
      </c>
      <c r="J100">
        <v>12</v>
      </c>
      <c r="K100">
        <v>6</v>
      </c>
    </row>
    <row r="101" spans="1:11">
      <c r="A101">
        <v>6</v>
      </c>
      <c r="B101">
        <v>109</v>
      </c>
      <c r="C101" t="s">
        <v>28</v>
      </c>
      <c r="D101" t="s">
        <v>3433</v>
      </c>
      <c r="E101" t="s">
        <v>13</v>
      </c>
      <c r="F101" t="s">
        <v>2139</v>
      </c>
    </row>
    <row r="102" spans="1:11">
      <c r="A102">
        <v>6</v>
      </c>
      <c r="B102">
        <v>110</v>
      </c>
      <c r="C102" t="s">
        <v>2094</v>
      </c>
      <c r="D102" t="s">
        <v>3434</v>
      </c>
      <c r="E102" t="s">
        <v>23</v>
      </c>
      <c r="F102" t="s">
        <v>2457</v>
      </c>
      <c r="G102">
        <v>78</v>
      </c>
      <c r="H102">
        <v>18</v>
      </c>
      <c r="I102">
        <v>18</v>
      </c>
      <c r="J102">
        <v>36</v>
      </c>
      <c r="K102">
        <v>12</v>
      </c>
    </row>
    <row r="103" spans="1:11">
      <c r="A103">
        <v>6</v>
      </c>
      <c r="B103">
        <v>113</v>
      </c>
      <c r="C103" t="s">
        <v>203</v>
      </c>
      <c r="D103" t="s">
        <v>3437</v>
      </c>
      <c r="E103" t="s">
        <v>23</v>
      </c>
      <c r="F103" t="s">
        <v>3404</v>
      </c>
      <c r="G103">
        <v>144</v>
      </c>
      <c r="H103">
        <v>28</v>
      </c>
      <c r="I103">
        <v>28</v>
      </c>
      <c r="J103">
        <v>56</v>
      </c>
      <c r="K103">
        <v>12</v>
      </c>
    </row>
    <row r="104" spans="1:11">
      <c r="A104">
        <v>6</v>
      </c>
      <c r="B104">
        <v>114</v>
      </c>
      <c r="C104" t="s">
        <v>2096</v>
      </c>
      <c r="D104" t="s">
        <v>3438</v>
      </c>
      <c r="F104" t="s">
        <v>3300</v>
      </c>
    </row>
    <row r="105" spans="1:11">
      <c r="A105">
        <v>6</v>
      </c>
      <c r="B105">
        <v>115</v>
      </c>
      <c r="C105" t="s">
        <v>343</v>
      </c>
      <c r="D105" t="s">
        <v>3439</v>
      </c>
      <c r="F105" t="s">
        <v>545</v>
      </c>
    </row>
    <row r="106" spans="1:11">
      <c r="A106">
        <v>6</v>
      </c>
      <c r="B106">
        <v>116</v>
      </c>
      <c r="C106" t="s">
        <v>11</v>
      </c>
      <c r="D106" t="s">
        <v>3440</v>
      </c>
      <c r="E106" t="s">
        <v>13</v>
      </c>
      <c r="F106" t="s">
        <v>3017</v>
      </c>
    </row>
    <row r="107" spans="1:11">
      <c r="A107">
        <v>6</v>
      </c>
      <c r="B107">
        <v>117</v>
      </c>
      <c r="C107" t="s">
        <v>2227</v>
      </c>
      <c r="D107" t="s">
        <v>3441</v>
      </c>
      <c r="E107" t="s">
        <v>23</v>
      </c>
      <c r="F107" t="s">
        <v>2391</v>
      </c>
      <c r="G107">
        <v>1269</v>
      </c>
      <c r="H107">
        <v>741</v>
      </c>
      <c r="I107">
        <v>650</v>
      </c>
      <c r="J107">
        <v>1391</v>
      </c>
      <c r="K107">
        <v>458</v>
      </c>
    </row>
    <row r="108" spans="1:11">
      <c r="A108">
        <v>6</v>
      </c>
      <c r="B108">
        <v>118</v>
      </c>
      <c r="C108" t="s">
        <v>167</v>
      </c>
      <c r="D108" t="s">
        <v>3442</v>
      </c>
      <c r="E108" t="s">
        <v>17</v>
      </c>
      <c r="F108" t="s">
        <v>2454</v>
      </c>
    </row>
    <row r="109" spans="1:11">
      <c r="A109">
        <v>6</v>
      </c>
      <c r="B109">
        <v>119</v>
      </c>
      <c r="C109" t="s">
        <v>21</v>
      </c>
      <c r="D109" t="s">
        <v>3443</v>
      </c>
      <c r="E109" t="s">
        <v>49</v>
      </c>
      <c r="F109" t="s">
        <v>1018</v>
      </c>
      <c r="G109">
        <v>813</v>
      </c>
      <c r="H109">
        <v>48</v>
      </c>
      <c r="I109">
        <v>138</v>
      </c>
      <c r="J109">
        <v>186</v>
      </c>
      <c r="K109">
        <v>1225</v>
      </c>
    </row>
    <row r="110" spans="1:11">
      <c r="A110">
        <v>6</v>
      </c>
      <c r="B110">
        <v>120</v>
      </c>
      <c r="C110" t="s">
        <v>2098</v>
      </c>
      <c r="D110" t="s">
        <v>3444</v>
      </c>
      <c r="E110" t="s">
        <v>23</v>
      </c>
      <c r="F110" t="s">
        <v>3172</v>
      </c>
    </row>
    <row r="111" spans="1:11">
      <c r="A111">
        <v>6</v>
      </c>
      <c r="B111">
        <v>121</v>
      </c>
      <c r="C111" t="s">
        <v>170</v>
      </c>
      <c r="D111" t="s">
        <v>3445</v>
      </c>
      <c r="E111" t="s">
        <v>13</v>
      </c>
      <c r="F111" t="s">
        <v>2084</v>
      </c>
    </row>
    <row r="112" spans="1:11">
      <c r="A112">
        <v>6</v>
      </c>
      <c r="B112">
        <v>122</v>
      </c>
      <c r="C112" t="s">
        <v>964</v>
      </c>
      <c r="D112" t="s">
        <v>3446</v>
      </c>
      <c r="E112" t="s">
        <v>23</v>
      </c>
      <c r="F112" t="s">
        <v>2530</v>
      </c>
    </row>
    <row r="113" spans="1:11">
      <c r="A113">
        <v>6</v>
      </c>
      <c r="B113">
        <v>123</v>
      </c>
      <c r="C113" t="s">
        <v>341</v>
      </c>
      <c r="D113" t="s">
        <v>3447</v>
      </c>
      <c r="E113" t="s">
        <v>49</v>
      </c>
      <c r="F113" t="s">
        <v>3448</v>
      </c>
    </row>
    <row r="114" spans="1:11">
      <c r="A114">
        <v>6</v>
      </c>
      <c r="B114">
        <v>124</v>
      </c>
      <c r="C114" t="s">
        <v>18</v>
      </c>
      <c r="D114" t="s">
        <v>3449</v>
      </c>
      <c r="F114" t="s">
        <v>192</v>
      </c>
    </row>
    <row r="115" spans="1:11">
      <c r="A115">
        <v>6</v>
      </c>
      <c r="B115">
        <v>125</v>
      </c>
      <c r="C115" t="s">
        <v>613</v>
      </c>
      <c r="D115" t="s">
        <v>3450</v>
      </c>
      <c r="F115" t="s">
        <v>3190</v>
      </c>
    </row>
    <row r="116" spans="1:11">
      <c r="A116">
        <v>6</v>
      </c>
      <c r="B116">
        <v>126</v>
      </c>
      <c r="C116" t="s">
        <v>2100</v>
      </c>
      <c r="D116" t="s">
        <v>3451</v>
      </c>
      <c r="F116" t="s">
        <v>3452</v>
      </c>
    </row>
    <row r="117" spans="1:11">
      <c r="A117">
        <v>7</v>
      </c>
      <c r="B117">
        <v>127</v>
      </c>
      <c r="C117" t="s">
        <v>115</v>
      </c>
      <c r="D117" t="s">
        <v>3453</v>
      </c>
      <c r="F117" t="s">
        <v>3454</v>
      </c>
    </row>
    <row r="118" spans="1:11">
      <c r="A118">
        <v>7</v>
      </c>
      <c r="B118">
        <v>128</v>
      </c>
      <c r="C118" t="s">
        <v>2718</v>
      </c>
      <c r="D118" t="s">
        <v>3455</v>
      </c>
      <c r="E118" t="s">
        <v>49</v>
      </c>
      <c r="F118" t="s">
        <v>2454</v>
      </c>
    </row>
    <row r="119" spans="1:11">
      <c r="A119">
        <v>7</v>
      </c>
      <c r="B119">
        <v>129</v>
      </c>
      <c r="C119" t="s">
        <v>159</v>
      </c>
      <c r="D119" t="s">
        <v>3456</v>
      </c>
      <c r="E119" t="s">
        <v>232</v>
      </c>
      <c r="F119" t="s">
        <v>3457</v>
      </c>
    </row>
    <row r="120" spans="1:11">
      <c r="A120">
        <v>7</v>
      </c>
      <c r="B120">
        <v>130</v>
      </c>
      <c r="C120" t="s">
        <v>28</v>
      </c>
      <c r="D120" t="s">
        <v>3458</v>
      </c>
      <c r="F120" t="s">
        <v>3459</v>
      </c>
    </row>
    <row r="121" spans="1:11">
      <c r="A121">
        <v>7</v>
      </c>
      <c r="B121">
        <v>131</v>
      </c>
      <c r="C121" t="s">
        <v>2094</v>
      </c>
      <c r="D121" t="s">
        <v>3460</v>
      </c>
      <c r="E121" t="s">
        <v>49</v>
      </c>
      <c r="F121" t="s">
        <v>2703</v>
      </c>
      <c r="G121">
        <v>2</v>
      </c>
      <c r="H121">
        <v>0</v>
      </c>
      <c r="I121">
        <v>0</v>
      </c>
      <c r="J121">
        <v>0</v>
      </c>
      <c r="K121">
        <v>11</v>
      </c>
    </row>
    <row r="122" spans="1:11">
      <c r="A122">
        <v>7</v>
      </c>
      <c r="B122">
        <v>132</v>
      </c>
      <c r="C122" t="s">
        <v>25</v>
      </c>
      <c r="D122" t="s">
        <v>3461</v>
      </c>
      <c r="E122" t="s">
        <v>13</v>
      </c>
      <c r="F122" t="s">
        <v>1105</v>
      </c>
      <c r="G122">
        <v>697</v>
      </c>
      <c r="H122">
        <v>71</v>
      </c>
      <c r="I122">
        <v>111</v>
      </c>
      <c r="J122">
        <v>182</v>
      </c>
      <c r="K122">
        <v>342</v>
      </c>
    </row>
    <row r="123" spans="1:11">
      <c r="A123">
        <v>7</v>
      </c>
      <c r="B123">
        <v>133</v>
      </c>
      <c r="C123" t="s">
        <v>15</v>
      </c>
      <c r="D123" t="s">
        <v>3462</v>
      </c>
      <c r="E123" t="s">
        <v>49</v>
      </c>
      <c r="F123" t="s">
        <v>3328</v>
      </c>
    </row>
    <row r="124" spans="1:11">
      <c r="A124">
        <v>7</v>
      </c>
      <c r="B124">
        <v>134</v>
      </c>
      <c r="C124" t="s">
        <v>203</v>
      </c>
      <c r="D124" t="s">
        <v>3463</v>
      </c>
      <c r="E124" t="s">
        <v>13</v>
      </c>
      <c r="F124" t="s">
        <v>2131</v>
      </c>
      <c r="G124">
        <v>1137</v>
      </c>
      <c r="H124">
        <v>306</v>
      </c>
      <c r="I124">
        <v>563</v>
      </c>
      <c r="J124">
        <v>869</v>
      </c>
      <c r="K124">
        <v>453</v>
      </c>
    </row>
    <row r="125" spans="1:11">
      <c r="A125">
        <v>7</v>
      </c>
      <c r="B125">
        <v>135</v>
      </c>
      <c r="C125" t="s">
        <v>2096</v>
      </c>
      <c r="D125" t="s">
        <v>3464</v>
      </c>
      <c r="E125" t="s">
        <v>13</v>
      </c>
      <c r="F125" t="s">
        <v>3383</v>
      </c>
      <c r="G125">
        <v>203</v>
      </c>
      <c r="H125">
        <v>35</v>
      </c>
      <c r="I125">
        <v>55</v>
      </c>
      <c r="J125">
        <v>90</v>
      </c>
      <c r="K125">
        <v>113</v>
      </c>
    </row>
    <row r="126" spans="1:11">
      <c r="A126">
        <v>7</v>
      </c>
      <c r="B126">
        <v>136</v>
      </c>
      <c r="C126" t="s">
        <v>343</v>
      </c>
      <c r="D126" t="s">
        <v>3465</v>
      </c>
      <c r="E126" t="s">
        <v>13</v>
      </c>
      <c r="F126" t="s">
        <v>2075</v>
      </c>
    </row>
    <row r="127" spans="1:11">
      <c r="A127">
        <v>7</v>
      </c>
      <c r="B127">
        <v>137</v>
      </c>
      <c r="C127" t="s">
        <v>11</v>
      </c>
      <c r="D127" t="s">
        <v>3466</v>
      </c>
      <c r="E127" t="s">
        <v>49</v>
      </c>
      <c r="F127" t="s">
        <v>3467</v>
      </c>
    </row>
    <row r="128" spans="1:11">
      <c r="A128">
        <v>7</v>
      </c>
      <c r="B128">
        <v>138</v>
      </c>
      <c r="C128" t="s">
        <v>2227</v>
      </c>
      <c r="D128" t="s">
        <v>3468</v>
      </c>
      <c r="E128" t="s">
        <v>49</v>
      </c>
      <c r="F128" t="s">
        <v>380</v>
      </c>
    </row>
    <row r="129" spans="1:11">
      <c r="A129">
        <v>7</v>
      </c>
      <c r="B129">
        <v>139</v>
      </c>
      <c r="C129" t="s">
        <v>167</v>
      </c>
      <c r="D129" t="s">
        <v>3469</v>
      </c>
      <c r="F129" t="s">
        <v>2797</v>
      </c>
    </row>
    <row r="130" spans="1:11">
      <c r="A130">
        <v>7</v>
      </c>
      <c r="B130">
        <v>140</v>
      </c>
      <c r="C130" t="s">
        <v>21</v>
      </c>
      <c r="D130" t="s">
        <v>3470</v>
      </c>
      <c r="E130" t="s">
        <v>232</v>
      </c>
      <c r="F130" t="s">
        <v>3471</v>
      </c>
    </row>
    <row r="131" spans="1:11">
      <c r="A131">
        <v>7</v>
      </c>
      <c r="B131">
        <v>141</v>
      </c>
      <c r="C131" t="s">
        <v>2098</v>
      </c>
      <c r="D131" t="s">
        <v>3472</v>
      </c>
      <c r="F131" t="s">
        <v>3274</v>
      </c>
    </row>
    <row r="132" spans="1:11">
      <c r="A132">
        <v>7</v>
      </c>
      <c r="B132">
        <v>142</v>
      </c>
      <c r="C132" t="s">
        <v>170</v>
      </c>
      <c r="D132" t="s">
        <v>2956</v>
      </c>
      <c r="E132" t="s">
        <v>49</v>
      </c>
      <c r="F132" t="s">
        <v>2468</v>
      </c>
    </row>
    <row r="133" spans="1:11">
      <c r="A133">
        <v>7</v>
      </c>
      <c r="B133">
        <v>143</v>
      </c>
      <c r="C133" t="s">
        <v>964</v>
      </c>
      <c r="D133" t="s">
        <v>3473</v>
      </c>
      <c r="F133" t="s">
        <v>2341</v>
      </c>
    </row>
    <row r="134" spans="1:11">
      <c r="A134">
        <v>7</v>
      </c>
      <c r="B134">
        <v>145</v>
      </c>
      <c r="C134" t="s">
        <v>18</v>
      </c>
      <c r="D134" t="s">
        <v>3475</v>
      </c>
      <c r="F134" t="s">
        <v>2108</v>
      </c>
    </row>
    <row r="135" spans="1:11">
      <c r="A135">
        <v>7</v>
      </c>
      <c r="B135">
        <v>146</v>
      </c>
      <c r="C135" t="s">
        <v>613</v>
      </c>
      <c r="D135" t="s">
        <v>3476</v>
      </c>
      <c r="F135" t="s">
        <v>3401</v>
      </c>
    </row>
    <row r="136" spans="1:11">
      <c r="A136">
        <v>7</v>
      </c>
      <c r="B136">
        <v>147</v>
      </c>
      <c r="C136" t="s">
        <v>2100</v>
      </c>
      <c r="D136" t="s">
        <v>3477</v>
      </c>
      <c r="F136" t="s">
        <v>2341</v>
      </c>
    </row>
    <row r="137" spans="1:11">
      <c r="A137">
        <v>8</v>
      </c>
      <c r="B137">
        <v>148</v>
      </c>
      <c r="C137" t="s">
        <v>203</v>
      </c>
      <c r="D137" t="s">
        <v>3478</v>
      </c>
      <c r="F137" t="s">
        <v>192</v>
      </c>
    </row>
    <row r="138" spans="1:11">
      <c r="A138">
        <v>8</v>
      </c>
      <c r="B138">
        <v>149</v>
      </c>
      <c r="C138" t="s">
        <v>2718</v>
      </c>
      <c r="D138" t="s">
        <v>3479</v>
      </c>
      <c r="F138" t="s">
        <v>2801</v>
      </c>
    </row>
    <row r="139" spans="1:11">
      <c r="A139">
        <v>8</v>
      </c>
      <c r="B139">
        <v>150</v>
      </c>
      <c r="C139" t="s">
        <v>159</v>
      </c>
      <c r="D139" t="s">
        <v>3480</v>
      </c>
      <c r="E139" t="s">
        <v>232</v>
      </c>
      <c r="F139" t="s">
        <v>916</v>
      </c>
    </row>
    <row r="140" spans="1:11">
      <c r="A140">
        <v>8</v>
      </c>
      <c r="B140">
        <v>151</v>
      </c>
      <c r="C140" t="s">
        <v>28</v>
      </c>
      <c r="D140" t="s">
        <v>3481</v>
      </c>
      <c r="E140" t="s">
        <v>23</v>
      </c>
      <c r="F140" t="s">
        <v>2084</v>
      </c>
      <c r="G140">
        <v>67</v>
      </c>
      <c r="H140">
        <v>12</v>
      </c>
      <c r="I140">
        <v>7</v>
      </c>
      <c r="J140">
        <v>19</v>
      </c>
      <c r="K140">
        <v>88</v>
      </c>
    </row>
    <row r="141" spans="1:11">
      <c r="A141">
        <v>8</v>
      </c>
      <c r="B141">
        <v>152</v>
      </c>
      <c r="C141" t="s">
        <v>15</v>
      </c>
      <c r="D141" t="s">
        <v>3482</v>
      </c>
      <c r="E141" t="s">
        <v>232</v>
      </c>
      <c r="F141" t="s">
        <v>1778</v>
      </c>
    </row>
    <row r="142" spans="1:11">
      <c r="A142">
        <v>8</v>
      </c>
      <c r="B142">
        <v>153</v>
      </c>
      <c r="C142" t="s">
        <v>25</v>
      </c>
      <c r="D142" t="s">
        <v>3483</v>
      </c>
      <c r="E142" t="s">
        <v>23</v>
      </c>
      <c r="F142" t="s">
        <v>2488</v>
      </c>
    </row>
    <row r="143" spans="1:11">
      <c r="A143">
        <v>8</v>
      </c>
      <c r="B143">
        <v>154</v>
      </c>
      <c r="C143" t="s">
        <v>15</v>
      </c>
      <c r="D143" t="s">
        <v>3484</v>
      </c>
      <c r="E143" t="s">
        <v>232</v>
      </c>
      <c r="F143" t="s">
        <v>2803</v>
      </c>
    </row>
    <row r="144" spans="1:11">
      <c r="A144">
        <v>8</v>
      </c>
      <c r="B144">
        <v>155</v>
      </c>
      <c r="C144" t="s">
        <v>203</v>
      </c>
      <c r="D144" t="s">
        <v>3485</v>
      </c>
      <c r="E144" t="s">
        <v>13</v>
      </c>
      <c r="F144" t="s">
        <v>3486</v>
      </c>
      <c r="G144">
        <v>15</v>
      </c>
      <c r="H144">
        <v>1</v>
      </c>
      <c r="I144">
        <v>2</v>
      </c>
      <c r="J144">
        <v>3</v>
      </c>
      <c r="K144">
        <v>7</v>
      </c>
    </row>
    <row r="145" spans="1:11">
      <c r="A145">
        <v>8</v>
      </c>
      <c r="B145">
        <v>156</v>
      </c>
      <c r="C145" t="s">
        <v>2096</v>
      </c>
      <c r="D145" t="s">
        <v>3487</v>
      </c>
      <c r="E145" t="s">
        <v>17</v>
      </c>
      <c r="F145" t="s">
        <v>271</v>
      </c>
      <c r="G145">
        <v>148</v>
      </c>
      <c r="H145">
        <v>25</v>
      </c>
      <c r="I145">
        <v>31</v>
      </c>
      <c r="J145">
        <v>56</v>
      </c>
      <c r="K145">
        <v>122</v>
      </c>
    </row>
    <row r="146" spans="1:11">
      <c r="A146">
        <v>8</v>
      </c>
      <c r="B146">
        <v>157</v>
      </c>
      <c r="C146" t="s">
        <v>343</v>
      </c>
      <c r="D146" t="s">
        <v>3488</v>
      </c>
      <c r="E146" t="s">
        <v>49</v>
      </c>
      <c r="F146" t="s">
        <v>2084</v>
      </c>
      <c r="G146">
        <v>81</v>
      </c>
      <c r="H146">
        <v>0</v>
      </c>
      <c r="I146">
        <v>1</v>
      </c>
      <c r="J146">
        <v>1</v>
      </c>
      <c r="K146">
        <v>257</v>
      </c>
    </row>
    <row r="147" spans="1:11">
      <c r="A147">
        <v>8</v>
      </c>
      <c r="B147">
        <v>158</v>
      </c>
      <c r="C147" t="s">
        <v>11</v>
      </c>
      <c r="D147" t="s">
        <v>3489</v>
      </c>
      <c r="E147" t="s">
        <v>13</v>
      </c>
      <c r="F147" t="s">
        <v>3490</v>
      </c>
    </row>
    <row r="148" spans="1:11">
      <c r="A148">
        <v>8</v>
      </c>
      <c r="B148">
        <v>159</v>
      </c>
      <c r="C148" t="s">
        <v>2227</v>
      </c>
      <c r="D148" t="s">
        <v>3491</v>
      </c>
      <c r="E148" t="s">
        <v>13</v>
      </c>
      <c r="F148" t="s">
        <v>2738</v>
      </c>
      <c r="G148">
        <v>250</v>
      </c>
      <c r="H148">
        <v>45</v>
      </c>
      <c r="I148">
        <v>85</v>
      </c>
      <c r="J148">
        <v>130</v>
      </c>
      <c r="K148">
        <v>92</v>
      </c>
    </row>
    <row r="149" spans="1:11">
      <c r="A149">
        <v>8</v>
      </c>
      <c r="B149">
        <v>161</v>
      </c>
      <c r="C149" t="s">
        <v>21</v>
      </c>
      <c r="D149" t="s">
        <v>3493</v>
      </c>
      <c r="F149" t="s">
        <v>3494</v>
      </c>
    </row>
    <row r="150" spans="1:11">
      <c r="A150">
        <v>8</v>
      </c>
      <c r="B150">
        <v>162</v>
      </c>
      <c r="C150" t="s">
        <v>2098</v>
      </c>
      <c r="D150" t="s">
        <v>3495</v>
      </c>
      <c r="F150" t="s">
        <v>3496</v>
      </c>
    </row>
    <row r="151" spans="1:11">
      <c r="A151">
        <v>8</v>
      </c>
      <c r="B151">
        <v>163</v>
      </c>
      <c r="C151" t="s">
        <v>170</v>
      </c>
      <c r="D151" t="s">
        <v>3497</v>
      </c>
      <c r="E151" t="s">
        <v>232</v>
      </c>
      <c r="F151" t="s">
        <v>2434</v>
      </c>
    </row>
    <row r="152" spans="1:11">
      <c r="A152">
        <v>8</v>
      </c>
      <c r="B152">
        <v>164</v>
      </c>
      <c r="C152" t="s">
        <v>964</v>
      </c>
      <c r="D152" t="s">
        <v>3498</v>
      </c>
      <c r="E152" t="s">
        <v>49</v>
      </c>
      <c r="F152" t="s">
        <v>2176</v>
      </c>
    </row>
    <row r="153" spans="1:11">
      <c r="A153">
        <v>8</v>
      </c>
      <c r="B153">
        <v>165</v>
      </c>
      <c r="C153" t="s">
        <v>341</v>
      </c>
      <c r="D153" t="s">
        <v>3499</v>
      </c>
      <c r="F153" t="s">
        <v>1164</v>
      </c>
    </row>
    <row r="154" spans="1:11">
      <c r="A154">
        <v>8</v>
      </c>
      <c r="B154">
        <v>166</v>
      </c>
      <c r="C154" t="s">
        <v>18</v>
      </c>
      <c r="D154" t="s">
        <v>3500</v>
      </c>
      <c r="E154" t="s">
        <v>49</v>
      </c>
      <c r="F154" t="s">
        <v>3501</v>
      </c>
      <c r="G154">
        <v>1115</v>
      </c>
      <c r="H154">
        <v>52</v>
      </c>
      <c r="I154">
        <v>221</v>
      </c>
      <c r="J154">
        <v>273</v>
      </c>
      <c r="K154">
        <v>681</v>
      </c>
    </row>
    <row r="155" spans="1:11">
      <c r="A155">
        <v>8</v>
      </c>
      <c r="B155">
        <v>167</v>
      </c>
      <c r="C155" t="s">
        <v>613</v>
      </c>
      <c r="D155" t="s">
        <v>3502</v>
      </c>
      <c r="F155" t="s">
        <v>3017</v>
      </c>
    </row>
    <row r="156" spans="1:11">
      <c r="A156">
        <v>8</v>
      </c>
      <c r="B156">
        <v>168</v>
      </c>
      <c r="C156" t="s">
        <v>2100</v>
      </c>
      <c r="D156" t="s">
        <v>3503</v>
      </c>
      <c r="E156" t="s">
        <v>23</v>
      </c>
      <c r="F156" t="s">
        <v>2131</v>
      </c>
      <c r="G156">
        <v>518</v>
      </c>
      <c r="H156">
        <v>36</v>
      </c>
      <c r="I156">
        <v>40</v>
      </c>
      <c r="J156">
        <v>76</v>
      </c>
      <c r="K156">
        <v>1911</v>
      </c>
    </row>
    <row r="157" spans="1:11">
      <c r="A157">
        <v>9</v>
      </c>
      <c r="B157">
        <v>169</v>
      </c>
      <c r="C157" t="s">
        <v>115</v>
      </c>
      <c r="D157" t="s">
        <v>3504</v>
      </c>
      <c r="E157" t="s">
        <v>17</v>
      </c>
      <c r="F157" t="s">
        <v>2530</v>
      </c>
    </row>
    <row r="158" spans="1:11">
      <c r="A158">
        <v>9</v>
      </c>
      <c r="B158">
        <v>170</v>
      </c>
      <c r="C158" t="s">
        <v>2718</v>
      </c>
      <c r="D158" t="s">
        <v>3505</v>
      </c>
      <c r="E158" t="s">
        <v>49</v>
      </c>
      <c r="F158" t="s">
        <v>3376</v>
      </c>
    </row>
    <row r="159" spans="1:11">
      <c r="A159">
        <v>9</v>
      </c>
      <c r="B159">
        <v>171</v>
      </c>
      <c r="C159" t="s">
        <v>159</v>
      </c>
      <c r="D159" t="s">
        <v>3506</v>
      </c>
      <c r="E159" t="s">
        <v>17</v>
      </c>
      <c r="F159" t="s">
        <v>1724</v>
      </c>
      <c r="G159">
        <v>1431</v>
      </c>
      <c r="H159">
        <v>668</v>
      </c>
      <c r="I159">
        <v>726</v>
      </c>
      <c r="J159">
        <v>1394</v>
      </c>
      <c r="K159">
        <v>1177</v>
      </c>
    </row>
    <row r="160" spans="1:11">
      <c r="A160">
        <v>9</v>
      </c>
      <c r="B160">
        <v>172</v>
      </c>
      <c r="C160" t="s">
        <v>28</v>
      </c>
      <c r="D160" t="s">
        <v>3507</v>
      </c>
      <c r="E160" t="s">
        <v>232</v>
      </c>
      <c r="F160" t="s">
        <v>2246</v>
      </c>
    </row>
    <row r="161" spans="1:11">
      <c r="A161">
        <v>9</v>
      </c>
      <c r="B161">
        <v>173</v>
      </c>
      <c r="C161" t="s">
        <v>2094</v>
      </c>
      <c r="D161" t="s">
        <v>3508</v>
      </c>
      <c r="E161" t="s">
        <v>13</v>
      </c>
      <c r="F161" t="s">
        <v>3509</v>
      </c>
    </row>
    <row r="162" spans="1:11">
      <c r="A162">
        <v>9</v>
      </c>
      <c r="B162">
        <v>174</v>
      </c>
      <c r="C162" t="s">
        <v>25</v>
      </c>
      <c r="D162" t="s">
        <v>3510</v>
      </c>
      <c r="E162" t="s">
        <v>49</v>
      </c>
      <c r="F162" t="s">
        <v>2283</v>
      </c>
    </row>
    <row r="163" spans="1:11">
      <c r="A163">
        <v>9</v>
      </c>
      <c r="B163">
        <v>175</v>
      </c>
      <c r="C163" t="s">
        <v>15</v>
      </c>
      <c r="D163" t="s">
        <v>3511</v>
      </c>
      <c r="E163" t="s">
        <v>232</v>
      </c>
      <c r="F163" t="s">
        <v>592</v>
      </c>
    </row>
    <row r="164" spans="1:11">
      <c r="A164">
        <v>9</v>
      </c>
      <c r="B164">
        <v>176</v>
      </c>
      <c r="C164" t="s">
        <v>203</v>
      </c>
      <c r="D164" t="s">
        <v>3512</v>
      </c>
      <c r="E164" t="s">
        <v>17</v>
      </c>
      <c r="F164" t="s">
        <v>2748</v>
      </c>
    </row>
    <row r="165" spans="1:11">
      <c r="A165">
        <v>9</v>
      </c>
      <c r="B165">
        <v>177</v>
      </c>
      <c r="C165" t="s">
        <v>2096</v>
      </c>
      <c r="D165" t="s">
        <v>3513</v>
      </c>
      <c r="E165" t="s">
        <v>434</v>
      </c>
      <c r="F165" t="s">
        <v>323</v>
      </c>
    </row>
    <row r="166" spans="1:11">
      <c r="A166">
        <v>9</v>
      </c>
      <c r="B166">
        <v>179</v>
      </c>
      <c r="C166" t="s">
        <v>11</v>
      </c>
      <c r="D166" t="s">
        <v>3515</v>
      </c>
      <c r="F166" t="s">
        <v>2283</v>
      </c>
    </row>
    <row r="167" spans="1:11">
      <c r="A167">
        <v>9</v>
      </c>
      <c r="B167">
        <v>180</v>
      </c>
      <c r="C167" t="s">
        <v>2227</v>
      </c>
      <c r="D167" t="s">
        <v>3516</v>
      </c>
      <c r="E167" t="s">
        <v>49</v>
      </c>
      <c r="F167" t="s">
        <v>474</v>
      </c>
      <c r="G167">
        <v>1145</v>
      </c>
      <c r="H167">
        <v>203</v>
      </c>
      <c r="I167">
        <v>642</v>
      </c>
      <c r="J167">
        <v>845</v>
      </c>
      <c r="K167">
        <v>1349</v>
      </c>
    </row>
    <row r="168" spans="1:11">
      <c r="A168">
        <v>9</v>
      </c>
      <c r="B168">
        <v>181</v>
      </c>
      <c r="C168" t="s">
        <v>167</v>
      </c>
      <c r="D168" t="s">
        <v>3517</v>
      </c>
      <c r="F168" t="s">
        <v>3518</v>
      </c>
    </row>
    <row r="169" spans="1:11">
      <c r="A169">
        <v>9</v>
      </c>
      <c r="B169">
        <v>182</v>
      </c>
      <c r="C169" t="s">
        <v>21</v>
      </c>
      <c r="D169" t="s">
        <v>3519</v>
      </c>
      <c r="F169" t="s">
        <v>317</v>
      </c>
    </row>
    <row r="170" spans="1:11">
      <c r="A170">
        <v>9</v>
      </c>
      <c r="B170">
        <v>183</v>
      </c>
      <c r="C170" t="s">
        <v>2098</v>
      </c>
      <c r="D170" t="s">
        <v>3520</v>
      </c>
      <c r="F170" t="s">
        <v>452</v>
      </c>
    </row>
    <row r="171" spans="1:11">
      <c r="A171">
        <v>9</v>
      </c>
      <c r="B171">
        <v>184</v>
      </c>
      <c r="C171" t="s">
        <v>170</v>
      </c>
      <c r="D171" t="s">
        <v>3521</v>
      </c>
      <c r="E171" t="s">
        <v>232</v>
      </c>
      <c r="F171" t="s">
        <v>2671</v>
      </c>
    </row>
    <row r="172" spans="1:11">
      <c r="A172">
        <v>9</v>
      </c>
      <c r="B172">
        <v>185</v>
      </c>
      <c r="C172" t="s">
        <v>964</v>
      </c>
      <c r="D172" t="s">
        <v>3522</v>
      </c>
      <c r="E172" t="s">
        <v>23</v>
      </c>
      <c r="F172" t="s">
        <v>2530</v>
      </c>
      <c r="G172">
        <v>115</v>
      </c>
      <c r="H172">
        <v>4</v>
      </c>
      <c r="I172">
        <v>3</v>
      </c>
      <c r="J172">
        <v>7</v>
      </c>
      <c r="K172">
        <v>416</v>
      </c>
    </row>
    <row r="173" spans="1:11">
      <c r="A173">
        <v>9</v>
      </c>
      <c r="B173">
        <v>186</v>
      </c>
      <c r="C173" t="s">
        <v>18</v>
      </c>
      <c r="D173" t="s">
        <v>3523</v>
      </c>
      <c r="F173" t="s">
        <v>3524</v>
      </c>
    </row>
    <row r="174" spans="1:11">
      <c r="A174">
        <v>9</v>
      </c>
      <c r="B174">
        <v>187</v>
      </c>
      <c r="C174" t="s">
        <v>613</v>
      </c>
      <c r="D174" t="s">
        <v>3525</v>
      </c>
      <c r="E174" t="s">
        <v>17</v>
      </c>
      <c r="F174" t="s">
        <v>3023</v>
      </c>
    </row>
    <row r="175" spans="1:11">
      <c r="A175">
        <v>9</v>
      </c>
      <c r="B175">
        <v>188</v>
      </c>
      <c r="C175" t="s">
        <v>21</v>
      </c>
      <c r="D175" t="s">
        <v>3526</v>
      </c>
      <c r="E175" t="s">
        <v>232</v>
      </c>
      <c r="F175" t="s">
        <v>1018</v>
      </c>
    </row>
    <row r="176" spans="1:11">
      <c r="A176">
        <v>10</v>
      </c>
      <c r="B176">
        <v>189</v>
      </c>
      <c r="C176" t="s">
        <v>115</v>
      </c>
      <c r="D176" t="s">
        <v>3527</v>
      </c>
      <c r="F176" t="s">
        <v>3376</v>
      </c>
    </row>
    <row r="177" spans="1:11">
      <c r="A177">
        <v>10</v>
      </c>
      <c r="B177">
        <v>190</v>
      </c>
      <c r="C177" t="s">
        <v>2718</v>
      </c>
      <c r="D177" t="s">
        <v>3528</v>
      </c>
      <c r="E177" t="s">
        <v>49</v>
      </c>
      <c r="F177" t="s">
        <v>2612</v>
      </c>
      <c r="G177">
        <v>458</v>
      </c>
      <c r="H177">
        <v>38</v>
      </c>
      <c r="I177">
        <v>52</v>
      </c>
      <c r="J177">
        <v>90</v>
      </c>
      <c r="K177">
        <v>1951</v>
      </c>
    </row>
    <row r="178" spans="1:11">
      <c r="A178">
        <v>10</v>
      </c>
      <c r="B178">
        <v>191</v>
      </c>
      <c r="C178" t="s">
        <v>159</v>
      </c>
      <c r="D178" t="s">
        <v>3529</v>
      </c>
      <c r="E178" t="s">
        <v>49</v>
      </c>
      <c r="F178" t="s">
        <v>1789</v>
      </c>
    </row>
    <row r="179" spans="1:11">
      <c r="A179">
        <v>10</v>
      </c>
      <c r="B179">
        <v>192</v>
      </c>
      <c r="C179" t="s">
        <v>28</v>
      </c>
      <c r="D179" t="s">
        <v>3530</v>
      </c>
      <c r="E179" t="s">
        <v>49</v>
      </c>
      <c r="F179" t="s">
        <v>3307</v>
      </c>
    </row>
    <row r="180" spans="1:11">
      <c r="A180">
        <v>10</v>
      </c>
      <c r="B180">
        <v>193</v>
      </c>
      <c r="C180" t="s">
        <v>2094</v>
      </c>
      <c r="D180" t="s">
        <v>3531</v>
      </c>
      <c r="E180" t="s">
        <v>13</v>
      </c>
      <c r="F180" t="s">
        <v>2274</v>
      </c>
    </row>
    <row r="181" spans="1:11">
      <c r="A181">
        <v>10</v>
      </c>
      <c r="B181">
        <v>194</v>
      </c>
      <c r="C181" t="s">
        <v>25</v>
      </c>
      <c r="D181" t="s">
        <v>3532</v>
      </c>
      <c r="E181" t="s">
        <v>49</v>
      </c>
      <c r="F181" t="s">
        <v>3274</v>
      </c>
    </row>
    <row r="182" spans="1:11">
      <c r="A182">
        <v>10</v>
      </c>
      <c r="B182">
        <v>195</v>
      </c>
      <c r="C182" t="s">
        <v>15</v>
      </c>
      <c r="D182" t="s">
        <v>3533</v>
      </c>
      <c r="E182" t="s">
        <v>49</v>
      </c>
      <c r="F182" t="s">
        <v>3534</v>
      </c>
    </row>
    <row r="183" spans="1:11">
      <c r="A183">
        <v>10</v>
      </c>
      <c r="B183">
        <v>196</v>
      </c>
      <c r="C183" t="s">
        <v>203</v>
      </c>
      <c r="D183" t="s">
        <v>3535</v>
      </c>
      <c r="E183" t="s">
        <v>49</v>
      </c>
      <c r="F183" t="s">
        <v>3343</v>
      </c>
      <c r="G183">
        <v>174</v>
      </c>
      <c r="H183">
        <v>4</v>
      </c>
      <c r="I183">
        <v>38</v>
      </c>
      <c r="J183">
        <v>42</v>
      </c>
      <c r="K183">
        <v>89</v>
      </c>
    </row>
    <row r="184" spans="1:11">
      <c r="A184">
        <v>10</v>
      </c>
      <c r="B184">
        <v>197</v>
      </c>
      <c r="C184" t="s">
        <v>2096</v>
      </c>
      <c r="D184" t="s">
        <v>3536</v>
      </c>
      <c r="F184" t="s">
        <v>3537</v>
      </c>
    </row>
    <row r="185" spans="1:11">
      <c r="A185">
        <v>10</v>
      </c>
      <c r="B185">
        <v>198</v>
      </c>
      <c r="C185" t="s">
        <v>343</v>
      </c>
      <c r="D185" t="s">
        <v>3538</v>
      </c>
      <c r="F185" t="s">
        <v>402</v>
      </c>
    </row>
    <row r="186" spans="1:11">
      <c r="A186">
        <v>10</v>
      </c>
      <c r="B186">
        <v>199</v>
      </c>
      <c r="C186" t="s">
        <v>11</v>
      </c>
      <c r="D186" t="s">
        <v>3539</v>
      </c>
      <c r="E186" t="s">
        <v>49</v>
      </c>
      <c r="F186" t="s">
        <v>3540</v>
      </c>
    </row>
    <row r="187" spans="1:11">
      <c r="A187">
        <v>10</v>
      </c>
      <c r="B187">
        <v>200</v>
      </c>
      <c r="C187" t="s">
        <v>2227</v>
      </c>
      <c r="D187" t="s">
        <v>3541</v>
      </c>
      <c r="F187" t="s">
        <v>2738</v>
      </c>
    </row>
    <row r="188" spans="1:11">
      <c r="A188">
        <v>10</v>
      </c>
      <c r="B188">
        <v>201</v>
      </c>
      <c r="C188" t="s">
        <v>167</v>
      </c>
      <c r="D188" t="s">
        <v>3542</v>
      </c>
      <c r="F188" t="s">
        <v>3543</v>
      </c>
    </row>
    <row r="189" spans="1:11">
      <c r="A189">
        <v>10</v>
      </c>
      <c r="B189">
        <v>202</v>
      </c>
      <c r="C189" t="s">
        <v>21</v>
      </c>
      <c r="D189" t="s">
        <v>3544</v>
      </c>
      <c r="E189" t="s">
        <v>23</v>
      </c>
      <c r="F189" t="s">
        <v>2865</v>
      </c>
      <c r="G189">
        <v>620</v>
      </c>
      <c r="H189">
        <v>150</v>
      </c>
      <c r="I189">
        <v>185</v>
      </c>
      <c r="J189">
        <v>335</v>
      </c>
      <c r="K189">
        <v>429</v>
      </c>
    </row>
    <row r="190" spans="1:11">
      <c r="A190">
        <v>10</v>
      </c>
      <c r="B190">
        <v>203</v>
      </c>
      <c r="C190" t="s">
        <v>2098</v>
      </c>
      <c r="D190" t="s">
        <v>3545</v>
      </c>
      <c r="E190" t="s">
        <v>17</v>
      </c>
      <c r="F190" t="s">
        <v>2350</v>
      </c>
      <c r="G190">
        <v>59</v>
      </c>
      <c r="H190">
        <v>7</v>
      </c>
      <c r="I190">
        <v>13</v>
      </c>
      <c r="J190">
        <v>20</v>
      </c>
      <c r="K190">
        <v>23</v>
      </c>
    </row>
    <row r="191" spans="1:11">
      <c r="A191">
        <v>10</v>
      </c>
      <c r="B191">
        <v>204</v>
      </c>
      <c r="C191" t="s">
        <v>170</v>
      </c>
      <c r="D191" t="s">
        <v>3546</v>
      </c>
      <c r="E191" t="s">
        <v>232</v>
      </c>
      <c r="F191" t="s">
        <v>2274</v>
      </c>
    </row>
    <row r="192" spans="1:11">
      <c r="A192">
        <v>10</v>
      </c>
      <c r="B192">
        <v>205</v>
      </c>
      <c r="C192" t="s">
        <v>964</v>
      </c>
      <c r="D192" t="s">
        <v>3547</v>
      </c>
      <c r="E192" t="s">
        <v>49</v>
      </c>
      <c r="F192" t="s">
        <v>2434</v>
      </c>
      <c r="G192">
        <v>564</v>
      </c>
      <c r="H192">
        <v>56</v>
      </c>
      <c r="I192">
        <v>177</v>
      </c>
      <c r="J192">
        <v>233</v>
      </c>
      <c r="K192">
        <v>750</v>
      </c>
    </row>
    <row r="193" spans="1:11">
      <c r="A193">
        <v>10</v>
      </c>
      <c r="B193">
        <v>206</v>
      </c>
      <c r="C193" t="s">
        <v>341</v>
      </c>
      <c r="D193" t="s">
        <v>3548</v>
      </c>
      <c r="E193" t="s">
        <v>13</v>
      </c>
      <c r="F193" t="s">
        <v>2448</v>
      </c>
    </row>
    <row r="194" spans="1:11">
      <c r="A194">
        <v>10</v>
      </c>
      <c r="B194">
        <v>207</v>
      </c>
      <c r="C194" t="s">
        <v>18</v>
      </c>
      <c r="D194" t="s">
        <v>3549</v>
      </c>
      <c r="E194" t="s">
        <v>17</v>
      </c>
      <c r="F194" t="s">
        <v>2478</v>
      </c>
    </row>
    <row r="195" spans="1:11">
      <c r="A195">
        <v>10</v>
      </c>
      <c r="B195">
        <v>208</v>
      </c>
      <c r="C195" t="s">
        <v>613</v>
      </c>
      <c r="D195" t="s">
        <v>3550</v>
      </c>
      <c r="E195" t="s">
        <v>17</v>
      </c>
      <c r="F195" t="s">
        <v>3551</v>
      </c>
      <c r="G195">
        <v>396</v>
      </c>
      <c r="H195">
        <v>95</v>
      </c>
      <c r="I195">
        <v>154</v>
      </c>
      <c r="J195">
        <v>249</v>
      </c>
      <c r="K195">
        <v>201</v>
      </c>
    </row>
    <row r="196" spans="1:11">
      <c r="A196">
        <v>10</v>
      </c>
      <c r="B196">
        <v>209</v>
      </c>
      <c r="C196" t="s">
        <v>2100</v>
      </c>
      <c r="D196" t="s">
        <v>3552</v>
      </c>
      <c r="E196" t="s">
        <v>17</v>
      </c>
      <c r="F196" t="s">
        <v>2454</v>
      </c>
    </row>
    <row r="197" spans="1:11">
      <c r="A197">
        <v>11</v>
      </c>
      <c r="B197">
        <v>210</v>
      </c>
      <c r="C197" t="s">
        <v>115</v>
      </c>
      <c r="D197" t="s">
        <v>3553</v>
      </c>
      <c r="F197" t="s">
        <v>3554</v>
      </c>
    </row>
    <row r="198" spans="1:11">
      <c r="A198">
        <v>11</v>
      </c>
      <c r="B198">
        <v>211</v>
      </c>
      <c r="C198" t="s">
        <v>2718</v>
      </c>
      <c r="D198" t="s">
        <v>3555</v>
      </c>
      <c r="F198" t="s">
        <v>2861</v>
      </c>
    </row>
    <row r="199" spans="1:11">
      <c r="A199">
        <v>11</v>
      </c>
      <c r="B199">
        <v>213</v>
      </c>
      <c r="C199" t="s">
        <v>28</v>
      </c>
      <c r="D199" t="s">
        <v>3557</v>
      </c>
      <c r="F199" t="s">
        <v>1794</v>
      </c>
    </row>
    <row r="200" spans="1:11">
      <c r="A200">
        <v>11</v>
      </c>
      <c r="B200">
        <v>214</v>
      </c>
      <c r="C200" t="s">
        <v>2094</v>
      </c>
      <c r="D200" t="s">
        <v>3558</v>
      </c>
      <c r="E200" t="s">
        <v>49</v>
      </c>
      <c r="F200" t="s">
        <v>1789</v>
      </c>
      <c r="G200">
        <v>6</v>
      </c>
      <c r="H200">
        <v>0</v>
      </c>
      <c r="I200">
        <v>1</v>
      </c>
      <c r="J200">
        <v>1</v>
      </c>
      <c r="K200">
        <v>4</v>
      </c>
    </row>
    <row r="201" spans="1:11">
      <c r="A201">
        <v>11</v>
      </c>
      <c r="B201">
        <v>215</v>
      </c>
      <c r="C201" t="s">
        <v>25</v>
      </c>
      <c r="D201" t="s">
        <v>3559</v>
      </c>
      <c r="E201" t="s">
        <v>232</v>
      </c>
      <c r="F201" t="s">
        <v>3496</v>
      </c>
    </row>
    <row r="202" spans="1:11">
      <c r="A202">
        <v>11</v>
      </c>
      <c r="B202">
        <v>216</v>
      </c>
      <c r="C202" t="s">
        <v>15</v>
      </c>
      <c r="D202" t="s">
        <v>3560</v>
      </c>
      <c r="E202" t="s">
        <v>23</v>
      </c>
      <c r="F202" t="s">
        <v>3208</v>
      </c>
    </row>
    <row r="203" spans="1:11">
      <c r="A203">
        <v>11</v>
      </c>
      <c r="B203">
        <v>217</v>
      </c>
      <c r="C203" t="s">
        <v>203</v>
      </c>
      <c r="D203" t="s">
        <v>3561</v>
      </c>
      <c r="E203" t="s">
        <v>17</v>
      </c>
      <c r="F203" t="s">
        <v>3208</v>
      </c>
    </row>
    <row r="204" spans="1:11">
      <c r="A204">
        <v>11</v>
      </c>
      <c r="B204">
        <v>218</v>
      </c>
      <c r="C204" t="s">
        <v>2096</v>
      </c>
      <c r="D204" t="s">
        <v>3562</v>
      </c>
      <c r="F204" t="s">
        <v>854</v>
      </c>
    </row>
    <row r="205" spans="1:11">
      <c r="A205">
        <v>11</v>
      </c>
      <c r="B205">
        <v>219</v>
      </c>
      <c r="C205" t="s">
        <v>343</v>
      </c>
      <c r="D205" t="s">
        <v>3563</v>
      </c>
      <c r="E205" t="s">
        <v>49</v>
      </c>
      <c r="F205" t="s">
        <v>323</v>
      </c>
    </row>
    <row r="206" spans="1:11">
      <c r="A206">
        <v>11</v>
      </c>
      <c r="B206">
        <v>220</v>
      </c>
      <c r="C206" t="s">
        <v>11</v>
      </c>
      <c r="D206" t="s">
        <v>3564</v>
      </c>
      <c r="F206" t="s">
        <v>3401</v>
      </c>
    </row>
    <row r="207" spans="1:11">
      <c r="A207">
        <v>11</v>
      </c>
      <c r="B207">
        <v>221</v>
      </c>
      <c r="C207" t="s">
        <v>2227</v>
      </c>
      <c r="D207" t="s">
        <v>3565</v>
      </c>
      <c r="F207" t="s">
        <v>1928</v>
      </c>
    </row>
    <row r="208" spans="1:11">
      <c r="A208">
        <v>11</v>
      </c>
      <c r="B208">
        <v>222</v>
      </c>
      <c r="C208" t="s">
        <v>167</v>
      </c>
      <c r="D208" t="s">
        <v>3566</v>
      </c>
      <c r="F208" t="s">
        <v>2751</v>
      </c>
    </row>
    <row r="209" spans="1:11">
      <c r="A209">
        <v>11</v>
      </c>
      <c r="B209">
        <v>223</v>
      </c>
      <c r="C209" t="s">
        <v>21</v>
      </c>
      <c r="D209" t="s">
        <v>3567</v>
      </c>
      <c r="F209" t="s">
        <v>3568</v>
      </c>
    </row>
    <row r="210" spans="1:11">
      <c r="A210">
        <v>11</v>
      </c>
      <c r="B210">
        <v>224</v>
      </c>
      <c r="C210" t="s">
        <v>25</v>
      </c>
      <c r="D210" t="s">
        <v>3569</v>
      </c>
      <c r="E210" t="s">
        <v>17</v>
      </c>
      <c r="F210" t="s">
        <v>2139</v>
      </c>
      <c r="G210">
        <v>126</v>
      </c>
      <c r="H210">
        <v>8</v>
      </c>
      <c r="I210">
        <v>12</v>
      </c>
      <c r="J210">
        <v>20</v>
      </c>
      <c r="K210">
        <v>305</v>
      </c>
    </row>
    <row r="211" spans="1:11">
      <c r="A211">
        <v>11</v>
      </c>
      <c r="B211">
        <v>225</v>
      </c>
      <c r="C211" t="s">
        <v>964</v>
      </c>
      <c r="D211" t="s">
        <v>3570</v>
      </c>
      <c r="E211" t="s">
        <v>49</v>
      </c>
      <c r="F211" t="s">
        <v>3571</v>
      </c>
      <c r="G211">
        <v>161</v>
      </c>
      <c r="H211">
        <v>21</v>
      </c>
      <c r="I211">
        <v>48</v>
      </c>
      <c r="J211">
        <v>69</v>
      </c>
      <c r="K211">
        <v>184</v>
      </c>
    </row>
    <row r="212" spans="1:11">
      <c r="A212">
        <v>11</v>
      </c>
      <c r="B212">
        <v>226</v>
      </c>
      <c r="C212" t="s">
        <v>341</v>
      </c>
      <c r="D212" t="s">
        <v>3572</v>
      </c>
      <c r="E212" t="s">
        <v>232</v>
      </c>
      <c r="F212" t="s">
        <v>3172</v>
      </c>
    </row>
    <row r="213" spans="1:11">
      <c r="A213">
        <v>11</v>
      </c>
      <c r="B213">
        <v>227</v>
      </c>
      <c r="C213" t="s">
        <v>18</v>
      </c>
      <c r="D213" t="s">
        <v>3573</v>
      </c>
      <c r="E213" t="s">
        <v>232</v>
      </c>
      <c r="F213" t="s">
        <v>3574</v>
      </c>
    </row>
    <row r="214" spans="1:11">
      <c r="A214">
        <v>11</v>
      </c>
      <c r="B214">
        <v>228</v>
      </c>
      <c r="C214" t="s">
        <v>613</v>
      </c>
      <c r="D214" t="s">
        <v>3575</v>
      </c>
      <c r="F214" t="s">
        <v>3099</v>
      </c>
    </row>
    <row r="215" spans="1:11">
      <c r="A215">
        <v>11</v>
      </c>
      <c r="B215">
        <v>229</v>
      </c>
      <c r="C215" t="s">
        <v>2100</v>
      </c>
      <c r="D215" t="s">
        <v>3576</v>
      </c>
      <c r="E215" t="s">
        <v>13</v>
      </c>
      <c r="F215" t="s">
        <v>2139</v>
      </c>
      <c r="G215">
        <v>15</v>
      </c>
      <c r="H215">
        <v>0</v>
      </c>
      <c r="I215">
        <v>2</v>
      </c>
      <c r="J215">
        <v>2</v>
      </c>
      <c r="K215">
        <v>10</v>
      </c>
    </row>
    <row r="216" spans="1:11">
      <c r="A216">
        <v>12</v>
      </c>
      <c r="B216">
        <v>230</v>
      </c>
      <c r="C216" t="s">
        <v>115</v>
      </c>
      <c r="D216" t="s">
        <v>3577</v>
      </c>
      <c r="F216" t="s">
        <v>3578</v>
      </c>
    </row>
    <row r="217" spans="1:11">
      <c r="A217">
        <v>12</v>
      </c>
      <c r="B217">
        <v>231</v>
      </c>
      <c r="C217" t="s">
        <v>2718</v>
      </c>
      <c r="D217" t="s">
        <v>3579</v>
      </c>
      <c r="E217" t="s">
        <v>49</v>
      </c>
      <c r="F217" t="s">
        <v>3580</v>
      </c>
    </row>
    <row r="218" spans="1:11">
      <c r="A218">
        <v>12</v>
      </c>
      <c r="B218">
        <v>232</v>
      </c>
      <c r="C218" t="s">
        <v>159</v>
      </c>
      <c r="D218" t="s">
        <v>3581</v>
      </c>
      <c r="E218" t="s">
        <v>17</v>
      </c>
      <c r="F218" t="s">
        <v>2703</v>
      </c>
    </row>
    <row r="219" spans="1:11">
      <c r="A219">
        <v>12</v>
      </c>
      <c r="B219">
        <v>233</v>
      </c>
      <c r="C219" t="s">
        <v>28</v>
      </c>
      <c r="D219" t="s">
        <v>3582</v>
      </c>
      <c r="E219" t="s">
        <v>49</v>
      </c>
      <c r="F219" t="s">
        <v>2615</v>
      </c>
    </row>
    <row r="220" spans="1:11">
      <c r="A220">
        <v>12</v>
      </c>
      <c r="B220">
        <v>235</v>
      </c>
      <c r="C220" t="s">
        <v>25</v>
      </c>
      <c r="D220" t="s">
        <v>3584</v>
      </c>
      <c r="E220" t="s">
        <v>49</v>
      </c>
      <c r="F220" t="s">
        <v>3415</v>
      </c>
    </row>
    <row r="221" spans="1:11">
      <c r="A221">
        <v>12</v>
      </c>
      <c r="B221">
        <v>236</v>
      </c>
      <c r="C221" t="s">
        <v>15</v>
      </c>
      <c r="D221" t="s">
        <v>3585</v>
      </c>
      <c r="E221" t="s">
        <v>13</v>
      </c>
      <c r="F221" t="s">
        <v>3208</v>
      </c>
    </row>
    <row r="222" spans="1:11">
      <c r="A222">
        <v>12</v>
      </c>
      <c r="B222">
        <v>237</v>
      </c>
      <c r="C222" t="s">
        <v>203</v>
      </c>
      <c r="D222" t="s">
        <v>3586</v>
      </c>
      <c r="F222" t="s">
        <v>3587</v>
      </c>
    </row>
    <row r="223" spans="1:11">
      <c r="A223">
        <v>12</v>
      </c>
      <c r="B223">
        <v>239</v>
      </c>
      <c r="C223" t="s">
        <v>343</v>
      </c>
      <c r="D223" t="s">
        <v>3589</v>
      </c>
      <c r="E223" t="s">
        <v>49</v>
      </c>
      <c r="F223" t="s">
        <v>2558</v>
      </c>
    </row>
    <row r="224" spans="1:11">
      <c r="A224">
        <v>12</v>
      </c>
      <c r="B224">
        <v>241</v>
      </c>
      <c r="C224" t="s">
        <v>2227</v>
      </c>
      <c r="D224" t="s">
        <v>3591</v>
      </c>
      <c r="E224" t="s">
        <v>49</v>
      </c>
      <c r="F224" t="s">
        <v>2766</v>
      </c>
    </row>
    <row r="225" spans="1:11">
      <c r="A225">
        <v>12</v>
      </c>
      <c r="B225">
        <v>242</v>
      </c>
      <c r="C225" t="s">
        <v>167</v>
      </c>
      <c r="D225" t="s">
        <v>3592</v>
      </c>
      <c r="F225" t="s">
        <v>3496</v>
      </c>
    </row>
    <row r="226" spans="1:11">
      <c r="A226">
        <v>12</v>
      </c>
      <c r="B226">
        <v>244</v>
      </c>
      <c r="C226" t="s">
        <v>2098</v>
      </c>
      <c r="D226" t="s">
        <v>3595</v>
      </c>
      <c r="E226" t="s">
        <v>49</v>
      </c>
      <c r="F226" t="s">
        <v>1928</v>
      </c>
      <c r="G226">
        <v>8</v>
      </c>
      <c r="H226">
        <v>1</v>
      </c>
      <c r="I226">
        <v>2</v>
      </c>
      <c r="J226">
        <v>3</v>
      </c>
      <c r="K226">
        <v>0</v>
      </c>
    </row>
    <row r="227" spans="1:11">
      <c r="A227">
        <v>12</v>
      </c>
      <c r="B227">
        <v>245</v>
      </c>
      <c r="C227" t="s">
        <v>170</v>
      </c>
      <c r="D227" t="s">
        <v>3596</v>
      </c>
      <c r="E227" t="s">
        <v>49</v>
      </c>
      <c r="F227" t="s">
        <v>2615</v>
      </c>
    </row>
    <row r="228" spans="1:11">
      <c r="A228">
        <v>12</v>
      </c>
      <c r="B228">
        <v>246</v>
      </c>
      <c r="C228" t="s">
        <v>964</v>
      </c>
      <c r="D228" t="s">
        <v>3597</v>
      </c>
      <c r="F228" t="s">
        <v>3274</v>
      </c>
    </row>
    <row r="229" spans="1:11">
      <c r="A229">
        <v>12</v>
      </c>
      <c r="B229">
        <v>247</v>
      </c>
      <c r="C229" t="s">
        <v>341</v>
      </c>
      <c r="D229" t="s">
        <v>3598</v>
      </c>
      <c r="F229" t="s">
        <v>3599</v>
      </c>
    </row>
    <row r="230" spans="1:11">
      <c r="A230">
        <v>12</v>
      </c>
      <c r="B230">
        <v>248</v>
      </c>
      <c r="C230" t="s">
        <v>18</v>
      </c>
      <c r="D230" t="s">
        <v>3600</v>
      </c>
      <c r="F230" t="s">
        <v>2671</v>
      </c>
    </row>
    <row r="231" spans="1:11">
      <c r="A231">
        <v>12</v>
      </c>
      <c r="B231">
        <v>249</v>
      </c>
      <c r="C231" t="s">
        <v>613</v>
      </c>
      <c r="D231" t="s">
        <v>3601</v>
      </c>
      <c r="E231" t="s">
        <v>49</v>
      </c>
      <c r="F231" t="s">
        <v>738</v>
      </c>
    </row>
    <row r="232" spans="1:11">
      <c r="A232">
        <v>12</v>
      </c>
      <c r="B232">
        <v>250</v>
      </c>
      <c r="C232" t="s">
        <v>2100</v>
      </c>
      <c r="D232" t="s">
        <v>3602</v>
      </c>
      <c r="E232" t="s">
        <v>49</v>
      </c>
      <c r="F232" t="s">
        <v>2703</v>
      </c>
    </row>
    <row r="234" spans="1:11">
      <c r="F234" s="3" t="s">
        <v>57</v>
      </c>
      <c r="G234">
        <f>SUM(G3:G232)</f>
        <v>42632</v>
      </c>
      <c r="H234">
        <f t="shared" ref="H234:K234" si="0">SUM(H3:H232)</f>
        <v>8522</v>
      </c>
      <c r="I234">
        <f t="shared" si="0"/>
        <v>14211</v>
      </c>
      <c r="J234">
        <f t="shared" si="0"/>
        <v>22733</v>
      </c>
      <c r="K234">
        <f t="shared" si="0"/>
        <v>49620</v>
      </c>
    </row>
    <row r="235" spans="1:11">
      <c r="F235" s="3" t="s">
        <v>58</v>
      </c>
      <c r="G235" s="2"/>
      <c r="H235" s="7">
        <f>H234/$G$234</f>
        <v>0.19989679114280354</v>
      </c>
      <c r="I235" s="7">
        <f t="shared" ref="I235:K235" si="1">I234/$G$234</f>
        <v>0.33334115218615123</v>
      </c>
      <c r="J235" s="7">
        <f t="shared" si="1"/>
        <v>0.5332379433289548</v>
      </c>
      <c r="K235" s="7">
        <f t="shared" si="1"/>
        <v>1.1639144304747608</v>
      </c>
    </row>
    <row r="236" spans="1:11">
      <c r="F236" s="3" t="s">
        <v>2709</v>
      </c>
      <c r="G236" s="2">
        <f>G234/230</f>
        <v>185.35652173913044</v>
      </c>
      <c r="H236" s="2">
        <f t="shared" ref="H236:K236" si="2">H234/230</f>
        <v>37.052173913043475</v>
      </c>
      <c r="I236" s="2">
        <f t="shared" si="2"/>
        <v>61.786956521739128</v>
      </c>
      <c r="J236" s="2">
        <f t="shared" si="2"/>
        <v>98.839130434782604</v>
      </c>
      <c r="K236" s="2">
        <f t="shared" si="2"/>
        <v>215.7391304347826</v>
      </c>
    </row>
    <row r="238" spans="1:11" ht="18.75">
      <c r="A238" s="11" t="s">
        <v>10713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>
      <c r="A239" s="1" t="s">
        <v>0</v>
      </c>
      <c r="B239" s="1" t="s">
        <v>1</v>
      </c>
      <c r="C239" s="1" t="s">
        <v>2</v>
      </c>
      <c r="D239" s="1" t="s">
        <v>3</v>
      </c>
      <c r="E239" s="1" t="s">
        <v>4</v>
      </c>
      <c r="F239" s="1" t="s">
        <v>5</v>
      </c>
      <c r="G239" s="1" t="s">
        <v>6</v>
      </c>
      <c r="H239" s="1" t="s">
        <v>7</v>
      </c>
      <c r="I239" s="1" t="s">
        <v>8</v>
      </c>
      <c r="J239" s="1" t="s">
        <v>9</v>
      </c>
      <c r="K239" s="1" t="s">
        <v>10</v>
      </c>
    </row>
    <row r="240" spans="1:11">
      <c r="A240">
        <v>2</v>
      </c>
      <c r="B240">
        <v>23</v>
      </c>
      <c r="C240" t="s">
        <v>2718</v>
      </c>
      <c r="D240" t="s">
        <v>3333</v>
      </c>
      <c r="E240" t="s">
        <v>7</v>
      </c>
      <c r="F240" t="s">
        <v>2703</v>
      </c>
      <c r="G240">
        <v>332</v>
      </c>
      <c r="H240">
        <v>0</v>
      </c>
      <c r="I240">
        <v>6</v>
      </c>
      <c r="J240">
        <v>6</v>
      </c>
      <c r="K240">
        <v>42</v>
      </c>
    </row>
    <row r="241" spans="1:11">
      <c r="A241">
        <v>2</v>
      </c>
      <c r="B241">
        <v>42</v>
      </c>
      <c r="C241" t="s">
        <v>2100</v>
      </c>
      <c r="D241" t="s">
        <v>3353</v>
      </c>
      <c r="E241" t="s">
        <v>7</v>
      </c>
      <c r="F241" t="s">
        <v>2817</v>
      </c>
      <c r="G241">
        <v>27</v>
      </c>
      <c r="H241">
        <v>0</v>
      </c>
      <c r="I241">
        <v>0</v>
      </c>
      <c r="J241">
        <v>0</v>
      </c>
      <c r="K241">
        <v>4</v>
      </c>
    </row>
    <row r="242" spans="1:11">
      <c r="A242">
        <v>3</v>
      </c>
      <c r="B242">
        <v>51</v>
      </c>
      <c r="C242" t="s">
        <v>11</v>
      </c>
      <c r="D242" t="s">
        <v>3363</v>
      </c>
      <c r="E242" t="s">
        <v>7</v>
      </c>
      <c r="F242" t="s">
        <v>2748</v>
      </c>
      <c r="G242">
        <v>1029</v>
      </c>
      <c r="H242">
        <v>0</v>
      </c>
      <c r="I242">
        <v>45</v>
      </c>
      <c r="J242">
        <v>45</v>
      </c>
      <c r="K242">
        <v>262</v>
      </c>
    </row>
    <row r="243" spans="1:11">
      <c r="A243">
        <v>3</v>
      </c>
      <c r="B243">
        <v>56</v>
      </c>
      <c r="C243" t="s">
        <v>203</v>
      </c>
      <c r="D243" t="s">
        <v>3368</v>
      </c>
      <c r="E243" t="s">
        <v>7</v>
      </c>
      <c r="F243" t="s">
        <v>2591</v>
      </c>
    </row>
    <row r="244" spans="1:11">
      <c r="A244">
        <v>4</v>
      </c>
      <c r="B244">
        <v>67</v>
      </c>
      <c r="C244" t="s">
        <v>28</v>
      </c>
      <c r="D244" t="s">
        <v>3381</v>
      </c>
      <c r="E244" t="s">
        <v>7</v>
      </c>
      <c r="F244" t="s">
        <v>2558</v>
      </c>
      <c r="G244">
        <v>174</v>
      </c>
      <c r="H244">
        <v>0</v>
      </c>
      <c r="I244">
        <v>8</v>
      </c>
      <c r="J244">
        <v>8</v>
      </c>
      <c r="K244">
        <v>30</v>
      </c>
    </row>
    <row r="245" spans="1:11">
      <c r="A245">
        <v>5</v>
      </c>
      <c r="B245">
        <v>90</v>
      </c>
      <c r="C245" t="s">
        <v>25</v>
      </c>
      <c r="D245" t="s">
        <v>3411</v>
      </c>
      <c r="E245" t="s">
        <v>7</v>
      </c>
      <c r="F245" t="s">
        <v>2288</v>
      </c>
    </row>
    <row r="246" spans="1:11">
      <c r="A246">
        <v>5</v>
      </c>
      <c r="B246">
        <v>97</v>
      </c>
      <c r="C246" t="s">
        <v>167</v>
      </c>
      <c r="D246" t="s">
        <v>2692</v>
      </c>
      <c r="E246" t="s">
        <v>7</v>
      </c>
      <c r="F246" t="s">
        <v>2693</v>
      </c>
      <c r="G246">
        <v>142</v>
      </c>
      <c r="H246">
        <v>0</v>
      </c>
      <c r="I246">
        <v>2</v>
      </c>
      <c r="J246">
        <v>2</v>
      </c>
      <c r="K246">
        <v>30</v>
      </c>
    </row>
    <row r="247" spans="1:11">
      <c r="A247">
        <v>5</v>
      </c>
      <c r="B247">
        <v>103</v>
      </c>
      <c r="C247" t="s">
        <v>18</v>
      </c>
      <c r="D247" t="s">
        <v>3427</v>
      </c>
      <c r="E247" t="s">
        <v>7</v>
      </c>
      <c r="F247" t="s">
        <v>2558</v>
      </c>
    </row>
    <row r="248" spans="1:11">
      <c r="A248">
        <v>6</v>
      </c>
      <c r="B248">
        <v>107</v>
      </c>
      <c r="C248" t="s">
        <v>2718</v>
      </c>
      <c r="D248" t="s">
        <v>3431</v>
      </c>
      <c r="E248" t="s">
        <v>7</v>
      </c>
      <c r="F248" t="s">
        <v>2454</v>
      </c>
      <c r="G248">
        <v>612</v>
      </c>
      <c r="H248">
        <v>0</v>
      </c>
      <c r="I248">
        <v>23</v>
      </c>
      <c r="J248">
        <v>23</v>
      </c>
      <c r="K248">
        <v>58</v>
      </c>
    </row>
    <row r="249" spans="1:11">
      <c r="A249">
        <v>6</v>
      </c>
      <c r="B249">
        <v>108</v>
      </c>
      <c r="C249" t="s">
        <v>159</v>
      </c>
      <c r="D249" t="s">
        <v>3432</v>
      </c>
      <c r="E249" t="s">
        <v>7</v>
      </c>
      <c r="F249" t="s">
        <v>209</v>
      </c>
    </row>
    <row r="250" spans="1:11">
      <c r="A250">
        <v>6</v>
      </c>
      <c r="B250">
        <v>111</v>
      </c>
      <c r="C250" t="s">
        <v>25</v>
      </c>
      <c r="D250" t="s">
        <v>3435</v>
      </c>
      <c r="E250" t="s">
        <v>7</v>
      </c>
      <c r="F250" t="s">
        <v>2525</v>
      </c>
      <c r="G250">
        <v>2</v>
      </c>
      <c r="H250">
        <v>0</v>
      </c>
      <c r="I250">
        <v>0</v>
      </c>
      <c r="J250">
        <v>0</v>
      </c>
      <c r="K250">
        <v>0</v>
      </c>
    </row>
    <row r="251" spans="1:11">
      <c r="A251">
        <v>6</v>
      </c>
      <c r="B251">
        <v>112</v>
      </c>
      <c r="C251" t="s">
        <v>15</v>
      </c>
      <c r="D251" t="s">
        <v>3436</v>
      </c>
      <c r="E251" t="s">
        <v>7</v>
      </c>
      <c r="F251" t="s">
        <v>2139</v>
      </c>
    </row>
    <row r="252" spans="1:11">
      <c r="A252">
        <v>7</v>
      </c>
      <c r="B252">
        <v>144</v>
      </c>
      <c r="C252" t="s">
        <v>341</v>
      </c>
      <c r="D252" t="s">
        <v>3474</v>
      </c>
      <c r="E252" t="s">
        <v>7</v>
      </c>
      <c r="F252" t="s">
        <v>3172</v>
      </c>
      <c r="G252">
        <v>191</v>
      </c>
      <c r="H252">
        <v>0</v>
      </c>
      <c r="I252">
        <v>6</v>
      </c>
      <c r="J252">
        <v>6</v>
      </c>
      <c r="K252">
        <v>90</v>
      </c>
    </row>
    <row r="253" spans="1:11">
      <c r="A253">
        <v>8</v>
      </c>
      <c r="B253">
        <v>160</v>
      </c>
      <c r="C253" t="s">
        <v>167</v>
      </c>
      <c r="D253" t="s">
        <v>3492</v>
      </c>
      <c r="E253" t="s">
        <v>7</v>
      </c>
      <c r="F253" t="s">
        <v>3322</v>
      </c>
    </row>
    <row r="254" spans="1:11">
      <c r="A254">
        <v>9</v>
      </c>
      <c r="B254">
        <v>178</v>
      </c>
      <c r="C254" t="s">
        <v>343</v>
      </c>
      <c r="D254" t="s">
        <v>3514</v>
      </c>
      <c r="E254" t="s">
        <v>7</v>
      </c>
      <c r="F254" t="s">
        <v>2817</v>
      </c>
    </row>
    <row r="255" spans="1:11">
      <c r="A255">
        <v>11</v>
      </c>
      <c r="B255">
        <v>212</v>
      </c>
      <c r="C255" t="s">
        <v>159</v>
      </c>
      <c r="D255" t="s">
        <v>3556</v>
      </c>
      <c r="E255" t="s">
        <v>7</v>
      </c>
      <c r="F255" t="s">
        <v>1105</v>
      </c>
    </row>
    <row r="256" spans="1:11">
      <c r="A256">
        <v>12</v>
      </c>
      <c r="B256">
        <v>234</v>
      </c>
      <c r="C256" t="s">
        <v>2094</v>
      </c>
      <c r="D256" t="s">
        <v>3583</v>
      </c>
      <c r="E256" t="s">
        <v>7</v>
      </c>
      <c r="F256" t="s">
        <v>3023</v>
      </c>
    </row>
    <row r="257" spans="1:6">
      <c r="A257">
        <v>12</v>
      </c>
      <c r="B257">
        <v>238</v>
      </c>
      <c r="C257" t="s">
        <v>2096</v>
      </c>
      <c r="D257" t="s">
        <v>3588</v>
      </c>
      <c r="E257" t="s">
        <v>7</v>
      </c>
      <c r="F257" t="s">
        <v>684</v>
      </c>
    </row>
    <row r="258" spans="1:6">
      <c r="A258">
        <v>12</v>
      </c>
      <c r="B258">
        <v>240</v>
      </c>
      <c r="C258" t="s">
        <v>11</v>
      </c>
      <c r="D258" t="s">
        <v>3590</v>
      </c>
      <c r="E258" t="s">
        <v>7</v>
      </c>
      <c r="F258" t="s">
        <v>3017</v>
      </c>
    </row>
    <row r="259" spans="1:6">
      <c r="A259">
        <v>12</v>
      </c>
      <c r="B259">
        <v>243</v>
      </c>
      <c r="C259" t="s">
        <v>21</v>
      </c>
      <c r="D259" t="s">
        <v>3593</v>
      </c>
      <c r="E259" t="s">
        <v>7</v>
      </c>
      <c r="F259" t="s">
        <v>3594</v>
      </c>
    </row>
  </sheetData>
  <autoFilter ref="A2:K232">
    <sortState ref="A3:K232">
      <sortCondition ref="B2:B232"/>
    </sortState>
  </autoFilter>
  <mergeCells count="2">
    <mergeCell ref="A1:K1"/>
    <mergeCell ref="A238:K2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61"/>
  <sheetViews>
    <sheetView topLeftCell="A226" workbookViewId="0">
      <selection activeCell="C248" sqref="C248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2.7109375" bestFit="1" customWidth="1"/>
    <col min="5" max="5" width="9.140625" bestFit="1" customWidth="1"/>
    <col min="6" max="6" width="34.1406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28</v>
      </c>
      <c r="D3" t="s">
        <v>3603</v>
      </c>
      <c r="E3" t="s">
        <v>17</v>
      </c>
      <c r="F3" t="s">
        <v>2108</v>
      </c>
      <c r="G3">
        <v>793</v>
      </c>
      <c r="H3">
        <v>330</v>
      </c>
      <c r="I3">
        <v>234</v>
      </c>
      <c r="J3">
        <v>564</v>
      </c>
      <c r="K3">
        <v>1690</v>
      </c>
    </row>
    <row r="4" spans="1:11">
      <c r="A4">
        <v>1</v>
      </c>
      <c r="B4">
        <v>2</v>
      </c>
      <c r="C4" t="s">
        <v>115</v>
      </c>
      <c r="D4" t="s">
        <v>3604</v>
      </c>
      <c r="E4" t="s">
        <v>17</v>
      </c>
      <c r="F4" t="s">
        <v>592</v>
      </c>
      <c r="G4">
        <v>634</v>
      </c>
      <c r="H4">
        <v>247</v>
      </c>
      <c r="I4">
        <v>250</v>
      </c>
      <c r="J4">
        <v>497</v>
      </c>
      <c r="K4">
        <v>659</v>
      </c>
    </row>
    <row r="5" spans="1:11">
      <c r="A5">
        <v>1</v>
      </c>
      <c r="B5">
        <v>3</v>
      </c>
      <c r="C5" t="s">
        <v>2718</v>
      </c>
      <c r="D5" t="s">
        <v>3605</v>
      </c>
      <c r="E5" t="s">
        <v>49</v>
      </c>
      <c r="F5" t="s">
        <v>2468</v>
      </c>
      <c r="G5">
        <v>695</v>
      </c>
      <c r="H5">
        <v>40</v>
      </c>
      <c r="I5">
        <v>133</v>
      </c>
      <c r="J5">
        <v>173</v>
      </c>
      <c r="K5">
        <v>894</v>
      </c>
    </row>
    <row r="6" spans="1:11">
      <c r="A6">
        <v>1</v>
      </c>
      <c r="B6">
        <v>4</v>
      </c>
      <c r="C6" t="s">
        <v>343</v>
      </c>
      <c r="D6" t="s">
        <v>3606</v>
      </c>
      <c r="E6" t="s">
        <v>23</v>
      </c>
      <c r="F6" t="s">
        <v>2558</v>
      </c>
      <c r="G6">
        <v>549</v>
      </c>
      <c r="H6">
        <v>110</v>
      </c>
      <c r="I6">
        <v>119</v>
      </c>
      <c r="J6">
        <v>229</v>
      </c>
      <c r="K6">
        <v>821</v>
      </c>
    </row>
    <row r="7" spans="1:11">
      <c r="A7">
        <v>1</v>
      </c>
      <c r="B7">
        <v>5</v>
      </c>
      <c r="C7" t="s">
        <v>2094</v>
      </c>
      <c r="D7" t="s">
        <v>3607</v>
      </c>
      <c r="E7" t="s">
        <v>49</v>
      </c>
      <c r="F7" t="s">
        <v>2350</v>
      </c>
      <c r="G7">
        <v>838</v>
      </c>
      <c r="H7">
        <v>52</v>
      </c>
      <c r="I7">
        <v>152</v>
      </c>
      <c r="J7">
        <v>204</v>
      </c>
      <c r="K7">
        <v>1571</v>
      </c>
    </row>
    <row r="8" spans="1:11">
      <c r="A8">
        <v>1</v>
      </c>
      <c r="B8">
        <v>6</v>
      </c>
      <c r="C8" t="s">
        <v>613</v>
      </c>
      <c r="D8" t="s">
        <v>3608</v>
      </c>
      <c r="E8" t="s">
        <v>23</v>
      </c>
      <c r="F8" t="s">
        <v>3609</v>
      </c>
      <c r="G8">
        <v>321</v>
      </c>
      <c r="H8">
        <v>49</v>
      </c>
      <c r="I8">
        <v>71</v>
      </c>
      <c r="J8">
        <v>120</v>
      </c>
      <c r="K8">
        <v>332</v>
      </c>
    </row>
    <row r="9" spans="1:11">
      <c r="A9">
        <v>1</v>
      </c>
      <c r="B9">
        <v>7</v>
      </c>
      <c r="C9" t="s">
        <v>21</v>
      </c>
      <c r="D9" t="s">
        <v>3610</v>
      </c>
      <c r="E9" t="s">
        <v>23</v>
      </c>
      <c r="F9" t="s">
        <v>3611</v>
      </c>
      <c r="G9">
        <v>966</v>
      </c>
      <c r="H9">
        <v>301</v>
      </c>
      <c r="I9">
        <v>354</v>
      </c>
      <c r="J9">
        <v>655</v>
      </c>
      <c r="K9">
        <v>230</v>
      </c>
    </row>
    <row r="10" spans="1:11">
      <c r="A10">
        <v>1</v>
      </c>
      <c r="B10">
        <v>8</v>
      </c>
      <c r="C10" t="s">
        <v>15</v>
      </c>
      <c r="D10" t="s">
        <v>3612</v>
      </c>
      <c r="E10" t="s">
        <v>23</v>
      </c>
      <c r="F10" t="s">
        <v>2176</v>
      </c>
      <c r="G10">
        <v>470</v>
      </c>
      <c r="H10">
        <v>97</v>
      </c>
      <c r="I10">
        <v>112</v>
      </c>
      <c r="J10">
        <v>209</v>
      </c>
      <c r="K10">
        <v>308</v>
      </c>
    </row>
    <row r="11" spans="1:11">
      <c r="A11">
        <v>1</v>
      </c>
      <c r="B11">
        <v>9</v>
      </c>
      <c r="C11" t="s">
        <v>159</v>
      </c>
      <c r="D11" t="s">
        <v>3613</v>
      </c>
      <c r="E11" t="s">
        <v>17</v>
      </c>
      <c r="F11" t="s">
        <v>2488</v>
      </c>
      <c r="G11">
        <v>38</v>
      </c>
      <c r="H11">
        <v>5</v>
      </c>
      <c r="I11">
        <v>4</v>
      </c>
      <c r="J11">
        <v>9</v>
      </c>
      <c r="K11">
        <v>61</v>
      </c>
    </row>
    <row r="12" spans="1:11">
      <c r="A12">
        <v>1</v>
      </c>
      <c r="B12">
        <v>10</v>
      </c>
      <c r="C12" t="s">
        <v>159</v>
      </c>
      <c r="D12" t="s">
        <v>3614</v>
      </c>
      <c r="E12" t="s">
        <v>13</v>
      </c>
      <c r="F12" t="s">
        <v>2454</v>
      </c>
      <c r="G12">
        <v>7</v>
      </c>
      <c r="H12">
        <v>1</v>
      </c>
      <c r="I12">
        <v>0</v>
      </c>
      <c r="J12">
        <v>1</v>
      </c>
      <c r="K12">
        <v>5</v>
      </c>
    </row>
    <row r="13" spans="1:11">
      <c r="A13">
        <v>1</v>
      </c>
      <c r="B13">
        <v>11</v>
      </c>
      <c r="C13" t="s">
        <v>25</v>
      </c>
      <c r="D13" t="s">
        <v>3615</v>
      </c>
      <c r="E13" t="s">
        <v>49</v>
      </c>
      <c r="F13" t="s">
        <v>3107</v>
      </c>
      <c r="G13">
        <v>1103</v>
      </c>
      <c r="H13">
        <v>102</v>
      </c>
      <c r="I13">
        <v>288</v>
      </c>
      <c r="J13">
        <v>390</v>
      </c>
      <c r="K13">
        <v>2792</v>
      </c>
    </row>
    <row r="14" spans="1:11">
      <c r="A14">
        <v>1</v>
      </c>
      <c r="B14">
        <v>12</v>
      </c>
      <c r="C14" t="s">
        <v>11</v>
      </c>
      <c r="D14" t="s">
        <v>3616</v>
      </c>
      <c r="E14" t="s">
        <v>23</v>
      </c>
      <c r="F14" t="s">
        <v>3448</v>
      </c>
      <c r="G14">
        <v>71</v>
      </c>
      <c r="H14">
        <v>9</v>
      </c>
      <c r="I14">
        <v>13</v>
      </c>
      <c r="J14">
        <v>22</v>
      </c>
      <c r="K14">
        <v>67</v>
      </c>
    </row>
    <row r="15" spans="1:11">
      <c r="A15">
        <v>1</v>
      </c>
      <c r="B15">
        <v>13</v>
      </c>
      <c r="C15" t="s">
        <v>613</v>
      </c>
      <c r="D15" t="s">
        <v>3617</v>
      </c>
      <c r="E15" t="s">
        <v>17</v>
      </c>
      <c r="F15" t="s">
        <v>2452</v>
      </c>
      <c r="G15">
        <v>830</v>
      </c>
      <c r="H15">
        <v>261</v>
      </c>
      <c r="I15">
        <v>351</v>
      </c>
      <c r="J15">
        <v>612</v>
      </c>
      <c r="K15">
        <v>417</v>
      </c>
    </row>
    <row r="16" spans="1:11">
      <c r="A16">
        <v>1</v>
      </c>
      <c r="B16">
        <v>14</v>
      </c>
      <c r="C16" t="s">
        <v>341</v>
      </c>
      <c r="D16" t="s">
        <v>3618</v>
      </c>
      <c r="E16" t="s">
        <v>49</v>
      </c>
      <c r="F16" t="s">
        <v>3328</v>
      </c>
      <c r="G16">
        <v>1109</v>
      </c>
      <c r="H16">
        <v>119</v>
      </c>
      <c r="I16">
        <v>416</v>
      </c>
      <c r="J16">
        <v>535</v>
      </c>
      <c r="K16">
        <v>519</v>
      </c>
    </row>
    <row r="17" spans="1:11">
      <c r="A17">
        <v>1</v>
      </c>
      <c r="B17">
        <v>15</v>
      </c>
      <c r="C17" t="s">
        <v>2098</v>
      </c>
      <c r="D17" t="s">
        <v>3619</v>
      </c>
      <c r="E17" t="s">
        <v>17</v>
      </c>
      <c r="F17" t="s">
        <v>2468</v>
      </c>
      <c r="G17">
        <v>36</v>
      </c>
      <c r="H17">
        <v>4</v>
      </c>
      <c r="I17">
        <v>8</v>
      </c>
      <c r="J17">
        <v>12</v>
      </c>
      <c r="K17">
        <v>4</v>
      </c>
    </row>
    <row r="18" spans="1:11">
      <c r="A18">
        <v>1</v>
      </c>
      <c r="B18">
        <v>16</v>
      </c>
      <c r="C18" t="s">
        <v>11</v>
      </c>
      <c r="D18" t="s">
        <v>3620</v>
      </c>
      <c r="E18" t="s">
        <v>17</v>
      </c>
      <c r="F18" t="s">
        <v>3621</v>
      </c>
      <c r="G18">
        <v>596</v>
      </c>
      <c r="H18">
        <v>115</v>
      </c>
      <c r="I18">
        <v>122</v>
      </c>
      <c r="J18">
        <v>237</v>
      </c>
      <c r="K18">
        <v>225</v>
      </c>
    </row>
    <row r="19" spans="1:11">
      <c r="A19">
        <v>1</v>
      </c>
      <c r="B19">
        <v>17</v>
      </c>
      <c r="C19" t="s">
        <v>2227</v>
      </c>
      <c r="D19" t="s">
        <v>3622</v>
      </c>
      <c r="E19" t="s">
        <v>49</v>
      </c>
      <c r="F19" t="s">
        <v>3305</v>
      </c>
    </row>
    <row r="20" spans="1:11">
      <c r="A20">
        <v>1</v>
      </c>
      <c r="B20">
        <v>18</v>
      </c>
      <c r="C20" t="s">
        <v>2096</v>
      </c>
      <c r="D20" t="s">
        <v>3623</v>
      </c>
      <c r="E20" t="s">
        <v>13</v>
      </c>
      <c r="F20" t="s">
        <v>3624</v>
      </c>
      <c r="G20">
        <v>3</v>
      </c>
      <c r="H20">
        <v>1</v>
      </c>
      <c r="I20">
        <v>0</v>
      </c>
      <c r="J20">
        <v>1</v>
      </c>
      <c r="K20">
        <v>0</v>
      </c>
    </row>
    <row r="21" spans="1:11">
      <c r="A21">
        <v>1</v>
      </c>
      <c r="B21">
        <v>19</v>
      </c>
      <c r="C21" t="s">
        <v>964</v>
      </c>
      <c r="D21" t="s">
        <v>3625</v>
      </c>
      <c r="E21" t="s">
        <v>17</v>
      </c>
      <c r="F21" t="s">
        <v>2530</v>
      </c>
      <c r="G21">
        <v>280</v>
      </c>
      <c r="H21">
        <v>48</v>
      </c>
      <c r="I21">
        <v>40</v>
      </c>
      <c r="J21">
        <v>88</v>
      </c>
      <c r="K21">
        <v>310</v>
      </c>
    </row>
    <row r="22" spans="1:11">
      <c r="A22">
        <v>1</v>
      </c>
      <c r="B22">
        <v>20</v>
      </c>
      <c r="C22" t="s">
        <v>2100</v>
      </c>
      <c r="D22" t="s">
        <v>3626</v>
      </c>
      <c r="E22" t="s">
        <v>13</v>
      </c>
      <c r="F22" t="s">
        <v>2525</v>
      </c>
      <c r="G22">
        <v>19</v>
      </c>
      <c r="H22">
        <v>1</v>
      </c>
      <c r="I22">
        <v>2</v>
      </c>
      <c r="J22">
        <v>3</v>
      </c>
      <c r="K22">
        <v>18</v>
      </c>
    </row>
    <row r="23" spans="1:11">
      <c r="A23">
        <v>1</v>
      </c>
      <c r="B23">
        <v>21</v>
      </c>
      <c r="C23" t="s">
        <v>170</v>
      </c>
      <c r="D23" t="s">
        <v>3627</v>
      </c>
      <c r="E23" t="s">
        <v>13</v>
      </c>
      <c r="F23" t="s">
        <v>2523</v>
      </c>
      <c r="G23">
        <v>19</v>
      </c>
      <c r="H23">
        <v>1</v>
      </c>
      <c r="I23">
        <v>6</v>
      </c>
      <c r="J23">
        <v>7</v>
      </c>
      <c r="K23">
        <v>4</v>
      </c>
    </row>
    <row r="24" spans="1:11">
      <c r="A24">
        <v>2</v>
      </c>
      <c r="B24">
        <v>22</v>
      </c>
      <c r="C24" t="s">
        <v>28</v>
      </c>
      <c r="D24" t="s">
        <v>3628</v>
      </c>
      <c r="E24" t="s">
        <v>49</v>
      </c>
      <c r="F24" t="s">
        <v>2350</v>
      </c>
    </row>
    <row r="25" spans="1:11">
      <c r="A25">
        <v>2</v>
      </c>
      <c r="B25">
        <v>23</v>
      </c>
      <c r="C25" t="s">
        <v>115</v>
      </c>
      <c r="D25" t="s">
        <v>3629</v>
      </c>
      <c r="E25" t="s">
        <v>23</v>
      </c>
      <c r="F25" t="s">
        <v>2454</v>
      </c>
      <c r="G25">
        <v>27</v>
      </c>
      <c r="H25">
        <v>1</v>
      </c>
      <c r="I25">
        <v>3</v>
      </c>
      <c r="J25">
        <v>4</v>
      </c>
      <c r="K25">
        <v>9</v>
      </c>
    </row>
    <row r="26" spans="1:11">
      <c r="A26">
        <v>2</v>
      </c>
      <c r="B26">
        <v>27</v>
      </c>
      <c r="C26" t="s">
        <v>2227</v>
      </c>
      <c r="D26" t="s">
        <v>3633</v>
      </c>
      <c r="E26" t="s">
        <v>13</v>
      </c>
      <c r="F26" t="s">
        <v>684</v>
      </c>
      <c r="G26">
        <v>1257</v>
      </c>
      <c r="H26">
        <v>564</v>
      </c>
      <c r="I26">
        <v>562</v>
      </c>
      <c r="J26">
        <v>1126</v>
      </c>
      <c r="K26">
        <v>677</v>
      </c>
    </row>
    <row r="27" spans="1:11">
      <c r="A27">
        <v>2</v>
      </c>
      <c r="B27">
        <v>29</v>
      </c>
      <c r="C27" t="s">
        <v>15</v>
      </c>
      <c r="D27" t="s">
        <v>3635</v>
      </c>
      <c r="E27" t="s">
        <v>49</v>
      </c>
      <c r="F27" t="s">
        <v>3172</v>
      </c>
      <c r="G27">
        <v>105</v>
      </c>
      <c r="H27">
        <v>14</v>
      </c>
      <c r="I27">
        <v>35</v>
      </c>
      <c r="J27">
        <v>49</v>
      </c>
      <c r="K27">
        <v>70</v>
      </c>
    </row>
    <row r="28" spans="1:11">
      <c r="A28">
        <v>2</v>
      </c>
      <c r="B28">
        <v>30</v>
      </c>
      <c r="C28" t="s">
        <v>159</v>
      </c>
      <c r="D28" t="s">
        <v>3636</v>
      </c>
      <c r="E28" t="s">
        <v>17</v>
      </c>
      <c r="F28" t="s">
        <v>3637</v>
      </c>
    </row>
    <row r="29" spans="1:11">
      <c r="A29">
        <v>2</v>
      </c>
      <c r="B29">
        <v>31</v>
      </c>
      <c r="C29" t="s">
        <v>18</v>
      </c>
      <c r="D29" t="s">
        <v>1668</v>
      </c>
      <c r="E29" t="s">
        <v>49</v>
      </c>
      <c r="F29" t="s">
        <v>452</v>
      </c>
      <c r="G29">
        <v>119</v>
      </c>
      <c r="H29">
        <v>2</v>
      </c>
      <c r="I29">
        <v>18</v>
      </c>
      <c r="J29">
        <v>20</v>
      </c>
      <c r="K29">
        <v>124</v>
      </c>
    </row>
    <row r="30" spans="1:11">
      <c r="A30">
        <v>2</v>
      </c>
      <c r="B30">
        <v>32</v>
      </c>
      <c r="C30" t="s">
        <v>2718</v>
      </c>
      <c r="D30" t="s">
        <v>3638</v>
      </c>
      <c r="E30" t="s">
        <v>49</v>
      </c>
      <c r="F30" t="s">
        <v>3639</v>
      </c>
      <c r="G30">
        <v>1157</v>
      </c>
      <c r="H30">
        <v>70</v>
      </c>
      <c r="I30">
        <v>318</v>
      </c>
      <c r="J30">
        <v>388</v>
      </c>
      <c r="K30">
        <v>825</v>
      </c>
    </row>
    <row r="31" spans="1:11">
      <c r="A31">
        <v>2</v>
      </c>
      <c r="B31">
        <v>33</v>
      </c>
      <c r="C31" t="s">
        <v>11</v>
      </c>
      <c r="D31" t="s">
        <v>3640</v>
      </c>
      <c r="E31" t="s">
        <v>49</v>
      </c>
      <c r="F31" t="s">
        <v>3641</v>
      </c>
      <c r="G31">
        <v>8</v>
      </c>
      <c r="H31">
        <v>0</v>
      </c>
      <c r="I31">
        <v>4</v>
      </c>
      <c r="J31">
        <v>4</v>
      </c>
      <c r="K31">
        <v>4</v>
      </c>
    </row>
    <row r="32" spans="1:11">
      <c r="A32">
        <v>2</v>
      </c>
      <c r="B32">
        <v>34</v>
      </c>
      <c r="C32" t="s">
        <v>613</v>
      </c>
      <c r="D32" t="s">
        <v>3642</v>
      </c>
      <c r="E32" t="s">
        <v>17</v>
      </c>
      <c r="F32" t="s">
        <v>2176</v>
      </c>
      <c r="G32">
        <v>323</v>
      </c>
      <c r="H32">
        <v>44</v>
      </c>
      <c r="I32">
        <v>67</v>
      </c>
      <c r="J32">
        <v>111</v>
      </c>
      <c r="K32">
        <v>218</v>
      </c>
    </row>
    <row r="33" spans="1:11">
      <c r="A33">
        <v>2</v>
      </c>
      <c r="B33">
        <v>35</v>
      </c>
      <c r="C33" t="s">
        <v>341</v>
      </c>
      <c r="D33" t="s">
        <v>3643</v>
      </c>
      <c r="E33" t="s">
        <v>17</v>
      </c>
      <c r="F33" t="s">
        <v>3205</v>
      </c>
      <c r="G33">
        <v>863</v>
      </c>
      <c r="H33">
        <v>222</v>
      </c>
      <c r="I33">
        <v>321</v>
      </c>
      <c r="J33">
        <v>543</v>
      </c>
      <c r="K33">
        <v>877</v>
      </c>
    </row>
    <row r="34" spans="1:11">
      <c r="A34">
        <v>2</v>
      </c>
      <c r="B34">
        <v>36</v>
      </c>
      <c r="C34" t="s">
        <v>2098</v>
      </c>
      <c r="D34" t="s">
        <v>3644</v>
      </c>
      <c r="E34" t="s">
        <v>13</v>
      </c>
      <c r="F34" t="s">
        <v>3609</v>
      </c>
      <c r="G34">
        <v>146</v>
      </c>
      <c r="H34">
        <v>34</v>
      </c>
      <c r="I34">
        <v>53</v>
      </c>
      <c r="J34">
        <v>87</v>
      </c>
      <c r="K34">
        <v>22</v>
      </c>
    </row>
    <row r="35" spans="1:11">
      <c r="A35">
        <v>2</v>
      </c>
      <c r="B35">
        <v>37</v>
      </c>
      <c r="C35" t="s">
        <v>203</v>
      </c>
      <c r="D35" t="s">
        <v>3645</v>
      </c>
      <c r="E35" t="s">
        <v>23</v>
      </c>
      <c r="F35" t="s">
        <v>2525</v>
      </c>
      <c r="G35">
        <v>343</v>
      </c>
      <c r="H35">
        <v>33</v>
      </c>
      <c r="I35">
        <v>56</v>
      </c>
      <c r="J35">
        <v>89</v>
      </c>
      <c r="K35">
        <v>775</v>
      </c>
    </row>
    <row r="36" spans="1:11">
      <c r="A36">
        <v>2</v>
      </c>
      <c r="B36">
        <v>38</v>
      </c>
      <c r="C36" t="s">
        <v>2227</v>
      </c>
      <c r="D36" t="s">
        <v>3646</v>
      </c>
      <c r="E36" t="s">
        <v>13</v>
      </c>
      <c r="F36" t="s">
        <v>2246</v>
      </c>
    </row>
    <row r="37" spans="1:11">
      <c r="A37">
        <v>2</v>
      </c>
      <c r="B37">
        <v>39</v>
      </c>
      <c r="C37" t="s">
        <v>2096</v>
      </c>
      <c r="D37" t="s">
        <v>3647</v>
      </c>
      <c r="E37" t="s">
        <v>49</v>
      </c>
      <c r="F37" t="s">
        <v>1018</v>
      </c>
    </row>
    <row r="38" spans="1:11">
      <c r="A38">
        <v>2</v>
      </c>
      <c r="B38">
        <v>40</v>
      </c>
      <c r="C38" t="s">
        <v>964</v>
      </c>
      <c r="D38" t="s">
        <v>3648</v>
      </c>
      <c r="E38" t="s">
        <v>23</v>
      </c>
      <c r="F38" t="s">
        <v>2523</v>
      </c>
      <c r="G38">
        <v>531</v>
      </c>
      <c r="H38">
        <v>113</v>
      </c>
      <c r="I38">
        <v>126</v>
      </c>
      <c r="J38">
        <v>239</v>
      </c>
      <c r="K38">
        <v>347</v>
      </c>
    </row>
    <row r="39" spans="1:11">
      <c r="A39">
        <v>2</v>
      </c>
      <c r="B39">
        <v>41</v>
      </c>
      <c r="C39" t="s">
        <v>2100</v>
      </c>
      <c r="D39" t="s">
        <v>3649</v>
      </c>
      <c r="E39" t="s">
        <v>49</v>
      </c>
      <c r="F39" t="s">
        <v>3624</v>
      </c>
    </row>
    <row r="40" spans="1:11">
      <c r="A40">
        <v>2</v>
      </c>
      <c r="B40">
        <v>42</v>
      </c>
      <c r="C40" t="s">
        <v>170</v>
      </c>
      <c r="D40" t="s">
        <v>3650</v>
      </c>
      <c r="E40" t="s">
        <v>17</v>
      </c>
      <c r="F40" t="s">
        <v>3651</v>
      </c>
    </row>
    <row r="41" spans="1:11">
      <c r="A41">
        <v>3</v>
      </c>
      <c r="B41">
        <v>43</v>
      </c>
      <c r="C41" t="s">
        <v>28</v>
      </c>
      <c r="D41" t="s">
        <v>3652</v>
      </c>
      <c r="E41" t="s">
        <v>17</v>
      </c>
      <c r="F41" t="s">
        <v>2084</v>
      </c>
      <c r="G41">
        <v>42</v>
      </c>
      <c r="H41">
        <v>1</v>
      </c>
      <c r="I41">
        <v>3</v>
      </c>
      <c r="J41">
        <v>4</v>
      </c>
      <c r="K41">
        <v>50</v>
      </c>
    </row>
    <row r="42" spans="1:11">
      <c r="A42">
        <v>3</v>
      </c>
      <c r="B42">
        <v>44</v>
      </c>
      <c r="C42" t="s">
        <v>203</v>
      </c>
      <c r="D42" t="s">
        <v>3653</v>
      </c>
      <c r="E42" t="s">
        <v>23</v>
      </c>
      <c r="F42" t="s">
        <v>3152</v>
      </c>
      <c r="G42">
        <v>771</v>
      </c>
      <c r="H42">
        <v>195</v>
      </c>
      <c r="I42">
        <v>293</v>
      </c>
      <c r="J42">
        <v>488</v>
      </c>
      <c r="K42">
        <v>575</v>
      </c>
    </row>
    <row r="43" spans="1:11">
      <c r="A43">
        <v>3</v>
      </c>
      <c r="B43">
        <v>45</v>
      </c>
      <c r="C43" t="s">
        <v>2718</v>
      </c>
      <c r="D43" t="s">
        <v>3654</v>
      </c>
      <c r="E43" t="s">
        <v>49</v>
      </c>
      <c r="F43" t="s">
        <v>3401</v>
      </c>
      <c r="G43">
        <v>43</v>
      </c>
      <c r="H43">
        <v>3</v>
      </c>
      <c r="I43">
        <v>4</v>
      </c>
      <c r="J43">
        <v>7</v>
      </c>
      <c r="K43">
        <v>69</v>
      </c>
    </row>
    <row r="44" spans="1:11">
      <c r="A44">
        <v>3</v>
      </c>
      <c r="B44">
        <v>46</v>
      </c>
      <c r="C44" t="s">
        <v>343</v>
      </c>
      <c r="D44" t="s">
        <v>3655</v>
      </c>
      <c r="E44" t="s">
        <v>49</v>
      </c>
      <c r="F44" t="s">
        <v>2703</v>
      </c>
    </row>
    <row r="45" spans="1:11">
      <c r="A45">
        <v>3</v>
      </c>
      <c r="B45">
        <v>47</v>
      </c>
      <c r="C45" t="s">
        <v>11</v>
      </c>
      <c r="D45" t="s">
        <v>3656</v>
      </c>
      <c r="E45" t="s">
        <v>23</v>
      </c>
      <c r="F45" t="s">
        <v>3172</v>
      </c>
      <c r="G45">
        <v>5</v>
      </c>
      <c r="H45">
        <v>0</v>
      </c>
      <c r="I45">
        <v>0</v>
      </c>
      <c r="J45">
        <v>0</v>
      </c>
      <c r="K45">
        <v>14</v>
      </c>
    </row>
    <row r="46" spans="1:11">
      <c r="A46">
        <v>3</v>
      </c>
      <c r="B46">
        <v>50</v>
      </c>
      <c r="C46" t="s">
        <v>15</v>
      </c>
      <c r="D46" t="s">
        <v>3660</v>
      </c>
      <c r="E46" t="s">
        <v>49</v>
      </c>
      <c r="F46" t="s">
        <v>3208</v>
      </c>
      <c r="G46">
        <v>751</v>
      </c>
      <c r="H46">
        <v>93</v>
      </c>
      <c r="I46">
        <v>305</v>
      </c>
      <c r="J46">
        <v>398</v>
      </c>
      <c r="K46">
        <v>1107</v>
      </c>
    </row>
    <row r="47" spans="1:11">
      <c r="A47">
        <v>3</v>
      </c>
      <c r="B47">
        <v>51</v>
      </c>
      <c r="C47" t="s">
        <v>167</v>
      </c>
      <c r="D47" t="s">
        <v>3661</v>
      </c>
      <c r="E47" t="s">
        <v>13</v>
      </c>
      <c r="F47" t="s">
        <v>2748</v>
      </c>
      <c r="G47">
        <v>12</v>
      </c>
      <c r="H47">
        <v>1</v>
      </c>
      <c r="I47">
        <v>0</v>
      </c>
      <c r="J47">
        <v>1</v>
      </c>
      <c r="K47">
        <v>0</v>
      </c>
    </row>
    <row r="48" spans="1:11">
      <c r="A48">
        <v>3</v>
      </c>
      <c r="B48">
        <v>54</v>
      </c>
      <c r="C48" t="s">
        <v>203</v>
      </c>
      <c r="D48" t="s">
        <v>3664</v>
      </c>
      <c r="F48" t="s">
        <v>3665</v>
      </c>
    </row>
    <row r="49" spans="1:11">
      <c r="A49">
        <v>3</v>
      </c>
      <c r="B49">
        <v>55</v>
      </c>
      <c r="C49" t="s">
        <v>613</v>
      </c>
      <c r="D49" t="s">
        <v>3666</v>
      </c>
      <c r="E49" t="s">
        <v>49</v>
      </c>
      <c r="F49" t="s">
        <v>2075</v>
      </c>
      <c r="G49">
        <v>708</v>
      </c>
      <c r="H49">
        <v>13</v>
      </c>
      <c r="I49">
        <v>70</v>
      </c>
      <c r="J49">
        <v>83</v>
      </c>
      <c r="K49">
        <v>457</v>
      </c>
    </row>
    <row r="50" spans="1:11">
      <c r="A50">
        <v>3</v>
      </c>
      <c r="B50">
        <v>56</v>
      </c>
      <c r="C50" t="s">
        <v>341</v>
      </c>
      <c r="D50" t="s">
        <v>3667</v>
      </c>
      <c r="E50" t="s">
        <v>13</v>
      </c>
      <c r="F50" t="s">
        <v>2478</v>
      </c>
    </row>
    <row r="51" spans="1:11">
      <c r="A51">
        <v>3</v>
      </c>
      <c r="B51">
        <v>57</v>
      </c>
      <c r="C51" t="s">
        <v>2098</v>
      </c>
      <c r="D51" t="s">
        <v>3668</v>
      </c>
      <c r="E51" t="s">
        <v>13</v>
      </c>
      <c r="F51" t="s">
        <v>2488</v>
      </c>
      <c r="G51">
        <v>13</v>
      </c>
      <c r="H51">
        <v>2</v>
      </c>
      <c r="I51">
        <v>4</v>
      </c>
      <c r="J51">
        <v>6</v>
      </c>
      <c r="K51">
        <v>6</v>
      </c>
    </row>
    <row r="52" spans="1:11">
      <c r="A52">
        <v>3</v>
      </c>
      <c r="B52">
        <v>59</v>
      </c>
      <c r="C52" t="s">
        <v>2227</v>
      </c>
      <c r="D52" t="s">
        <v>3670</v>
      </c>
      <c r="E52" t="s">
        <v>17</v>
      </c>
      <c r="F52" t="s">
        <v>538</v>
      </c>
    </row>
    <row r="53" spans="1:11">
      <c r="A53">
        <v>3</v>
      </c>
      <c r="B53">
        <v>61</v>
      </c>
      <c r="C53" t="s">
        <v>964</v>
      </c>
      <c r="D53" t="s">
        <v>3672</v>
      </c>
      <c r="E53" t="s">
        <v>13</v>
      </c>
      <c r="F53" t="s">
        <v>2523</v>
      </c>
      <c r="G53">
        <v>107</v>
      </c>
      <c r="H53">
        <v>4</v>
      </c>
      <c r="I53">
        <v>15</v>
      </c>
      <c r="J53">
        <v>19</v>
      </c>
      <c r="K53">
        <v>111</v>
      </c>
    </row>
    <row r="54" spans="1:11">
      <c r="A54">
        <v>3</v>
      </c>
      <c r="B54">
        <v>62</v>
      </c>
      <c r="C54" t="s">
        <v>2100</v>
      </c>
      <c r="D54" t="s">
        <v>3673</v>
      </c>
      <c r="E54" t="s">
        <v>23</v>
      </c>
      <c r="F54" t="s">
        <v>3609</v>
      </c>
      <c r="G54">
        <v>5</v>
      </c>
      <c r="H54">
        <v>0</v>
      </c>
      <c r="I54">
        <v>1</v>
      </c>
      <c r="J54">
        <v>1</v>
      </c>
      <c r="K54">
        <v>15</v>
      </c>
    </row>
    <row r="55" spans="1:11">
      <c r="A55">
        <v>3</v>
      </c>
      <c r="B55">
        <v>63</v>
      </c>
      <c r="C55" t="s">
        <v>170</v>
      </c>
      <c r="D55" t="s">
        <v>3674</v>
      </c>
      <c r="E55" t="s">
        <v>13</v>
      </c>
      <c r="F55" t="s">
        <v>2454</v>
      </c>
    </row>
    <row r="56" spans="1:11">
      <c r="A56">
        <v>4</v>
      </c>
      <c r="B56">
        <v>64</v>
      </c>
      <c r="C56" t="s">
        <v>28</v>
      </c>
      <c r="D56" t="s">
        <v>3675</v>
      </c>
      <c r="E56" t="s">
        <v>17</v>
      </c>
      <c r="F56" t="s">
        <v>2523</v>
      </c>
    </row>
    <row r="57" spans="1:11">
      <c r="A57">
        <v>4</v>
      </c>
      <c r="B57">
        <v>65</v>
      </c>
      <c r="C57" t="s">
        <v>2098</v>
      </c>
      <c r="D57" t="s">
        <v>3676</v>
      </c>
      <c r="F57" t="s">
        <v>3677</v>
      </c>
    </row>
    <row r="58" spans="1:11">
      <c r="A58">
        <v>4</v>
      </c>
      <c r="B58">
        <v>66</v>
      </c>
      <c r="C58" t="s">
        <v>2718</v>
      </c>
      <c r="D58" t="s">
        <v>3678</v>
      </c>
      <c r="F58" t="s">
        <v>3679</v>
      </c>
    </row>
    <row r="59" spans="1:11">
      <c r="A59">
        <v>4</v>
      </c>
      <c r="B59">
        <v>67</v>
      </c>
      <c r="C59" t="s">
        <v>343</v>
      </c>
      <c r="D59" t="s">
        <v>3680</v>
      </c>
      <c r="E59" t="s">
        <v>13</v>
      </c>
      <c r="F59" t="s">
        <v>2246</v>
      </c>
    </row>
    <row r="60" spans="1:11">
      <c r="A60">
        <v>4</v>
      </c>
      <c r="B60">
        <v>68</v>
      </c>
      <c r="C60" t="s">
        <v>2094</v>
      </c>
      <c r="D60" t="s">
        <v>3681</v>
      </c>
      <c r="E60" t="s">
        <v>13</v>
      </c>
      <c r="F60" t="s">
        <v>2703</v>
      </c>
    </row>
    <row r="61" spans="1:11">
      <c r="A61">
        <v>4</v>
      </c>
      <c r="B61">
        <v>69</v>
      </c>
      <c r="C61" t="s">
        <v>167</v>
      </c>
      <c r="D61" t="s">
        <v>3682</v>
      </c>
      <c r="E61" t="s">
        <v>49</v>
      </c>
      <c r="F61" t="s">
        <v>2093</v>
      </c>
      <c r="G61">
        <v>30</v>
      </c>
      <c r="H61">
        <v>3</v>
      </c>
      <c r="I61">
        <v>1</v>
      </c>
      <c r="J61">
        <v>4</v>
      </c>
      <c r="K61">
        <v>67</v>
      </c>
    </row>
    <row r="62" spans="1:11">
      <c r="A62">
        <v>4</v>
      </c>
      <c r="B62">
        <v>70</v>
      </c>
      <c r="C62" t="s">
        <v>21</v>
      </c>
      <c r="D62" t="s">
        <v>3683</v>
      </c>
      <c r="F62" t="s">
        <v>3401</v>
      </c>
    </row>
    <row r="63" spans="1:11">
      <c r="A63">
        <v>4</v>
      </c>
      <c r="B63">
        <v>72</v>
      </c>
      <c r="C63" t="s">
        <v>159</v>
      </c>
      <c r="D63" t="s">
        <v>3686</v>
      </c>
      <c r="E63" t="s">
        <v>49</v>
      </c>
      <c r="F63" t="s">
        <v>3322</v>
      </c>
    </row>
    <row r="64" spans="1:11">
      <c r="A64">
        <v>4</v>
      </c>
      <c r="B64">
        <v>73</v>
      </c>
      <c r="C64" t="s">
        <v>18</v>
      </c>
      <c r="D64" t="s">
        <v>3687</v>
      </c>
      <c r="F64" t="s">
        <v>3509</v>
      </c>
    </row>
    <row r="65" spans="1:11">
      <c r="A65">
        <v>4</v>
      </c>
      <c r="B65">
        <v>74</v>
      </c>
      <c r="C65" t="s">
        <v>25</v>
      </c>
      <c r="D65" t="s">
        <v>3688</v>
      </c>
      <c r="E65" t="s">
        <v>17</v>
      </c>
      <c r="F65" t="s">
        <v>3448</v>
      </c>
      <c r="G65">
        <v>193</v>
      </c>
      <c r="H65">
        <v>20</v>
      </c>
      <c r="I65">
        <v>22</v>
      </c>
      <c r="J65">
        <v>42</v>
      </c>
      <c r="K65">
        <v>351</v>
      </c>
    </row>
    <row r="66" spans="1:11">
      <c r="A66">
        <v>4</v>
      </c>
      <c r="B66">
        <v>75</v>
      </c>
      <c r="C66" t="s">
        <v>11</v>
      </c>
      <c r="D66" t="s">
        <v>3689</v>
      </c>
      <c r="E66" t="s">
        <v>13</v>
      </c>
      <c r="F66" t="s">
        <v>1291</v>
      </c>
      <c r="G66">
        <v>8</v>
      </c>
      <c r="H66">
        <v>0</v>
      </c>
      <c r="I66">
        <v>2</v>
      </c>
      <c r="J66">
        <v>2</v>
      </c>
      <c r="K66">
        <v>2</v>
      </c>
    </row>
    <row r="67" spans="1:11">
      <c r="A67">
        <v>4</v>
      </c>
      <c r="B67">
        <v>76</v>
      </c>
      <c r="C67" t="s">
        <v>613</v>
      </c>
      <c r="D67" t="s">
        <v>3690</v>
      </c>
      <c r="E67" t="s">
        <v>17</v>
      </c>
      <c r="F67" t="s">
        <v>3658</v>
      </c>
    </row>
    <row r="68" spans="1:11">
      <c r="A68">
        <v>4</v>
      </c>
      <c r="B68">
        <v>77</v>
      </c>
      <c r="C68" t="s">
        <v>341</v>
      </c>
      <c r="D68" t="s">
        <v>3691</v>
      </c>
      <c r="E68" t="s">
        <v>49</v>
      </c>
      <c r="F68" t="s">
        <v>2488</v>
      </c>
    </row>
    <row r="69" spans="1:11">
      <c r="A69">
        <v>4</v>
      </c>
      <c r="B69">
        <v>78</v>
      </c>
      <c r="C69" t="s">
        <v>2098</v>
      </c>
      <c r="D69" t="s">
        <v>3692</v>
      </c>
      <c r="E69" t="s">
        <v>49</v>
      </c>
      <c r="F69" t="s">
        <v>3693</v>
      </c>
    </row>
    <row r="70" spans="1:11">
      <c r="A70">
        <v>4</v>
      </c>
      <c r="B70">
        <v>79</v>
      </c>
      <c r="C70" t="s">
        <v>11</v>
      </c>
      <c r="D70" t="s">
        <v>3694</v>
      </c>
      <c r="E70" t="s">
        <v>13</v>
      </c>
      <c r="F70" t="s">
        <v>3172</v>
      </c>
      <c r="G70">
        <v>792</v>
      </c>
      <c r="H70">
        <v>135</v>
      </c>
      <c r="I70">
        <v>170</v>
      </c>
      <c r="J70">
        <v>305</v>
      </c>
      <c r="K70">
        <v>400</v>
      </c>
    </row>
    <row r="71" spans="1:11">
      <c r="A71">
        <v>4</v>
      </c>
      <c r="B71">
        <v>80</v>
      </c>
      <c r="C71" t="s">
        <v>2227</v>
      </c>
      <c r="D71" t="s">
        <v>3695</v>
      </c>
      <c r="E71" t="s">
        <v>49</v>
      </c>
      <c r="F71" t="s">
        <v>3696</v>
      </c>
      <c r="G71">
        <v>161</v>
      </c>
      <c r="H71">
        <v>9</v>
      </c>
      <c r="I71">
        <v>34</v>
      </c>
      <c r="J71">
        <v>43</v>
      </c>
      <c r="K71">
        <v>163</v>
      </c>
    </row>
    <row r="72" spans="1:11">
      <c r="A72">
        <v>4</v>
      </c>
      <c r="B72">
        <v>81</v>
      </c>
      <c r="C72" t="s">
        <v>2096</v>
      </c>
      <c r="D72" t="s">
        <v>3697</v>
      </c>
      <c r="E72" t="s">
        <v>49</v>
      </c>
      <c r="F72" t="s">
        <v>1778</v>
      </c>
      <c r="G72">
        <v>1022</v>
      </c>
      <c r="H72">
        <v>147</v>
      </c>
      <c r="I72">
        <v>434</v>
      </c>
      <c r="J72">
        <v>581</v>
      </c>
      <c r="K72">
        <v>452</v>
      </c>
    </row>
    <row r="73" spans="1:11">
      <c r="A73">
        <v>4</v>
      </c>
      <c r="B73">
        <v>82</v>
      </c>
      <c r="C73" t="s">
        <v>964</v>
      </c>
      <c r="D73" t="s">
        <v>3698</v>
      </c>
      <c r="E73" t="s">
        <v>49</v>
      </c>
      <c r="F73" t="s">
        <v>3023</v>
      </c>
      <c r="G73">
        <v>846</v>
      </c>
      <c r="H73">
        <v>59</v>
      </c>
      <c r="I73">
        <v>191</v>
      </c>
      <c r="J73">
        <v>250</v>
      </c>
      <c r="K73">
        <v>412</v>
      </c>
    </row>
    <row r="74" spans="1:11">
      <c r="A74">
        <v>4</v>
      </c>
      <c r="B74">
        <v>83</v>
      </c>
      <c r="C74" t="s">
        <v>964</v>
      </c>
      <c r="D74" t="s">
        <v>3699</v>
      </c>
      <c r="E74" t="s">
        <v>49</v>
      </c>
      <c r="F74" t="s">
        <v>2523</v>
      </c>
    </row>
    <row r="75" spans="1:11">
      <c r="A75">
        <v>4</v>
      </c>
      <c r="B75">
        <v>84</v>
      </c>
      <c r="C75" t="s">
        <v>170</v>
      </c>
      <c r="D75" t="s">
        <v>2113</v>
      </c>
      <c r="F75" t="s">
        <v>2853</v>
      </c>
    </row>
    <row r="76" spans="1:11">
      <c r="A76">
        <v>5</v>
      </c>
      <c r="B76">
        <v>85</v>
      </c>
      <c r="C76" t="s">
        <v>28</v>
      </c>
      <c r="D76" t="s">
        <v>3700</v>
      </c>
      <c r="E76" t="s">
        <v>49</v>
      </c>
      <c r="F76" t="s">
        <v>3035</v>
      </c>
      <c r="G76">
        <v>28</v>
      </c>
      <c r="H76">
        <v>0</v>
      </c>
      <c r="I76">
        <v>6</v>
      </c>
      <c r="J76">
        <v>6</v>
      </c>
      <c r="K76">
        <v>16</v>
      </c>
    </row>
    <row r="77" spans="1:11">
      <c r="A77">
        <v>5</v>
      </c>
      <c r="B77">
        <v>86</v>
      </c>
      <c r="C77" t="s">
        <v>115</v>
      </c>
      <c r="D77" t="s">
        <v>3701</v>
      </c>
      <c r="E77" t="s">
        <v>13</v>
      </c>
      <c r="F77" t="s">
        <v>3107</v>
      </c>
      <c r="G77">
        <v>49</v>
      </c>
      <c r="H77">
        <v>6</v>
      </c>
      <c r="I77">
        <v>9</v>
      </c>
      <c r="J77">
        <v>15</v>
      </c>
      <c r="K77">
        <v>53</v>
      </c>
    </row>
    <row r="78" spans="1:11">
      <c r="A78">
        <v>5</v>
      </c>
      <c r="B78">
        <v>87</v>
      </c>
      <c r="C78" t="s">
        <v>25</v>
      </c>
      <c r="D78" t="s">
        <v>3702</v>
      </c>
      <c r="E78" t="s">
        <v>49</v>
      </c>
      <c r="F78" t="s">
        <v>2075</v>
      </c>
    </row>
    <row r="79" spans="1:11">
      <c r="A79">
        <v>5</v>
      </c>
      <c r="B79">
        <v>88</v>
      </c>
      <c r="C79" t="s">
        <v>343</v>
      </c>
      <c r="D79" t="s">
        <v>3703</v>
      </c>
      <c r="E79" t="s">
        <v>13</v>
      </c>
      <c r="F79" t="s">
        <v>3704</v>
      </c>
      <c r="G79">
        <v>771</v>
      </c>
      <c r="H79">
        <v>144</v>
      </c>
      <c r="I79">
        <v>194</v>
      </c>
      <c r="J79">
        <v>338</v>
      </c>
      <c r="K79">
        <v>119</v>
      </c>
    </row>
    <row r="80" spans="1:11">
      <c r="A80">
        <v>5</v>
      </c>
      <c r="B80">
        <v>89</v>
      </c>
      <c r="C80" t="s">
        <v>613</v>
      </c>
      <c r="D80" t="s">
        <v>3705</v>
      </c>
      <c r="F80" t="s">
        <v>2001</v>
      </c>
    </row>
    <row r="81" spans="1:11">
      <c r="A81">
        <v>5</v>
      </c>
      <c r="B81">
        <v>90</v>
      </c>
      <c r="C81" t="s">
        <v>167</v>
      </c>
      <c r="D81" t="s">
        <v>3706</v>
      </c>
      <c r="E81" t="s">
        <v>23</v>
      </c>
      <c r="F81" t="s">
        <v>2093</v>
      </c>
    </row>
    <row r="82" spans="1:11">
      <c r="A82">
        <v>5</v>
      </c>
      <c r="B82">
        <v>91</v>
      </c>
      <c r="C82" t="s">
        <v>21</v>
      </c>
      <c r="D82" t="s">
        <v>3707</v>
      </c>
      <c r="E82" t="s">
        <v>17</v>
      </c>
      <c r="F82" t="s">
        <v>3708</v>
      </c>
    </row>
    <row r="83" spans="1:11">
      <c r="A83">
        <v>5</v>
      </c>
      <c r="B83">
        <v>92</v>
      </c>
      <c r="C83" t="s">
        <v>15</v>
      </c>
      <c r="D83" t="s">
        <v>3709</v>
      </c>
      <c r="E83" t="s">
        <v>49</v>
      </c>
      <c r="F83" t="s">
        <v>3710</v>
      </c>
      <c r="G83">
        <v>218</v>
      </c>
      <c r="H83">
        <v>8</v>
      </c>
      <c r="I83">
        <v>23</v>
      </c>
      <c r="J83">
        <v>31</v>
      </c>
      <c r="K83">
        <v>176</v>
      </c>
    </row>
    <row r="84" spans="1:11">
      <c r="A84">
        <v>5</v>
      </c>
      <c r="B84">
        <v>93</v>
      </c>
      <c r="C84" t="s">
        <v>159</v>
      </c>
      <c r="D84" t="s">
        <v>3711</v>
      </c>
      <c r="E84" t="s">
        <v>49</v>
      </c>
      <c r="F84" t="s">
        <v>3054</v>
      </c>
      <c r="G84">
        <v>46</v>
      </c>
      <c r="H84">
        <v>3</v>
      </c>
      <c r="I84">
        <v>10</v>
      </c>
      <c r="J84">
        <v>13</v>
      </c>
      <c r="K84">
        <v>51</v>
      </c>
    </row>
    <row r="85" spans="1:11">
      <c r="A85">
        <v>5</v>
      </c>
      <c r="B85">
        <v>94</v>
      </c>
      <c r="C85" t="s">
        <v>18</v>
      </c>
      <c r="D85" t="s">
        <v>3712</v>
      </c>
      <c r="E85" t="s">
        <v>49</v>
      </c>
      <c r="F85" t="s">
        <v>3713</v>
      </c>
    </row>
    <row r="86" spans="1:11">
      <c r="A86">
        <v>5</v>
      </c>
      <c r="B86">
        <v>95</v>
      </c>
      <c r="C86" t="s">
        <v>25</v>
      </c>
      <c r="D86" t="s">
        <v>3714</v>
      </c>
      <c r="E86" t="s">
        <v>13</v>
      </c>
      <c r="F86" t="s">
        <v>2488</v>
      </c>
    </row>
    <row r="87" spans="1:11">
      <c r="A87">
        <v>5</v>
      </c>
      <c r="B87">
        <v>96</v>
      </c>
      <c r="C87" t="s">
        <v>11</v>
      </c>
      <c r="D87" t="s">
        <v>3715</v>
      </c>
      <c r="E87" t="s">
        <v>13</v>
      </c>
      <c r="F87" t="s">
        <v>3716</v>
      </c>
    </row>
    <row r="88" spans="1:11">
      <c r="A88">
        <v>5</v>
      </c>
      <c r="B88">
        <v>97</v>
      </c>
      <c r="C88" t="s">
        <v>613</v>
      </c>
      <c r="D88" t="s">
        <v>3717</v>
      </c>
      <c r="F88" t="s">
        <v>402</v>
      </c>
    </row>
    <row r="89" spans="1:11">
      <c r="A89">
        <v>5</v>
      </c>
      <c r="B89">
        <v>98</v>
      </c>
      <c r="C89" t="s">
        <v>341</v>
      </c>
      <c r="D89" t="s">
        <v>3718</v>
      </c>
      <c r="E89" t="s">
        <v>13</v>
      </c>
      <c r="F89" t="s">
        <v>2139</v>
      </c>
      <c r="G89">
        <v>168</v>
      </c>
      <c r="H89">
        <v>27</v>
      </c>
      <c r="I89">
        <v>34</v>
      </c>
      <c r="J89">
        <v>61</v>
      </c>
      <c r="K89">
        <v>63</v>
      </c>
    </row>
    <row r="90" spans="1:11">
      <c r="A90">
        <v>5</v>
      </c>
      <c r="B90">
        <v>99</v>
      </c>
      <c r="C90" t="s">
        <v>2098</v>
      </c>
      <c r="D90" t="s">
        <v>3719</v>
      </c>
      <c r="E90" t="s">
        <v>13</v>
      </c>
      <c r="F90" t="s">
        <v>3404</v>
      </c>
      <c r="G90">
        <v>4</v>
      </c>
      <c r="H90">
        <v>0</v>
      </c>
      <c r="I90">
        <v>0</v>
      </c>
      <c r="J90">
        <v>0</v>
      </c>
      <c r="K90">
        <v>0</v>
      </c>
    </row>
    <row r="91" spans="1:11">
      <c r="A91">
        <v>5</v>
      </c>
      <c r="B91">
        <v>100</v>
      </c>
      <c r="C91" t="s">
        <v>203</v>
      </c>
      <c r="D91" t="s">
        <v>3720</v>
      </c>
      <c r="E91" t="s">
        <v>49</v>
      </c>
      <c r="F91" t="s">
        <v>2493</v>
      </c>
    </row>
    <row r="92" spans="1:11">
      <c r="A92">
        <v>5</v>
      </c>
      <c r="B92">
        <v>101</v>
      </c>
      <c r="C92" t="s">
        <v>2227</v>
      </c>
      <c r="D92" t="s">
        <v>3721</v>
      </c>
      <c r="F92" t="s">
        <v>2499</v>
      </c>
    </row>
    <row r="93" spans="1:11">
      <c r="A93">
        <v>5</v>
      </c>
      <c r="B93">
        <v>102</v>
      </c>
      <c r="C93" t="s">
        <v>2096</v>
      </c>
      <c r="D93" t="s">
        <v>3722</v>
      </c>
      <c r="F93" t="s">
        <v>2917</v>
      </c>
    </row>
    <row r="94" spans="1:11">
      <c r="A94">
        <v>5</v>
      </c>
      <c r="B94">
        <v>103</v>
      </c>
      <c r="C94" t="s">
        <v>964</v>
      </c>
      <c r="D94" t="s">
        <v>3723</v>
      </c>
      <c r="E94" t="s">
        <v>13</v>
      </c>
      <c r="F94" t="s">
        <v>2748</v>
      </c>
    </row>
    <row r="95" spans="1:11">
      <c r="A95">
        <v>5</v>
      </c>
      <c r="B95">
        <v>104</v>
      </c>
      <c r="C95" t="s">
        <v>2100</v>
      </c>
      <c r="D95" t="s">
        <v>3724</v>
      </c>
      <c r="E95" t="s">
        <v>13</v>
      </c>
      <c r="F95" t="s">
        <v>3725</v>
      </c>
    </row>
    <row r="96" spans="1:11">
      <c r="A96">
        <v>5</v>
      </c>
      <c r="B96">
        <v>105</v>
      </c>
      <c r="C96" t="s">
        <v>170</v>
      </c>
      <c r="D96" t="s">
        <v>3726</v>
      </c>
      <c r="E96" t="s">
        <v>23</v>
      </c>
      <c r="F96" t="s">
        <v>2525</v>
      </c>
    </row>
    <row r="97" spans="1:11">
      <c r="A97">
        <v>6</v>
      </c>
      <c r="B97">
        <v>106</v>
      </c>
      <c r="C97" t="s">
        <v>28</v>
      </c>
      <c r="D97" t="s">
        <v>3727</v>
      </c>
      <c r="E97" t="s">
        <v>49</v>
      </c>
      <c r="F97" t="s">
        <v>3452</v>
      </c>
      <c r="G97">
        <v>92</v>
      </c>
      <c r="H97">
        <v>12</v>
      </c>
      <c r="I97">
        <v>36</v>
      </c>
      <c r="J97">
        <v>48</v>
      </c>
      <c r="K97">
        <v>24</v>
      </c>
    </row>
    <row r="98" spans="1:11">
      <c r="A98">
        <v>6</v>
      </c>
      <c r="B98">
        <v>107</v>
      </c>
      <c r="C98" t="s">
        <v>115</v>
      </c>
      <c r="D98" t="s">
        <v>3728</v>
      </c>
      <c r="E98" t="s">
        <v>17</v>
      </c>
      <c r="F98" t="s">
        <v>2176</v>
      </c>
    </row>
    <row r="99" spans="1:11">
      <c r="A99">
        <v>6</v>
      </c>
      <c r="B99">
        <v>108</v>
      </c>
      <c r="C99" t="s">
        <v>2718</v>
      </c>
      <c r="D99" t="s">
        <v>3729</v>
      </c>
      <c r="E99" t="s">
        <v>23</v>
      </c>
      <c r="F99" t="s">
        <v>2523</v>
      </c>
    </row>
    <row r="100" spans="1:11">
      <c r="A100">
        <v>6</v>
      </c>
      <c r="B100">
        <v>109</v>
      </c>
      <c r="C100" t="s">
        <v>343</v>
      </c>
      <c r="D100" t="s">
        <v>3730</v>
      </c>
      <c r="F100" t="s">
        <v>3452</v>
      </c>
    </row>
    <row r="101" spans="1:11">
      <c r="A101">
        <v>6</v>
      </c>
      <c r="B101">
        <v>110</v>
      </c>
      <c r="C101" t="s">
        <v>2094</v>
      </c>
      <c r="D101" t="s">
        <v>3731</v>
      </c>
      <c r="E101" t="s">
        <v>23</v>
      </c>
      <c r="F101" t="s">
        <v>2246</v>
      </c>
      <c r="G101">
        <v>488</v>
      </c>
      <c r="H101">
        <v>26</v>
      </c>
      <c r="I101">
        <v>45</v>
      </c>
      <c r="J101">
        <v>71</v>
      </c>
      <c r="K101">
        <v>2301</v>
      </c>
    </row>
    <row r="102" spans="1:11">
      <c r="A102">
        <v>6</v>
      </c>
      <c r="B102">
        <v>111</v>
      </c>
      <c r="C102" t="s">
        <v>167</v>
      </c>
      <c r="D102" t="s">
        <v>3732</v>
      </c>
      <c r="F102" t="s">
        <v>3457</v>
      </c>
    </row>
    <row r="103" spans="1:11">
      <c r="A103">
        <v>6</v>
      </c>
      <c r="B103">
        <v>112</v>
      </c>
      <c r="C103" t="s">
        <v>21</v>
      </c>
      <c r="D103" t="s">
        <v>3733</v>
      </c>
      <c r="E103" t="s">
        <v>13</v>
      </c>
      <c r="F103" t="s">
        <v>3343</v>
      </c>
      <c r="G103">
        <v>30</v>
      </c>
      <c r="H103">
        <v>1</v>
      </c>
      <c r="I103">
        <v>5</v>
      </c>
      <c r="J103">
        <v>6</v>
      </c>
      <c r="K103">
        <v>8</v>
      </c>
    </row>
    <row r="104" spans="1:11">
      <c r="A104">
        <v>6</v>
      </c>
      <c r="B104">
        <v>113</v>
      </c>
      <c r="C104" t="s">
        <v>15</v>
      </c>
      <c r="D104" t="s">
        <v>3734</v>
      </c>
      <c r="E104" t="s">
        <v>23</v>
      </c>
      <c r="F104" t="s">
        <v>192</v>
      </c>
      <c r="G104">
        <v>932</v>
      </c>
      <c r="H104">
        <v>162</v>
      </c>
      <c r="I104">
        <v>201</v>
      </c>
      <c r="J104">
        <v>363</v>
      </c>
      <c r="K104">
        <v>1731</v>
      </c>
    </row>
    <row r="105" spans="1:11">
      <c r="A105">
        <v>6</v>
      </c>
      <c r="B105">
        <v>114</v>
      </c>
      <c r="C105" t="s">
        <v>115</v>
      </c>
      <c r="D105" t="s">
        <v>3735</v>
      </c>
      <c r="F105" t="s">
        <v>3180</v>
      </c>
    </row>
    <row r="106" spans="1:11">
      <c r="A106">
        <v>6</v>
      </c>
      <c r="B106">
        <v>115</v>
      </c>
      <c r="C106" t="s">
        <v>18</v>
      </c>
      <c r="D106" t="s">
        <v>3736</v>
      </c>
      <c r="E106" t="s">
        <v>49</v>
      </c>
      <c r="F106" t="s">
        <v>2246</v>
      </c>
      <c r="G106">
        <v>52</v>
      </c>
      <c r="H106">
        <v>3</v>
      </c>
      <c r="I106">
        <v>9</v>
      </c>
      <c r="J106">
        <v>12</v>
      </c>
      <c r="K106">
        <v>22</v>
      </c>
    </row>
    <row r="107" spans="1:11">
      <c r="A107">
        <v>6</v>
      </c>
      <c r="B107">
        <v>116</v>
      </c>
      <c r="C107" t="s">
        <v>25</v>
      </c>
      <c r="D107" t="s">
        <v>3737</v>
      </c>
      <c r="E107" t="s">
        <v>49</v>
      </c>
      <c r="F107" t="s">
        <v>1928</v>
      </c>
    </row>
    <row r="108" spans="1:11">
      <c r="A108">
        <v>6</v>
      </c>
      <c r="B108">
        <v>117</v>
      </c>
      <c r="C108" t="s">
        <v>11</v>
      </c>
      <c r="D108" t="s">
        <v>3738</v>
      </c>
      <c r="E108" t="s">
        <v>49</v>
      </c>
      <c r="F108" t="s">
        <v>1291</v>
      </c>
      <c r="G108">
        <v>268</v>
      </c>
      <c r="H108">
        <v>6</v>
      </c>
      <c r="I108">
        <v>36</v>
      </c>
      <c r="J108">
        <v>42</v>
      </c>
      <c r="K108">
        <v>258</v>
      </c>
    </row>
    <row r="109" spans="1:11">
      <c r="A109">
        <v>6</v>
      </c>
      <c r="B109">
        <v>118</v>
      </c>
      <c r="C109" t="s">
        <v>613</v>
      </c>
      <c r="D109" t="s">
        <v>3739</v>
      </c>
      <c r="E109" t="s">
        <v>17</v>
      </c>
      <c r="F109" t="s">
        <v>3107</v>
      </c>
      <c r="G109">
        <v>6</v>
      </c>
      <c r="H109">
        <v>1</v>
      </c>
      <c r="I109">
        <v>0</v>
      </c>
      <c r="J109">
        <v>1</v>
      </c>
      <c r="K109">
        <v>26</v>
      </c>
    </row>
    <row r="110" spans="1:11">
      <c r="A110">
        <v>6</v>
      </c>
      <c r="B110">
        <v>119</v>
      </c>
      <c r="C110" t="s">
        <v>341</v>
      </c>
      <c r="D110" t="s">
        <v>3158</v>
      </c>
      <c r="E110" t="s">
        <v>49</v>
      </c>
      <c r="F110" t="s">
        <v>1105</v>
      </c>
      <c r="G110">
        <v>902</v>
      </c>
      <c r="H110">
        <v>25</v>
      </c>
      <c r="I110">
        <v>139</v>
      </c>
      <c r="J110">
        <v>164</v>
      </c>
      <c r="K110">
        <v>1326</v>
      </c>
    </row>
    <row r="111" spans="1:11">
      <c r="A111">
        <v>6</v>
      </c>
      <c r="B111">
        <v>120</v>
      </c>
      <c r="C111" t="s">
        <v>2098</v>
      </c>
      <c r="D111" t="s">
        <v>3740</v>
      </c>
      <c r="E111" t="s">
        <v>13</v>
      </c>
      <c r="F111" t="s">
        <v>3741</v>
      </c>
    </row>
    <row r="112" spans="1:11">
      <c r="A112">
        <v>6</v>
      </c>
      <c r="B112">
        <v>122</v>
      </c>
      <c r="C112" t="s">
        <v>2227</v>
      </c>
      <c r="D112" t="s">
        <v>3744</v>
      </c>
      <c r="E112" t="s">
        <v>17</v>
      </c>
      <c r="F112" t="s">
        <v>3745</v>
      </c>
      <c r="G112">
        <v>291</v>
      </c>
      <c r="H112">
        <v>55</v>
      </c>
      <c r="I112">
        <v>83</v>
      </c>
      <c r="J112">
        <v>138</v>
      </c>
      <c r="K112">
        <v>123</v>
      </c>
    </row>
    <row r="113" spans="1:11">
      <c r="A113">
        <v>6</v>
      </c>
      <c r="B113">
        <v>123</v>
      </c>
      <c r="C113" t="s">
        <v>2096</v>
      </c>
      <c r="D113" t="s">
        <v>3746</v>
      </c>
      <c r="E113" t="s">
        <v>23</v>
      </c>
      <c r="F113" t="s">
        <v>3747</v>
      </c>
      <c r="G113">
        <v>318</v>
      </c>
      <c r="H113">
        <v>58</v>
      </c>
      <c r="I113">
        <v>60</v>
      </c>
      <c r="J113">
        <v>118</v>
      </c>
      <c r="K113">
        <v>125</v>
      </c>
    </row>
    <row r="114" spans="1:11">
      <c r="A114">
        <v>6</v>
      </c>
      <c r="B114">
        <v>124</v>
      </c>
      <c r="C114" t="s">
        <v>964</v>
      </c>
      <c r="D114" t="s">
        <v>3748</v>
      </c>
      <c r="E114" t="s">
        <v>23</v>
      </c>
      <c r="F114" t="s">
        <v>2468</v>
      </c>
    </row>
    <row r="115" spans="1:11">
      <c r="A115">
        <v>6</v>
      </c>
      <c r="B115">
        <v>126</v>
      </c>
      <c r="C115" t="s">
        <v>170</v>
      </c>
      <c r="D115" t="s">
        <v>3750</v>
      </c>
      <c r="E115" t="s">
        <v>49</v>
      </c>
      <c r="F115" t="s">
        <v>2468</v>
      </c>
    </row>
    <row r="116" spans="1:11">
      <c r="A116">
        <v>7</v>
      </c>
      <c r="B116">
        <v>127</v>
      </c>
      <c r="C116" t="s">
        <v>28</v>
      </c>
      <c r="D116" t="s">
        <v>3751</v>
      </c>
      <c r="E116" t="s">
        <v>17</v>
      </c>
      <c r="F116" t="s">
        <v>3023</v>
      </c>
    </row>
    <row r="117" spans="1:11">
      <c r="A117">
        <v>7</v>
      </c>
      <c r="B117">
        <v>129</v>
      </c>
      <c r="C117" t="s">
        <v>2718</v>
      </c>
      <c r="D117" t="s">
        <v>3753</v>
      </c>
      <c r="F117" t="s">
        <v>2917</v>
      </c>
    </row>
    <row r="118" spans="1:11">
      <c r="A118">
        <v>7</v>
      </c>
      <c r="B118">
        <v>130</v>
      </c>
      <c r="C118" t="s">
        <v>343</v>
      </c>
      <c r="D118" t="s">
        <v>3754</v>
      </c>
      <c r="E118" t="s">
        <v>23</v>
      </c>
      <c r="F118" t="s">
        <v>2105</v>
      </c>
    </row>
    <row r="119" spans="1:11">
      <c r="A119">
        <v>7</v>
      </c>
      <c r="B119">
        <v>131</v>
      </c>
      <c r="C119" t="s">
        <v>2094</v>
      </c>
      <c r="D119" t="s">
        <v>3755</v>
      </c>
      <c r="E119" t="s">
        <v>17</v>
      </c>
      <c r="F119" t="s">
        <v>2452</v>
      </c>
    </row>
    <row r="120" spans="1:11">
      <c r="A120">
        <v>7</v>
      </c>
      <c r="B120">
        <v>132</v>
      </c>
      <c r="C120" t="s">
        <v>167</v>
      </c>
      <c r="D120" t="s">
        <v>3756</v>
      </c>
      <c r="E120" t="s">
        <v>13</v>
      </c>
      <c r="F120" t="s">
        <v>2450</v>
      </c>
    </row>
    <row r="121" spans="1:11">
      <c r="A121">
        <v>7</v>
      </c>
      <c r="B121">
        <v>133</v>
      </c>
      <c r="C121" t="s">
        <v>21</v>
      </c>
      <c r="D121" t="s">
        <v>3757</v>
      </c>
      <c r="E121" t="s">
        <v>49</v>
      </c>
      <c r="F121" t="s">
        <v>3624</v>
      </c>
    </row>
    <row r="122" spans="1:11">
      <c r="A122">
        <v>7</v>
      </c>
      <c r="B122">
        <v>134</v>
      </c>
      <c r="C122" t="s">
        <v>15</v>
      </c>
      <c r="D122" t="s">
        <v>3758</v>
      </c>
      <c r="E122" t="s">
        <v>17</v>
      </c>
      <c r="F122" t="s">
        <v>2001</v>
      </c>
    </row>
    <row r="123" spans="1:11">
      <c r="A123">
        <v>7</v>
      </c>
      <c r="B123">
        <v>135</v>
      </c>
      <c r="C123" t="s">
        <v>159</v>
      </c>
      <c r="D123" t="s">
        <v>3759</v>
      </c>
      <c r="E123" t="s">
        <v>13</v>
      </c>
      <c r="F123" t="s">
        <v>192</v>
      </c>
    </row>
    <row r="124" spans="1:11">
      <c r="A124">
        <v>7</v>
      </c>
      <c r="B124">
        <v>136</v>
      </c>
      <c r="C124" t="s">
        <v>18</v>
      </c>
      <c r="D124" t="s">
        <v>3760</v>
      </c>
      <c r="F124" t="s">
        <v>2001</v>
      </c>
    </row>
    <row r="125" spans="1:11">
      <c r="A125">
        <v>7</v>
      </c>
      <c r="B125">
        <v>137</v>
      </c>
      <c r="C125" t="s">
        <v>25</v>
      </c>
      <c r="D125" t="s">
        <v>3761</v>
      </c>
      <c r="E125" t="s">
        <v>49</v>
      </c>
      <c r="F125" t="s">
        <v>474</v>
      </c>
      <c r="G125">
        <v>2</v>
      </c>
      <c r="H125">
        <v>0</v>
      </c>
      <c r="I125">
        <v>0</v>
      </c>
      <c r="J125">
        <v>0</v>
      </c>
      <c r="K125">
        <v>2</v>
      </c>
    </row>
    <row r="126" spans="1:11">
      <c r="A126">
        <v>7</v>
      </c>
      <c r="B126">
        <v>139</v>
      </c>
      <c r="C126" t="s">
        <v>613</v>
      </c>
      <c r="D126" t="s">
        <v>3764</v>
      </c>
      <c r="E126" t="s">
        <v>23</v>
      </c>
      <c r="F126" t="s">
        <v>3658</v>
      </c>
    </row>
    <row r="127" spans="1:11">
      <c r="A127">
        <v>7</v>
      </c>
      <c r="B127">
        <v>140</v>
      </c>
      <c r="C127" t="s">
        <v>341</v>
      </c>
      <c r="D127" t="s">
        <v>3765</v>
      </c>
      <c r="E127" t="s">
        <v>49</v>
      </c>
      <c r="F127" t="s">
        <v>3766</v>
      </c>
    </row>
    <row r="128" spans="1:11">
      <c r="A128">
        <v>7</v>
      </c>
      <c r="B128">
        <v>141</v>
      </c>
      <c r="C128" t="s">
        <v>2098</v>
      </c>
      <c r="D128" t="s">
        <v>3767</v>
      </c>
      <c r="E128" t="s">
        <v>232</v>
      </c>
      <c r="F128" t="s">
        <v>2452</v>
      </c>
    </row>
    <row r="129" spans="1:11">
      <c r="A129">
        <v>7</v>
      </c>
      <c r="B129">
        <v>142</v>
      </c>
      <c r="C129" t="s">
        <v>11</v>
      </c>
      <c r="D129" t="s">
        <v>3768</v>
      </c>
      <c r="E129" t="s">
        <v>23</v>
      </c>
      <c r="F129" t="s">
        <v>2391</v>
      </c>
      <c r="G129">
        <v>9</v>
      </c>
      <c r="H129">
        <v>0</v>
      </c>
      <c r="I129">
        <v>1</v>
      </c>
      <c r="J129">
        <v>1</v>
      </c>
      <c r="K129">
        <v>4</v>
      </c>
    </row>
    <row r="130" spans="1:11">
      <c r="A130">
        <v>7</v>
      </c>
      <c r="B130">
        <v>143</v>
      </c>
      <c r="C130" t="s">
        <v>2227</v>
      </c>
      <c r="D130" t="s">
        <v>3237</v>
      </c>
      <c r="E130" t="s">
        <v>17</v>
      </c>
      <c r="F130" t="s">
        <v>2176</v>
      </c>
      <c r="G130">
        <v>729</v>
      </c>
      <c r="H130">
        <v>17</v>
      </c>
      <c r="I130">
        <v>22</v>
      </c>
      <c r="J130">
        <v>39</v>
      </c>
      <c r="K130">
        <v>2113</v>
      </c>
    </row>
    <row r="131" spans="1:11">
      <c r="A131">
        <v>7</v>
      </c>
      <c r="B131">
        <v>144</v>
      </c>
      <c r="C131" t="s">
        <v>2096</v>
      </c>
      <c r="D131" t="s">
        <v>3769</v>
      </c>
      <c r="E131" t="s">
        <v>13</v>
      </c>
      <c r="F131" t="s">
        <v>3770</v>
      </c>
    </row>
    <row r="132" spans="1:11">
      <c r="A132">
        <v>7</v>
      </c>
      <c r="B132">
        <v>145</v>
      </c>
      <c r="C132" t="s">
        <v>964</v>
      </c>
      <c r="D132" t="s">
        <v>3771</v>
      </c>
      <c r="E132" t="s">
        <v>17</v>
      </c>
      <c r="F132" t="s">
        <v>2488</v>
      </c>
    </row>
    <row r="133" spans="1:11">
      <c r="A133">
        <v>7</v>
      </c>
      <c r="B133">
        <v>146</v>
      </c>
      <c r="C133" t="s">
        <v>2100</v>
      </c>
      <c r="D133" t="s">
        <v>3772</v>
      </c>
      <c r="E133" t="s">
        <v>23</v>
      </c>
      <c r="F133" t="s">
        <v>2468</v>
      </c>
    </row>
    <row r="134" spans="1:11">
      <c r="A134">
        <v>7</v>
      </c>
      <c r="B134">
        <v>147</v>
      </c>
      <c r="C134" t="s">
        <v>170</v>
      </c>
      <c r="D134" t="s">
        <v>3773</v>
      </c>
      <c r="E134" t="s">
        <v>17</v>
      </c>
      <c r="F134" t="s">
        <v>3172</v>
      </c>
      <c r="G134">
        <v>154</v>
      </c>
      <c r="H134">
        <v>10</v>
      </c>
      <c r="I134">
        <v>19</v>
      </c>
      <c r="J134">
        <v>29</v>
      </c>
      <c r="K134">
        <v>316</v>
      </c>
    </row>
    <row r="135" spans="1:11">
      <c r="A135">
        <v>8</v>
      </c>
      <c r="B135">
        <v>148</v>
      </c>
      <c r="C135" t="s">
        <v>28</v>
      </c>
      <c r="D135" t="s">
        <v>3774</v>
      </c>
      <c r="F135" t="s">
        <v>3305</v>
      </c>
    </row>
    <row r="136" spans="1:11">
      <c r="A136">
        <v>8</v>
      </c>
      <c r="B136">
        <v>149</v>
      </c>
      <c r="C136" t="s">
        <v>115</v>
      </c>
      <c r="D136" t="s">
        <v>3775</v>
      </c>
      <c r="E136" t="s">
        <v>49</v>
      </c>
      <c r="F136" t="s">
        <v>3743</v>
      </c>
      <c r="G136">
        <v>295</v>
      </c>
      <c r="H136">
        <v>14</v>
      </c>
      <c r="I136">
        <v>49</v>
      </c>
      <c r="J136">
        <v>63</v>
      </c>
      <c r="K136">
        <v>262</v>
      </c>
    </row>
    <row r="137" spans="1:11">
      <c r="A137">
        <v>8</v>
      </c>
      <c r="B137">
        <v>150</v>
      </c>
      <c r="C137" t="s">
        <v>2718</v>
      </c>
      <c r="D137" t="s">
        <v>3776</v>
      </c>
      <c r="F137" t="s">
        <v>3777</v>
      </c>
    </row>
    <row r="138" spans="1:11">
      <c r="A138">
        <v>8</v>
      </c>
      <c r="B138">
        <v>151</v>
      </c>
      <c r="C138" t="s">
        <v>343</v>
      </c>
      <c r="D138" t="s">
        <v>3778</v>
      </c>
      <c r="E138" t="s">
        <v>23</v>
      </c>
      <c r="F138" t="s">
        <v>3092</v>
      </c>
    </row>
    <row r="139" spans="1:11">
      <c r="A139">
        <v>8</v>
      </c>
      <c r="B139">
        <v>152</v>
      </c>
      <c r="C139" t="s">
        <v>2094</v>
      </c>
      <c r="D139" t="s">
        <v>3779</v>
      </c>
      <c r="E139" t="s">
        <v>17</v>
      </c>
      <c r="F139" t="s">
        <v>3401</v>
      </c>
    </row>
    <row r="140" spans="1:11">
      <c r="A140">
        <v>8</v>
      </c>
      <c r="B140">
        <v>153</v>
      </c>
      <c r="C140" t="s">
        <v>167</v>
      </c>
      <c r="D140" t="s">
        <v>3780</v>
      </c>
      <c r="F140" t="s">
        <v>2869</v>
      </c>
    </row>
    <row r="141" spans="1:11">
      <c r="A141">
        <v>8</v>
      </c>
      <c r="B141">
        <v>154</v>
      </c>
      <c r="C141" t="s">
        <v>21</v>
      </c>
      <c r="D141" t="s">
        <v>3781</v>
      </c>
      <c r="E141" t="s">
        <v>17</v>
      </c>
      <c r="F141" t="s">
        <v>2105</v>
      </c>
    </row>
    <row r="142" spans="1:11">
      <c r="A142">
        <v>8</v>
      </c>
      <c r="B142">
        <v>155</v>
      </c>
      <c r="C142" t="s">
        <v>15</v>
      </c>
      <c r="D142" t="s">
        <v>3782</v>
      </c>
      <c r="F142" t="s">
        <v>2917</v>
      </c>
    </row>
    <row r="143" spans="1:11">
      <c r="A143">
        <v>8</v>
      </c>
      <c r="B143">
        <v>157</v>
      </c>
      <c r="C143" t="s">
        <v>18</v>
      </c>
      <c r="D143" t="s">
        <v>3784</v>
      </c>
      <c r="E143" t="s">
        <v>17</v>
      </c>
      <c r="F143" t="s">
        <v>2523</v>
      </c>
      <c r="G143">
        <v>706</v>
      </c>
      <c r="H143">
        <v>199</v>
      </c>
      <c r="I143">
        <v>251</v>
      </c>
      <c r="J143">
        <v>450</v>
      </c>
      <c r="K143">
        <v>458</v>
      </c>
    </row>
    <row r="144" spans="1:11">
      <c r="A144">
        <v>8</v>
      </c>
      <c r="B144">
        <v>159</v>
      </c>
      <c r="C144" t="s">
        <v>203</v>
      </c>
      <c r="D144" t="s">
        <v>3786</v>
      </c>
      <c r="F144" t="s">
        <v>3787</v>
      </c>
    </row>
    <row r="145" spans="1:11">
      <c r="A145">
        <v>8</v>
      </c>
      <c r="B145">
        <v>160</v>
      </c>
      <c r="C145" t="s">
        <v>613</v>
      </c>
      <c r="D145" t="s">
        <v>3788</v>
      </c>
      <c r="E145" t="s">
        <v>49</v>
      </c>
      <c r="F145" t="s">
        <v>1345</v>
      </c>
      <c r="G145">
        <v>27</v>
      </c>
      <c r="H145">
        <v>1</v>
      </c>
      <c r="I145">
        <v>2</v>
      </c>
      <c r="J145">
        <v>3</v>
      </c>
      <c r="K145">
        <v>22</v>
      </c>
    </row>
    <row r="146" spans="1:11">
      <c r="A146">
        <v>8</v>
      </c>
      <c r="B146">
        <v>161</v>
      </c>
      <c r="C146" t="s">
        <v>341</v>
      </c>
      <c r="D146" t="s">
        <v>3789</v>
      </c>
      <c r="E146" t="s">
        <v>23</v>
      </c>
      <c r="F146" t="s">
        <v>2093</v>
      </c>
      <c r="G146">
        <v>1</v>
      </c>
      <c r="H146">
        <v>0</v>
      </c>
      <c r="I146">
        <v>0</v>
      </c>
      <c r="J146">
        <v>0</v>
      </c>
      <c r="K146">
        <v>0</v>
      </c>
    </row>
    <row r="147" spans="1:11">
      <c r="A147">
        <v>8</v>
      </c>
      <c r="B147">
        <v>163</v>
      </c>
      <c r="C147" t="s">
        <v>11</v>
      </c>
      <c r="D147" t="s">
        <v>3791</v>
      </c>
      <c r="E147" t="s">
        <v>49</v>
      </c>
      <c r="F147" t="s">
        <v>2246</v>
      </c>
    </row>
    <row r="148" spans="1:11">
      <c r="A148">
        <v>8</v>
      </c>
      <c r="B148">
        <v>164</v>
      </c>
      <c r="C148" t="s">
        <v>2227</v>
      </c>
      <c r="D148" t="s">
        <v>3792</v>
      </c>
      <c r="E148" t="s">
        <v>49</v>
      </c>
      <c r="F148" t="s">
        <v>3035</v>
      </c>
    </row>
    <row r="149" spans="1:11">
      <c r="A149">
        <v>8</v>
      </c>
      <c r="B149">
        <v>166</v>
      </c>
      <c r="C149" t="s">
        <v>964</v>
      </c>
      <c r="D149" t="s">
        <v>3794</v>
      </c>
      <c r="E149" t="s">
        <v>49</v>
      </c>
      <c r="F149" t="s">
        <v>2454</v>
      </c>
    </row>
    <row r="150" spans="1:11">
      <c r="A150">
        <v>8</v>
      </c>
      <c r="B150">
        <v>167</v>
      </c>
      <c r="C150" t="s">
        <v>2100</v>
      </c>
      <c r="D150" t="s">
        <v>3795</v>
      </c>
      <c r="F150" t="s">
        <v>2274</v>
      </c>
    </row>
    <row r="151" spans="1:11">
      <c r="A151">
        <v>8</v>
      </c>
      <c r="B151">
        <v>168</v>
      </c>
      <c r="C151" t="s">
        <v>170</v>
      </c>
      <c r="D151" t="s">
        <v>3796</v>
      </c>
      <c r="E151" t="s">
        <v>232</v>
      </c>
      <c r="F151" t="s">
        <v>3116</v>
      </c>
    </row>
    <row r="152" spans="1:11">
      <c r="A152">
        <v>9</v>
      </c>
      <c r="B152">
        <v>169</v>
      </c>
      <c r="C152" t="s">
        <v>28</v>
      </c>
      <c r="D152" t="s">
        <v>3797</v>
      </c>
      <c r="F152" t="s">
        <v>3322</v>
      </c>
    </row>
    <row r="153" spans="1:11">
      <c r="A153">
        <v>9</v>
      </c>
      <c r="B153">
        <v>170</v>
      </c>
      <c r="C153" t="s">
        <v>115</v>
      </c>
      <c r="D153" t="s">
        <v>3798</v>
      </c>
      <c r="E153" t="s">
        <v>49</v>
      </c>
      <c r="F153" t="s">
        <v>2454</v>
      </c>
      <c r="G153">
        <v>217</v>
      </c>
      <c r="H153">
        <v>5</v>
      </c>
      <c r="I153">
        <v>29</v>
      </c>
      <c r="J153">
        <v>34</v>
      </c>
      <c r="K153">
        <v>155</v>
      </c>
    </row>
    <row r="154" spans="1:11">
      <c r="A154">
        <v>9</v>
      </c>
      <c r="B154">
        <v>171</v>
      </c>
      <c r="C154" t="s">
        <v>2718</v>
      </c>
      <c r="D154" t="s">
        <v>3799</v>
      </c>
      <c r="E154" t="s">
        <v>49</v>
      </c>
      <c r="F154" t="s">
        <v>2105</v>
      </c>
      <c r="G154">
        <v>352</v>
      </c>
      <c r="H154">
        <v>5</v>
      </c>
      <c r="I154">
        <v>33</v>
      </c>
      <c r="J154">
        <v>38</v>
      </c>
      <c r="K154">
        <v>1065</v>
      </c>
    </row>
    <row r="155" spans="1:11">
      <c r="A155">
        <v>9</v>
      </c>
      <c r="B155">
        <v>172</v>
      </c>
      <c r="C155" t="s">
        <v>343</v>
      </c>
      <c r="D155" t="s">
        <v>3800</v>
      </c>
      <c r="E155" t="s">
        <v>49</v>
      </c>
      <c r="F155" t="s">
        <v>3107</v>
      </c>
    </row>
    <row r="156" spans="1:11">
      <c r="A156">
        <v>9</v>
      </c>
      <c r="B156">
        <v>173</v>
      </c>
      <c r="C156" t="s">
        <v>2094</v>
      </c>
      <c r="D156" t="s">
        <v>3801</v>
      </c>
      <c r="F156" t="s">
        <v>3802</v>
      </c>
    </row>
    <row r="157" spans="1:11">
      <c r="A157">
        <v>9</v>
      </c>
      <c r="B157">
        <v>174</v>
      </c>
      <c r="C157" t="s">
        <v>167</v>
      </c>
      <c r="D157" t="s">
        <v>3803</v>
      </c>
      <c r="E157" t="s">
        <v>23</v>
      </c>
      <c r="F157" t="s">
        <v>2448</v>
      </c>
    </row>
    <row r="158" spans="1:11">
      <c r="A158">
        <v>9</v>
      </c>
      <c r="B158">
        <v>175</v>
      </c>
      <c r="C158" t="s">
        <v>21</v>
      </c>
      <c r="D158" t="s">
        <v>3804</v>
      </c>
      <c r="E158" t="s">
        <v>49</v>
      </c>
      <c r="F158" t="s">
        <v>452</v>
      </c>
      <c r="G158">
        <v>1</v>
      </c>
      <c r="H158">
        <v>0</v>
      </c>
      <c r="I158">
        <v>0</v>
      </c>
      <c r="J158">
        <v>0</v>
      </c>
      <c r="K158">
        <v>0</v>
      </c>
    </row>
    <row r="159" spans="1:11">
      <c r="A159">
        <v>9</v>
      </c>
      <c r="B159">
        <v>176</v>
      </c>
      <c r="C159" t="s">
        <v>15</v>
      </c>
      <c r="D159" t="s">
        <v>3805</v>
      </c>
      <c r="E159" t="s">
        <v>49</v>
      </c>
      <c r="F159" t="s">
        <v>2450</v>
      </c>
    </row>
    <row r="160" spans="1:11">
      <c r="A160">
        <v>9</v>
      </c>
      <c r="B160">
        <v>177</v>
      </c>
      <c r="C160" t="s">
        <v>159</v>
      </c>
      <c r="D160" t="s">
        <v>3806</v>
      </c>
      <c r="F160" t="s">
        <v>2434</v>
      </c>
    </row>
    <row r="161" spans="1:11">
      <c r="A161">
        <v>9</v>
      </c>
      <c r="B161">
        <v>178</v>
      </c>
      <c r="C161" t="s">
        <v>18</v>
      </c>
      <c r="D161" t="s">
        <v>3807</v>
      </c>
      <c r="F161" t="s">
        <v>1384</v>
      </c>
    </row>
    <row r="162" spans="1:11">
      <c r="A162">
        <v>9</v>
      </c>
      <c r="B162">
        <v>179</v>
      </c>
      <c r="C162" t="s">
        <v>25</v>
      </c>
      <c r="D162" t="s">
        <v>3808</v>
      </c>
      <c r="E162" t="s">
        <v>232</v>
      </c>
      <c r="F162" t="s">
        <v>916</v>
      </c>
    </row>
    <row r="163" spans="1:11">
      <c r="A163">
        <v>9</v>
      </c>
      <c r="B163">
        <v>180</v>
      </c>
      <c r="C163" t="s">
        <v>203</v>
      </c>
      <c r="D163" t="s">
        <v>3809</v>
      </c>
      <c r="E163" t="s">
        <v>17</v>
      </c>
      <c r="F163" t="s">
        <v>3190</v>
      </c>
    </row>
    <row r="164" spans="1:11">
      <c r="A164">
        <v>9</v>
      </c>
      <c r="B164">
        <v>181</v>
      </c>
      <c r="C164" t="s">
        <v>613</v>
      </c>
      <c r="D164" t="s">
        <v>3810</v>
      </c>
      <c r="E164" t="s">
        <v>13</v>
      </c>
      <c r="F164" t="s">
        <v>2093</v>
      </c>
    </row>
    <row r="165" spans="1:11">
      <c r="A165">
        <v>9</v>
      </c>
      <c r="B165">
        <v>182</v>
      </c>
      <c r="C165" t="s">
        <v>341</v>
      </c>
      <c r="D165" t="s">
        <v>3811</v>
      </c>
      <c r="E165" t="s">
        <v>232</v>
      </c>
      <c r="F165" t="s">
        <v>2801</v>
      </c>
      <c r="G165">
        <v>11</v>
      </c>
      <c r="H165">
        <v>0</v>
      </c>
      <c r="I165">
        <v>2</v>
      </c>
      <c r="J165">
        <v>2</v>
      </c>
      <c r="K165">
        <v>8</v>
      </c>
    </row>
    <row r="166" spans="1:11">
      <c r="A166">
        <v>9</v>
      </c>
      <c r="B166">
        <v>183</v>
      </c>
      <c r="C166" t="s">
        <v>2098</v>
      </c>
      <c r="D166" t="s">
        <v>3812</v>
      </c>
      <c r="E166" t="s">
        <v>23</v>
      </c>
      <c r="F166" t="s">
        <v>2452</v>
      </c>
    </row>
    <row r="167" spans="1:11">
      <c r="A167">
        <v>9</v>
      </c>
      <c r="B167">
        <v>185</v>
      </c>
      <c r="C167" t="s">
        <v>2227</v>
      </c>
      <c r="D167" t="s">
        <v>3815</v>
      </c>
      <c r="E167" t="s">
        <v>49</v>
      </c>
      <c r="F167" t="s">
        <v>2274</v>
      </c>
      <c r="G167">
        <v>1</v>
      </c>
      <c r="H167">
        <v>0</v>
      </c>
      <c r="I167">
        <v>0</v>
      </c>
      <c r="J167">
        <v>0</v>
      </c>
      <c r="K167">
        <v>0</v>
      </c>
    </row>
    <row r="168" spans="1:11">
      <c r="A168">
        <v>9</v>
      </c>
      <c r="B168">
        <v>186</v>
      </c>
      <c r="C168" t="s">
        <v>2096</v>
      </c>
      <c r="D168" t="s">
        <v>3816</v>
      </c>
      <c r="F168" t="s">
        <v>2434</v>
      </c>
    </row>
    <row r="169" spans="1:11">
      <c r="A169">
        <v>9</v>
      </c>
      <c r="B169">
        <v>187</v>
      </c>
      <c r="C169" t="s">
        <v>964</v>
      </c>
      <c r="D169" t="s">
        <v>3817</v>
      </c>
      <c r="E169" t="s">
        <v>17</v>
      </c>
      <c r="F169" t="s">
        <v>2452</v>
      </c>
    </row>
    <row r="170" spans="1:11">
      <c r="A170">
        <v>9</v>
      </c>
      <c r="B170">
        <v>188</v>
      </c>
      <c r="C170" t="s">
        <v>2100</v>
      </c>
      <c r="D170" t="s">
        <v>3818</v>
      </c>
      <c r="E170" t="s">
        <v>23</v>
      </c>
      <c r="F170" t="s">
        <v>3658</v>
      </c>
      <c r="G170">
        <v>1182</v>
      </c>
      <c r="H170">
        <v>105</v>
      </c>
      <c r="I170">
        <v>204</v>
      </c>
      <c r="J170">
        <v>309</v>
      </c>
      <c r="K170">
        <v>2297</v>
      </c>
    </row>
    <row r="171" spans="1:11">
      <c r="A171">
        <v>9</v>
      </c>
      <c r="B171">
        <v>189</v>
      </c>
      <c r="C171" t="s">
        <v>170</v>
      </c>
      <c r="D171" t="s">
        <v>3819</v>
      </c>
      <c r="E171" t="s">
        <v>49</v>
      </c>
      <c r="F171" t="s">
        <v>2454</v>
      </c>
      <c r="G171">
        <v>862</v>
      </c>
      <c r="H171">
        <v>85</v>
      </c>
      <c r="I171">
        <v>238</v>
      </c>
      <c r="J171">
        <v>323</v>
      </c>
      <c r="K171">
        <v>668</v>
      </c>
    </row>
    <row r="172" spans="1:11">
      <c r="A172">
        <v>10</v>
      </c>
      <c r="B172">
        <v>190</v>
      </c>
      <c r="C172" t="s">
        <v>28</v>
      </c>
      <c r="D172" t="s">
        <v>3820</v>
      </c>
      <c r="E172" t="s">
        <v>17</v>
      </c>
      <c r="F172" t="s">
        <v>3821</v>
      </c>
      <c r="G172">
        <v>7</v>
      </c>
      <c r="H172">
        <v>1</v>
      </c>
      <c r="I172">
        <v>1</v>
      </c>
      <c r="J172">
        <v>2</v>
      </c>
      <c r="K172">
        <v>0</v>
      </c>
    </row>
    <row r="173" spans="1:11">
      <c r="A173">
        <v>10</v>
      </c>
      <c r="B173">
        <v>191</v>
      </c>
      <c r="C173" t="s">
        <v>115</v>
      </c>
      <c r="D173" t="s">
        <v>3822</v>
      </c>
      <c r="E173" t="s">
        <v>49</v>
      </c>
      <c r="F173" t="s">
        <v>3057</v>
      </c>
    </row>
    <row r="174" spans="1:11">
      <c r="A174">
        <v>10</v>
      </c>
      <c r="B174">
        <v>192</v>
      </c>
      <c r="C174" t="s">
        <v>2718</v>
      </c>
      <c r="D174" t="s">
        <v>3823</v>
      </c>
      <c r="F174" t="s">
        <v>3824</v>
      </c>
    </row>
    <row r="175" spans="1:11">
      <c r="A175">
        <v>10</v>
      </c>
      <c r="B175">
        <v>193</v>
      </c>
      <c r="C175" t="s">
        <v>343</v>
      </c>
      <c r="D175" t="s">
        <v>3825</v>
      </c>
      <c r="E175" t="s">
        <v>49</v>
      </c>
      <c r="F175" t="s">
        <v>1816</v>
      </c>
    </row>
    <row r="176" spans="1:11">
      <c r="A176">
        <v>10</v>
      </c>
      <c r="B176">
        <v>194</v>
      </c>
      <c r="C176" t="s">
        <v>2094</v>
      </c>
      <c r="D176" t="s">
        <v>3826</v>
      </c>
      <c r="E176" t="s">
        <v>23</v>
      </c>
      <c r="F176" t="s">
        <v>3827</v>
      </c>
    </row>
    <row r="177" spans="1:11">
      <c r="A177">
        <v>10</v>
      </c>
      <c r="B177">
        <v>195</v>
      </c>
      <c r="C177" t="s">
        <v>167</v>
      </c>
      <c r="D177" t="s">
        <v>3828</v>
      </c>
      <c r="F177" t="s">
        <v>3829</v>
      </c>
    </row>
    <row r="178" spans="1:11">
      <c r="A178">
        <v>10</v>
      </c>
      <c r="B178">
        <v>196</v>
      </c>
      <c r="C178" t="s">
        <v>21</v>
      </c>
      <c r="D178" t="s">
        <v>3830</v>
      </c>
      <c r="F178" t="s">
        <v>2093</v>
      </c>
      <c r="G178">
        <v>12</v>
      </c>
      <c r="H178">
        <v>2</v>
      </c>
      <c r="I178">
        <v>0</v>
      </c>
      <c r="J178">
        <v>2</v>
      </c>
      <c r="K178">
        <v>2</v>
      </c>
    </row>
    <row r="179" spans="1:11">
      <c r="A179">
        <v>10</v>
      </c>
      <c r="B179">
        <v>197</v>
      </c>
      <c r="C179" t="s">
        <v>15</v>
      </c>
      <c r="D179" t="s">
        <v>3831</v>
      </c>
      <c r="E179" t="s">
        <v>49</v>
      </c>
      <c r="F179" t="s">
        <v>1575</v>
      </c>
    </row>
    <row r="180" spans="1:11">
      <c r="A180">
        <v>10</v>
      </c>
      <c r="B180">
        <v>198</v>
      </c>
      <c r="C180" t="s">
        <v>11</v>
      </c>
      <c r="D180" t="s">
        <v>3832</v>
      </c>
      <c r="E180" t="s">
        <v>232</v>
      </c>
      <c r="F180" t="s">
        <v>885</v>
      </c>
    </row>
    <row r="181" spans="1:11">
      <c r="A181">
        <v>10</v>
      </c>
      <c r="B181">
        <v>199</v>
      </c>
      <c r="C181" t="s">
        <v>18</v>
      </c>
      <c r="D181" t="s">
        <v>3833</v>
      </c>
      <c r="F181" t="s">
        <v>3834</v>
      </c>
    </row>
    <row r="182" spans="1:11">
      <c r="A182">
        <v>10</v>
      </c>
      <c r="B182">
        <v>200</v>
      </c>
      <c r="C182" t="s">
        <v>25</v>
      </c>
      <c r="D182" t="s">
        <v>3835</v>
      </c>
      <c r="E182" t="s">
        <v>49</v>
      </c>
      <c r="F182" t="s">
        <v>3747</v>
      </c>
    </row>
    <row r="183" spans="1:11">
      <c r="A183">
        <v>10</v>
      </c>
      <c r="B183">
        <v>201</v>
      </c>
      <c r="C183" t="s">
        <v>203</v>
      </c>
      <c r="D183" t="s">
        <v>3836</v>
      </c>
      <c r="F183" t="s">
        <v>3837</v>
      </c>
    </row>
    <row r="184" spans="1:11">
      <c r="A184">
        <v>10</v>
      </c>
      <c r="B184">
        <v>202</v>
      </c>
      <c r="C184" t="s">
        <v>613</v>
      </c>
      <c r="D184" t="s">
        <v>3838</v>
      </c>
      <c r="F184" t="s">
        <v>3839</v>
      </c>
    </row>
    <row r="185" spans="1:11">
      <c r="A185">
        <v>10</v>
      </c>
      <c r="B185">
        <v>203</v>
      </c>
      <c r="C185" t="s">
        <v>341</v>
      </c>
      <c r="D185" t="s">
        <v>3840</v>
      </c>
      <c r="E185" t="s">
        <v>13</v>
      </c>
      <c r="F185" t="s">
        <v>3152</v>
      </c>
    </row>
    <row r="186" spans="1:11">
      <c r="A186">
        <v>10</v>
      </c>
      <c r="B186">
        <v>204</v>
      </c>
      <c r="C186" t="s">
        <v>2098</v>
      </c>
      <c r="D186" t="s">
        <v>3841</v>
      </c>
      <c r="E186" t="s">
        <v>13</v>
      </c>
      <c r="F186" t="s">
        <v>3842</v>
      </c>
    </row>
    <row r="187" spans="1:11">
      <c r="A187">
        <v>10</v>
      </c>
      <c r="B187">
        <v>205</v>
      </c>
      <c r="C187" t="s">
        <v>11</v>
      </c>
      <c r="D187" t="s">
        <v>3843</v>
      </c>
      <c r="E187" t="s">
        <v>17</v>
      </c>
      <c r="F187" t="s">
        <v>3152</v>
      </c>
    </row>
    <row r="188" spans="1:11">
      <c r="A188">
        <v>10</v>
      </c>
      <c r="B188">
        <v>206</v>
      </c>
      <c r="C188" t="s">
        <v>2227</v>
      </c>
      <c r="D188" t="s">
        <v>3844</v>
      </c>
      <c r="E188" t="s">
        <v>49</v>
      </c>
      <c r="F188" t="s">
        <v>3845</v>
      </c>
    </row>
    <row r="189" spans="1:11">
      <c r="A189">
        <v>10</v>
      </c>
      <c r="B189">
        <v>208</v>
      </c>
      <c r="C189" t="s">
        <v>964</v>
      </c>
      <c r="D189" t="s">
        <v>3847</v>
      </c>
      <c r="E189" t="s">
        <v>49</v>
      </c>
      <c r="F189" t="s">
        <v>2523</v>
      </c>
      <c r="G189">
        <v>120</v>
      </c>
      <c r="H189">
        <v>0</v>
      </c>
      <c r="I189">
        <v>9</v>
      </c>
      <c r="J189">
        <v>9</v>
      </c>
      <c r="K189">
        <v>208</v>
      </c>
    </row>
    <row r="190" spans="1:11">
      <c r="A190">
        <v>10</v>
      </c>
      <c r="B190">
        <v>209</v>
      </c>
      <c r="C190" t="s">
        <v>2100</v>
      </c>
      <c r="D190" t="s">
        <v>3848</v>
      </c>
      <c r="E190" t="s">
        <v>49</v>
      </c>
      <c r="F190" t="s">
        <v>1189</v>
      </c>
    </row>
    <row r="191" spans="1:11">
      <c r="A191">
        <v>10</v>
      </c>
      <c r="B191">
        <v>210</v>
      </c>
      <c r="C191" t="s">
        <v>18</v>
      </c>
      <c r="D191" t="s">
        <v>3849</v>
      </c>
      <c r="E191" t="s">
        <v>49</v>
      </c>
      <c r="F191" t="s">
        <v>2905</v>
      </c>
      <c r="G191">
        <v>258</v>
      </c>
      <c r="H191">
        <v>28</v>
      </c>
      <c r="I191">
        <v>79</v>
      </c>
      <c r="J191">
        <v>107</v>
      </c>
      <c r="K191">
        <v>225</v>
      </c>
    </row>
    <row r="192" spans="1:11">
      <c r="A192">
        <v>11</v>
      </c>
      <c r="B192">
        <v>211</v>
      </c>
      <c r="C192" t="s">
        <v>28</v>
      </c>
      <c r="D192" t="s">
        <v>3850</v>
      </c>
      <c r="E192" t="s">
        <v>13</v>
      </c>
      <c r="F192" t="s">
        <v>2530</v>
      </c>
      <c r="G192">
        <v>11</v>
      </c>
      <c r="H192">
        <v>1</v>
      </c>
      <c r="I192">
        <v>0</v>
      </c>
      <c r="J192">
        <v>1</v>
      </c>
      <c r="K192">
        <v>6</v>
      </c>
    </row>
    <row r="193" spans="1:11">
      <c r="A193">
        <v>11</v>
      </c>
      <c r="B193">
        <v>212</v>
      </c>
      <c r="C193" t="s">
        <v>115</v>
      </c>
      <c r="D193" t="s">
        <v>3851</v>
      </c>
      <c r="E193" t="s">
        <v>49</v>
      </c>
      <c r="F193" t="s">
        <v>2274</v>
      </c>
    </row>
    <row r="194" spans="1:11">
      <c r="A194">
        <v>11</v>
      </c>
      <c r="B194">
        <v>213</v>
      </c>
      <c r="C194" t="s">
        <v>2718</v>
      </c>
      <c r="D194" t="s">
        <v>3852</v>
      </c>
      <c r="E194" t="s">
        <v>23</v>
      </c>
      <c r="F194" t="s">
        <v>3208</v>
      </c>
    </row>
    <row r="195" spans="1:11">
      <c r="A195">
        <v>11</v>
      </c>
      <c r="B195">
        <v>214</v>
      </c>
      <c r="C195" t="s">
        <v>343</v>
      </c>
      <c r="D195" t="s">
        <v>3853</v>
      </c>
      <c r="E195" t="s">
        <v>13</v>
      </c>
      <c r="F195" t="s">
        <v>2037</v>
      </c>
      <c r="G195">
        <v>921</v>
      </c>
      <c r="H195">
        <v>169</v>
      </c>
      <c r="I195">
        <v>475</v>
      </c>
      <c r="J195">
        <v>644</v>
      </c>
      <c r="K195">
        <v>474</v>
      </c>
    </row>
    <row r="196" spans="1:11">
      <c r="A196">
        <v>11</v>
      </c>
      <c r="B196">
        <v>215</v>
      </c>
      <c r="C196" t="s">
        <v>2094</v>
      </c>
      <c r="D196" t="s">
        <v>3854</v>
      </c>
      <c r="F196" t="s">
        <v>538</v>
      </c>
    </row>
    <row r="197" spans="1:11">
      <c r="A197">
        <v>11</v>
      </c>
      <c r="B197">
        <v>216</v>
      </c>
      <c r="C197" t="s">
        <v>167</v>
      </c>
      <c r="D197" t="s">
        <v>3855</v>
      </c>
      <c r="E197" t="s">
        <v>232</v>
      </c>
      <c r="F197" t="s">
        <v>3054</v>
      </c>
    </row>
    <row r="198" spans="1:11">
      <c r="A198">
        <v>11</v>
      </c>
      <c r="B198">
        <v>217</v>
      </c>
      <c r="C198" t="s">
        <v>21</v>
      </c>
      <c r="D198" t="s">
        <v>3856</v>
      </c>
      <c r="E198" t="s">
        <v>23</v>
      </c>
      <c r="F198" t="s">
        <v>1018</v>
      </c>
      <c r="G198">
        <v>23</v>
      </c>
      <c r="H198">
        <v>2</v>
      </c>
      <c r="I198">
        <v>3</v>
      </c>
      <c r="J198">
        <v>5</v>
      </c>
      <c r="K198">
        <v>6</v>
      </c>
    </row>
    <row r="199" spans="1:11">
      <c r="A199">
        <v>11</v>
      </c>
      <c r="B199">
        <v>218</v>
      </c>
      <c r="C199" t="s">
        <v>15</v>
      </c>
      <c r="D199" t="s">
        <v>3857</v>
      </c>
      <c r="E199" t="s">
        <v>13</v>
      </c>
      <c r="F199" t="s">
        <v>1778</v>
      </c>
    </row>
    <row r="200" spans="1:11">
      <c r="A200">
        <v>11</v>
      </c>
      <c r="B200">
        <v>219</v>
      </c>
      <c r="C200" t="s">
        <v>159</v>
      </c>
      <c r="D200" t="s">
        <v>3858</v>
      </c>
      <c r="E200" t="s">
        <v>23</v>
      </c>
      <c r="F200" t="s">
        <v>2084</v>
      </c>
    </row>
    <row r="201" spans="1:11">
      <c r="A201">
        <v>11</v>
      </c>
      <c r="B201">
        <v>220</v>
      </c>
      <c r="C201" t="s">
        <v>18</v>
      </c>
      <c r="D201" t="s">
        <v>3859</v>
      </c>
      <c r="E201" t="s">
        <v>23</v>
      </c>
      <c r="F201" t="s">
        <v>3860</v>
      </c>
      <c r="G201">
        <v>21</v>
      </c>
      <c r="H201">
        <v>2</v>
      </c>
      <c r="I201">
        <v>3</v>
      </c>
      <c r="J201">
        <v>5</v>
      </c>
      <c r="K201">
        <v>6</v>
      </c>
    </row>
    <row r="202" spans="1:11">
      <c r="A202">
        <v>11</v>
      </c>
      <c r="B202">
        <v>221</v>
      </c>
      <c r="C202" t="s">
        <v>25</v>
      </c>
      <c r="D202" t="s">
        <v>3861</v>
      </c>
      <c r="E202" t="s">
        <v>49</v>
      </c>
      <c r="F202" t="s">
        <v>2468</v>
      </c>
    </row>
    <row r="203" spans="1:11">
      <c r="A203">
        <v>11</v>
      </c>
      <c r="B203">
        <v>222</v>
      </c>
      <c r="C203" t="s">
        <v>203</v>
      </c>
      <c r="D203" t="s">
        <v>3862</v>
      </c>
      <c r="F203" t="s">
        <v>3863</v>
      </c>
    </row>
    <row r="204" spans="1:11">
      <c r="A204">
        <v>11</v>
      </c>
      <c r="B204">
        <v>224</v>
      </c>
      <c r="C204" t="s">
        <v>341</v>
      </c>
      <c r="D204" t="s">
        <v>3865</v>
      </c>
      <c r="E204" t="s">
        <v>13</v>
      </c>
      <c r="F204" t="s">
        <v>3208</v>
      </c>
      <c r="G204">
        <v>70</v>
      </c>
      <c r="H204">
        <v>10</v>
      </c>
      <c r="I204">
        <v>9</v>
      </c>
      <c r="J204">
        <v>19</v>
      </c>
      <c r="K204">
        <v>63</v>
      </c>
    </row>
    <row r="205" spans="1:11">
      <c r="A205">
        <v>11</v>
      </c>
      <c r="B205">
        <v>225</v>
      </c>
      <c r="C205" t="s">
        <v>2098</v>
      </c>
      <c r="D205" t="s">
        <v>3866</v>
      </c>
      <c r="F205" t="s">
        <v>3867</v>
      </c>
    </row>
    <row r="206" spans="1:11">
      <c r="A206">
        <v>11</v>
      </c>
      <c r="B206">
        <v>226</v>
      </c>
      <c r="C206" t="s">
        <v>11</v>
      </c>
      <c r="D206" t="s">
        <v>3427</v>
      </c>
      <c r="E206" t="s">
        <v>49</v>
      </c>
      <c r="F206" t="s">
        <v>3814</v>
      </c>
    </row>
    <row r="207" spans="1:11">
      <c r="A207">
        <v>11</v>
      </c>
      <c r="B207">
        <v>227</v>
      </c>
      <c r="C207" t="s">
        <v>2227</v>
      </c>
      <c r="D207" t="s">
        <v>3868</v>
      </c>
      <c r="E207" t="s">
        <v>232</v>
      </c>
      <c r="F207" t="s">
        <v>2883</v>
      </c>
    </row>
    <row r="208" spans="1:11">
      <c r="A208">
        <v>11</v>
      </c>
      <c r="B208">
        <v>228</v>
      </c>
      <c r="C208" t="s">
        <v>2096</v>
      </c>
      <c r="D208" t="s">
        <v>3869</v>
      </c>
      <c r="F208" t="s">
        <v>684</v>
      </c>
    </row>
    <row r="209" spans="1:11">
      <c r="A209">
        <v>11</v>
      </c>
      <c r="B209">
        <v>229</v>
      </c>
      <c r="C209" t="s">
        <v>964</v>
      </c>
      <c r="D209" t="s">
        <v>3870</v>
      </c>
      <c r="E209" t="s">
        <v>13</v>
      </c>
      <c r="F209" t="s">
        <v>2448</v>
      </c>
    </row>
    <row r="210" spans="1:11">
      <c r="A210">
        <v>11</v>
      </c>
      <c r="B210">
        <v>230</v>
      </c>
      <c r="C210" t="s">
        <v>2100</v>
      </c>
      <c r="D210" t="s">
        <v>3871</v>
      </c>
      <c r="F210" t="s">
        <v>3401</v>
      </c>
    </row>
    <row r="211" spans="1:11">
      <c r="A211">
        <v>11</v>
      </c>
      <c r="B211">
        <v>231</v>
      </c>
      <c r="C211" t="s">
        <v>170</v>
      </c>
      <c r="D211" t="s">
        <v>3872</v>
      </c>
      <c r="E211" t="s">
        <v>23</v>
      </c>
      <c r="F211" t="s">
        <v>3172</v>
      </c>
    </row>
    <row r="212" spans="1:11">
      <c r="A212">
        <v>12</v>
      </c>
      <c r="B212">
        <v>232</v>
      </c>
      <c r="C212" t="s">
        <v>28</v>
      </c>
      <c r="D212" t="s">
        <v>3873</v>
      </c>
      <c r="F212" t="s">
        <v>3777</v>
      </c>
    </row>
    <row r="213" spans="1:11">
      <c r="A213">
        <v>12</v>
      </c>
      <c r="B213">
        <v>233</v>
      </c>
      <c r="C213" t="s">
        <v>115</v>
      </c>
      <c r="D213" t="s">
        <v>3874</v>
      </c>
      <c r="E213" t="s">
        <v>17</v>
      </c>
      <c r="F213" t="s">
        <v>1189</v>
      </c>
    </row>
    <row r="214" spans="1:11">
      <c r="A214">
        <v>12</v>
      </c>
      <c r="B214">
        <v>234</v>
      </c>
      <c r="C214" t="s">
        <v>2718</v>
      </c>
      <c r="D214" t="s">
        <v>3875</v>
      </c>
      <c r="E214" t="s">
        <v>49</v>
      </c>
      <c r="F214" t="s">
        <v>3876</v>
      </c>
      <c r="G214">
        <v>173</v>
      </c>
      <c r="H214">
        <v>11</v>
      </c>
      <c r="I214">
        <v>53</v>
      </c>
      <c r="J214">
        <v>64</v>
      </c>
      <c r="K214">
        <v>157</v>
      </c>
    </row>
    <row r="215" spans="1:11">
      <c r="A215">
        <v>12</v>
      </c>
      <c r="B215">
        <v>235</v>
      </c>
      <c r="C215" t="s">
        <v>343</v>
      </c>
      <c r="D215" t="s">
        <v>3877</v>
      </c>
      <c r="E215" t="s">
        <v>17</v>
      </c>
      <c r="F215" t="s">
        <v>2350</v>
      </c>
    </row>
    <row r="216" spans="1:11">
      <c r="A216">
        <v>12</v>
      </c>
      <c r="B216">
        <v>236</v>
      </c>
      <c r="C216" t="s">
        <v>2094</v>
      </c>
      <c r="D216" t="s">
        <v>3878</v>
      </c>
      <c r="E216" t="s">
        <v>13</v>
      </c>
      <c r="F216" t="s">
        <v>320</v>
      </c>
    </row>
    <row r="217" spans="1:11">
      <c r="A217">
        <v>12</v>
      </c>
      <c r="B217">
        <v>237</v>
      </c>
      <c r="C217" t="s">
        <v>167</v>
      </c>
      <c r="D217" t="s">
        <v>3879</v>
      </c>
      <c r="E217" t="s">
        <v>49</v>
      </c>
      <c r="F217" t="s">
        <v>2402</v>
      </c>
      <c r="G217">
        <v>106</v>
      </c>
      <c r="H217">
        <v>8</v>
      </c>
      <c r="I217">
        <v>40</v>
      </c>
      <c r="J217">
        <v>48</v>
      </c>
      <c r="K217">
        <v>52</v>
      </c>
    </row>
    <row r="218" spans="1:11">
      <c r="A218">
        <v>12</v>
      </c>
      <c r="B218">
        <v>238</v>
      </c>
      <c r="C218" t="s">
        <v>21</v>
      </c>
      <c r="D218" t="s">
        <v>3880</v>
      </c>
      <c r="E218" t="s">
        <v>49</v>
      </c>
      <c r="F218" t="s">
        <v>3624</v>
      </c>
      <c r="G218">
        <v>364</v>
      </c>
      <c r="H218">
        <v>6</v>
      </c>
      <c r="I218">
        <v>25</v>
      </c>
      <c r="J218">
        <v>31</v>
      </c>
      <c r="K218">
        <v>817</v>
      </c>
    </row>
    <row r="219" spans="1:11">
      <c r="A219">
        <v>12</v>
      </c>
      <c r="B219">
        <v>239</v>
      </c>
      <c r="C219" t="s">
        <v>15</v>
      </c>
      <c r="D219" t="s">
        <v>3881</v>
      </c>
      <c r="E219" t="s">
        <v>49</v>
      </c>
      <c r="F219" t="s">
        <v>2001</v>
      </c>
    </row>
    <row r="220" spans="1:11">
      <c r="A220">
        <v>12</v>
      </c>
      <c r="B220">
        <v>240</v>
      </c>
      <c r="C220" t="s">
        <v>159</v>
      </c>
      <c r="D220" t="s">
        <v>3882</v>
      </c>
      <c r="F220" t="s">
        <v>3009</v>
      </c>
    </row>
    <row r="221" spans="1:11">
      <c r="A221">
        <v>12</v>
      </c>
      <c r="B221">
        <v>241</v>
      </c>
      <c r="C221" t="s">
        <v>18</v>
      </c>
      <c r="D221" t="s">
        <v>3883</v>
      </c>
      <c r="E221" t="s">
        <v>13</v>
      </c>
      <c r="F221" t="s">
        <v>3884</v>
      </c>
    </row>
    <row r="222" spans="1:11">
      <c r="A222">
        <v>12</v>
      </c>
      <c r="B222">
        <v>242</v>
      </c>
      <c r="C222" t="s">
        <v>25</v>
      </c>
      <c r="D222" t="s">
        <v>3885</v>
      </c>
      <c r="E222" t="s">
        <v>232</v>
      </c>
      <c r="F222" t="s">
        <v>3886</v>
      </c>
    </row>
    <row r="223" spans="1:11">
      <c r="A223">
        <v>12</v>
      </c>
      <c r="B223">
        <v>243</v>
      </c>
      <c r="C223" t="s">
        <v>203</v>
      </c>
      <c r="D223" t="s">
        <v>3887</v>
      </c>
      <c r="F223" t="s">
        <v>3190</v>
      </c>
    </row>
    <row r="224" spans="1:11">
      <c r="A224">
        <v>12</v>
      </c>
      <c r="B224">
        <v>244</v>
      </c>
      <c r="C224" t="s">
        <v>613</v>
      </c>
      <c r="D224" t="s">
        <v>3888</v>
      </c>
      <c r="F224" t="s">
        <v>3107</v>
      </c>
    </row>
    <row r="225" spans="1:11">
      <c r="A225">
        <v>12</v>
      </c>
      <c r="B225">
        <v>245</v>
      </c>
      <c r="C225" t="s">
        <v>341</v>
      </c>
      <c r="D225" t="s">
        <v>3889</v>
      </c>
      <c r="E225" t="s">
        <v>17</v>
      </c>
      <c r="F225" t="s">
        <v>3107</v>
      </c>
      <c r="G225">
        <v>696</v>
      </c>
      <c r="H225">
        <v>13</v>
      </c>
      <c r="I225">
        <v>41</v>
      </c>
      <c r="J225">
        <v>54</v>
      </c>
      <c r="K225">
        <v>2242</v>
      </c>
    </row>
    <row r="226" spans="1:11">
      <c r="A226">
        <v>12</v>
      </c>
      <c r="B226">
        <v>246</v>
      </c>
      <c r="C226" t="s">
        <v>2098</v>
      </c>
      <c r="D226" t="s">
        <v>3890</v>
      </c>
      <c r="F226" t="s">
        <v>1291</v>
      </c>
    </row>
    <row r="227" spans="1:11">
      <c r="A227">
        <v>12</v>
      </c>
      <c r="B227">
        <v>247</v>
      </c>
      <c r="C227" t="s">
        <v>11</v>
      </c>
      <c r="D227" t="s">
        <v>3891</v>
      </c>
      <c r="E227" t="s">
        <v>17</v>
      </c>
      <c r="F227" t="s">
        <v>3892</v>
      </c>
    </row>
    <row r="228" spans="1:11">
      <c r="A228">
        <v>12</v>
      </c>
      <c r="B228">
        <v>248</v>
      </c>
      <c r="C228" t="s">
        <v>2227</v>
      </c>
      <c r="D228" t="s">
        <v>3893</v>
      </c>
      <c r="E228" t="s">
        <v>49</v>
      </c>
      <c r="F228" t="s">
        <v>2139</v>
      </c>
    </row>
    <row r="229" spans="1:11">
      <c r="A229">
        <v>12</v>
      </c>
      <c r="B229">
        <v>249</v>
      </c>
      <c r="C229" t="s">
        <v>2096</v>
      </c>
      <c r="D229" t="s">
        <v>3894</v>
      </c>
      <c r="F229" t="s">
        <v>317</v>
      </c>
      <c r="G229">
        <v>27</v>
      </c>
      <c r="H229">
        <v>0</v>
      </c>
      <c r="I229">
        <v>3</v>
      </c>
      <c r="J229">
        <v>3</v>
      </c>
      <c r="K229">
        <v>2</v>
      </c>
    </row>
    <row r="230" spans="1:11">
      <c r="A230">
        <v>12</v>
      </c>
      <c r="B230">
        <v>250</v>
      </c>
      <c r="C230" t="s">
        <v>964</v>
      </c>
      <c r="D230" t="s">
        <v>3895</v>
      </c>
      <c r="E230" t="s">
        <v>17</v>
      </c>
      <c r="F230" t="s">
        <v>2703</v>
      </c>
    </row>
    <row r="231" spans="1:11">
      <c r="A231">
        <v>12</v>
      </c>
      <c r="B231">
        <v>252</v>
      </c>
      <c r="C231" t="s">
        <v>170</v>
      </c>
      <c r="D231" t="s">
        <v>3898</v>
      </c>
      <c r="E231" t="s">
        <v>49</v>
      </c>
      <c r="F231" t="s">
        <v>3685</v>
      </c>
    </row>
    <row r="233" spans="1:11">
      <c r="F233" s="3" t="s">
        <v>57</v>
      </c>
      <c r="G233">
        <f>SUM(G3:G231)</f>
        <v>31786</v>
      </c>
      <c r="H233">
        <f t="shared" ref="H233:K233" si="0">SUM(H3:H231)</f>
        <v>4906</v>
      </c>
      <c r="I233">
        <f t="shared" si="0"/>
        <v>8268</v>
      </c>
      <c r="J233">
        <f t="shared" si="0"/>
        <v>13174</v>
      </c>
      <c r="K233">
        <f t="shared" si="0"/>
        <v>37178</v>
      </c>
    </row>
    <row r="234" spans="1:11">
      <c r="F234" s="3" t="s">
        <v>58</v>
      </c>
      <c r="G234" s="2"/>
      <c r="H234" s="7">
        <f>H233/$G$233</f>
        <v>0.15434468004781979</v>
      </c>
      <c r="I234" s="7">
        <f t="shared" ref="I234:K234" si="1">I233/$G$233</f>
        <v>0.26011451582457684</v>
      </c>
      <c r="J234" s="7">
        <f t="shared" si="1"/>
        <v>0.41445919587239666</v>
      </c>
      <c r="K234" s="7">
        <f t="shared" si="1"/>
        <v>1.1696344302523123</v>
      </c>
    </row>
    <row r="235" spans="1:11">
      <c r="F235" s="3" t="s">
        <v>2709</v>
      </c>
      <c r="G235" s="2">
        <f>G233/229</f>
        <v>138.80349344978166</v>
      </c>
      <c r="H235" s="2">
        <f t="shared" ref="H235:K235" si="2">H233/229</f>
        <v>21.4235807860262</v>
      </c>
      <c r="I235" s="2">
        <f t="shared" si="2"/>
        <v>36.104803493449779</v>
      </c>
      <c r="J235" s="2">
        <f t="shared" si="2"/>
        <v>57.528384279475979</v>
      </c>
      <c r="K235" s="2">
        <f t="shared" si="2"/>
        <v>162.34934497816593</v>
      </c>
    </row>
    <row r="237" spans="1:11" ht="18.75">
      <c r="A237" s="11" t="s">
        <v>10713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>
      <c r="A238" s="1" t="s">
        <v>0</v>
      </c>
      <c r="B238" s="1" t="s">
        <v>1</v>
      </c>
      <c r="C238" s="1" t="s">
        <v>2</v>
      </c>
      <c r="D238" s="1" t="s">
        <v>3</v>
      </c>
      <c r="E238" s="1" t="s">
        <v>4</v>
      </c>
      <c r="F238" s="1" t="s">
        <v>5</v>
      </c>
      <c r="G238" s="1" t="s">
        <v>6</v>
      </c>
      <c r="H238" s="1" t="s">
        <v>7</v>
      </c>
      <c r="I238" s="1" t="s">
        <v>8</v>
      </c>
      <c r="J238" s="1" t="s">
        <v>9</v>
      </c>
      <c r="K238" s="1" t="s">
        <v>10</v>
      </c>
    </row>
    <row r="239" spans="1:11">
      <c r="A239">
        <v>2</v>
      </c>
      <c r="B239">
        <v>24</v>
      </c>
      <c r="C239" t="s">
        <v>2718</v>
      </c>
      <c r="D239" t="s">
        <v>3630</v>
      </c>
      <c r="E239" t="s">
        <v>7</v>
      </c>
      <c r="F239" t="s">
        <v>2530</v>
      </c>
      <c r="G239">
        <v>820</v>
      </c>
      <c r="H239">
        <v>0</v>
      </c>
      <c r="I239">
        <v>28</v>
      </c>
      <c r="J239">
        <v>28</v>
      </c>
      <c r="K239">
        <v>310</v>
      </c>
    </row>
    <row r="240" spans="1:11">
      <c r="A240">
        <v>2</v>
      </c>
      <c r="B240">
        <v>25</v>
      </c>
      <c r="C240" t="s">
        <v>343</v>
      </c>
      <c r="D240" t="s">
        <v>3631</v>
      </c>
      <c r="E240" t="s">
        <v>7</v>
      </c>
      <c r="F240" t="s">
        <v>2246</v>
      </c>
      <c r="G240">
        <v>72</v>
      </c>
      <c r="H240">
        <v>0</v>
      </c>
      <c r="I240">
        <v>1</v>
      </c>
      <c r="J240">
        <v>1</v>
      </c>
      <c r="K240">
        <v>22</v>
      </c>
    </row>
    <row r="241" spans="1:11">
      <c r="A241">
        <v>2</v>
      </c>
      <c r="B241">
        <v>26</v>
      </c>
      <c r="C241" t="s">
        <v>2094</v>
      </c>
      <c r="D241" t="s">
        <v>3632</v>
      </c>
      <c r="E241" t="s">
        <v>7</v>
      </c>
      <c r="F241" t="s">
        <v>2523</v>
      </c>
      <c r="G241">
        <v>155</v>
      </c>
      <c r="H241">
        <v>0</v>
      </c>
      <c r="I241">
        <v>9</v>
      </c>
      <c r="J241">
        <v>9</v>
      </c>
      <c r="K241">
        <v>39</v>
      </c>
    </row>
    <row r="242" spans="1:11">
      <c r="A242">
        <v>2</v>
      </c>
      <c r="B242">
        <v>28</v>
      </c>
      <c r="C242" t="s">
        <v>21</v>
      </c>
      <c r="D242" t="s">
        <v>3634</v>
      </c>
      <c r="E242" t="s">
        <v>7</v>
      </c>
      <c r="F242" t="s">
        <v>2853</v>
      </c>
      <c r="G242">
        <v>666</v>
      </c>
      <c r="H242">
        <v>0</v>
      </c>
      <c r="I242">
        <v>11</v>
      </c>
      <c r="J242">
        <v>11</v>
      </c>
      <c r="K242">
        <v>34</v>
      </c>
    </row>
    <row r="243" spans="1:11">
      <c r="A243">
        <v>3</v>
      </c>
      <c r="B243">
        <v>48</v>
      </c>
      <c r="C243" t="s">
        <v>170</v>
      </c>
      <c r="D243" t="s">
        <v>3657</v>
      </c>
      <c r="E243" t="s">
        <v>7</v>
      </c>
      <c r="F243" t="s">
        <v>3658</v>
      </c>
    </row>
    <row r="244" spans="1:11">
      <c r="A244">
        <v>3</v>
      </c>
      <c r="B244">
        <v>49</v>
      </c>
      <c r="C244" t="s">
        <v>21</v>
      </c>
      <c r="D244" t="s">
        <v>3659</v>
      </c>
      <c r="E244" t="s">
        <v>7</v>
      </c>
      <c r="F244" t="s">
        <v>1928</v>
      </c>
    </row>
    <row r="245" spans="1:11">
      <c r="A245">
        <v>3</v>
      </c>
      <c r="B245">
        <v>52</v>
      </c>
      <c r="C245" t="s">
        <v>18</v>
      </c>
      <c r="D245" t="s">
        <v>3662</v>
      </c>
      <c r="E245" t="s">
        <v>7</v>
      </c>
      <c r="F245" t="s">
        <v>2131</v>
      </c>
      <c r="G245">
        <v>647</v>
      </c>
      <c r="H245">
        <v>0</v>
      </c>
      <c r="I245">
        <v>24</v>
      </c>
      <c r="J245">
        <v>24</v>
      </c>
      <c r="K245">
        <v>65</v>
      </c>
    </row>
    <row r="246" spans="1:11">
      <c r="A246">
        <v>3</v>
      </c>
      <c r="B246">
        <v>53</v>
      </c>
      <c r="C246" t="s">
        <v>25</v>
      </c>
      <c r="D246" t="s">
        <v>3663</v>
      </c>
      <c r="E246" t="s">
        <v>7</v>
      </c>
      <c r="F246" t="s">
        <v>2448</v>
      </c>
    </row>
    <row r="247" spans="1:11">
      <c r="A247">
        <v>3</v>
      </c>
      <c r="B247">
        <v>58</v>
      </c>
      <c r="C247" t="s">
        <v>115</v>
      </c>
      <c r="D247" t="s">
        <v>3669</v>
      </c>
      <c r="E247" t="s">
        <v>7</v>
      </c>
      <c r="F247" t="s">
        <v>1216</v>
      </c>
      <c r="G247">
        <v>11</v>
      </c>
      <c r="H247">
        <v>0</v>
      </c>
      <c r="I247">
        <v>0</v>
      </c>
      <c r="J247">
        <v>0</v>
      </c>
      <c r="K247">
        <v>2</v>
      </c>
    </row>
    <row r="248" spans="1:11">
      <c r="A248">
        <v>3</v>
      </c>
      <c r="B248">
        <v>60</v>
      </c>
      <c r="C248" t="s">
        <v>2096</v>
      </c>
      <c r="D248" t="s">
        <v>3671</v>
      </c>
      <c r="E248" t="s">
        <v>7</v>
      </c>
      <c r="F248" t="s">
        <v>1189</v>
      </c>
      <c r="G248">
        <v>215</v>
      </c>
      <c r="H248">
        <v>0</v>
      </c>
      <c r="I248">
        <v>4</v>
      </c>
      <c r="J248">
        <v>4</v>
      </c>
      <c r="K248">
        <v>34</v>
      </c>
    </row>
    <row r="249" spans="1:11">
      <c r="A249">
        <v>4</v>
      </c>
      <c r="B249">
        <v>71</v>
      </c>
      <c r="C249" t="s">
        <v>15</v>
      </c>
      <c r="D249" t="s">
        <v>3684</v>
      </c>
      <c r="E249" t="s">
        <v>7</v>
      </c>
      <c r="F249" t="s">
        <v>3685</v>
      </c>
    </row>
    <row r="250" spans="1:11">
      <c r="A250">
        <v>6</v>
      </c>
      <c r="B250">
        <v>121</v>
      </c>
      <c r="C250" t="s">
        <v>203</v>
      </c>
      <c r="D250" t="s">
        <v>3742</v>
      </c>
      <c r="E250" t="s">
        <v>7</v>
      </c>
      <c r="F250" t="s">
        <v>3743</v>
      </c>
    </row>
    <row r="251" spans="1:11">
      <c r="A251">
        <v>6</v>
      </c>
      <c r="B251">
        <v>125</v>
      </c>
      <c r="C251" t="s">
        <v>2100</v>
      </c>
      <c r="D251" t="s">
        <v>3749</v>
      </c>
      <c r="E251" t="s">
        <v>7</v>
      </c>
      <c r="F251" t="s">
        <v>3023</v>
      </c>
    </row>
    <row r="252" spans="1:11">
      <c r="A252">
        <v>7</v>
      </c>
      <c r="B252">
        <v>128</v>
      </c>
      <c r="C252" t="s">
        <v>115</v>
      </c>
      <c r="D252" t="s">
        <v>3752</v>
      </c>
      <c r="E252" t="s">
        <v>7</v>
      </c>
      <c r="F252" t="s">
        <v>1105</v>
      </c>
    </row>
    <row r="253" spans="1:11">
      <c r="A253">
        <v>7</v>
      </c>
      <c r="B253">
        <v>138</v>
      </c>
      <c r="C253" t="s">
        <v>203</v>
      </c>
      <c r="D253" t="s">
        <v>3762</v>
      </c>
      <c r="E253" t="s">
        <v>7</v>
      </c>
      <c r="F253" t="s">
        <v>3763</v>
      </c>
      <c r="G253">
        <v>128</v>
      </c>
      <c r="H253">
        <v>0</v>
      </c>
      <c r="I253">
        <v>4</v>
      </c>
      <c r="J253">
        <v>4</v>
      </c>
      <c r="K253">
        <v>13</v>
      </c>
    </row>
    <row r="254" spans="1:11">
      <c r="A254">
        <v>8</v>
      </c>
      <c r="B254">
        <v>156</v>
      </c>
      <c r="C254" t="s">
        <v>159</v>
      </c>
      <c r="D254" t="s">
        <v>3783</v>
      </c>
      <c r="E254" t="s">
        <v>7</v>
      </c>
      <c r="F254" t="s">
        <v>2759</v>
      </c>
    </row>
    <row r="255" spans="1:11">
      <c r="A255">
        <v>8</v>
      </c>
      <c r="B255">
        <v>158</v>
      </c>
      <c r="C255" t="s">
        <v>25</v>
      </c>
      <c r="D255" t="s">
        <v>3785</v>
      </c>
      <c r="E255" t="s">
        <v>7</v>
      </c>
      <c r="F255" t="s">
        <v>2703</v>
      </c>
    </row>
    <row r="256" spans="1:11">
      <c r="A256">
        <v>8</v>
      </c>
      <c r="B256">
        <v>162</v>
      </c>
      <c r="C256" t="s">
        <v>2098</v>
      </c>
      <c r="D256" t="s">
        <v>3790</v>
      </c>
      <c r="E256" t="s">
        <v>7</v>
      </c>
      <c r="F256" t="s">
        <v>452</v>
      </c>
      <c r="G256">
        <v>40</v>
      </c>
      <c r="H256">
        <v>0</v>
      </c>
      <c r="I256">
        <v>0</v>
      </c>
      <c r="J256">
        <v>0</v>
      </c>
      <c r="K256">
        <v>16</v>
      </c>
    </row>
    <row r="257" spans="1:11">
      <c r="A257">
        <v>8</v>
      </c>
      <c r="B257">
        <v>165</v>
      </c>
      <c r="C257" t="s">
        <v>2096</v>
      </c>
      <c r="D257" t="s">
        <v>3793</v>
      </c>
      <c r="E257" t="s">
        <v>7</v>
      </c>
      <c r="F257" t="s">
        <v>916</v>
      </c>
      <c r="G257">
        <v>53</v>
      </c>
      <c r="H257">
        <v>0</v>
      </c>
      <c r="I257">
        <v>3</v>
      </c>
      <c r="J257">
        <v>3</v>
      </c>
      <c r="K257">
        <v>4</v>
      </c>
    </row>
    <row r="258" spans="1:11">
      <c r="A258">
        <v>9</v>
      </c>
      <c r="B258">
        <v>184</v>
      </c>
      <c r="C258" t="s">
        <v>11</v>
      </c>
      <c r="D258" t="s">
        <v>3813</v>
      </c>
      <c r="E258" t="s">
        <v>7</v>
      </c>
      <c r="F258" t="s">
        <v>3814</v>
      </c>
    </row>
    <row r="259" spans="1:11">
      <c r="A259">
        <v>10</v>
      </c>
      <c r="B259">
        <v>207</v>
      </c>
      <c r="C259" t="s">
        <v>2096</v>
      </c>
      <c r="D259" t="s">
        <v>3846</v>
      </c>
      <c r="E259" t="s">
        <v>7</v>
      </c>
      <c r="F259" t="s">
        <v>781</v>
      </c>
    </row>
    <row r="260" spans="1:11">
      <c r="A260">
        <v>11</v>
      </c>
      <c r="B260">
        <v>223</v>
      </c>
      <c r="C260" t="s">
        <v>613</v>
      </c>
      <c r="D260" t="s">
        <v>3864</v>
      </c>
      <c r="E260" t="s">
        <v>7</v>
      </c>
      <c r="F260" t="s">
        <v>1993</v>
      </c>
    </row>
    <row r="261" spans="1:11">
      <c r="A261">
        <v>12</v>
      </c>
      <c r="B261">
        <v>251</v>
      </c>
      <c r="C261" t="s">
        <v>2100</v>
      </c>
      <c r="D261" t="s">
        <v>3896</v>
      </c>
      <c r="E261" t="s">
        <v>7</v>
      </c>
      <c r="F261" t="s">
        <v>3897</v>
      </c>
    </row>
  </sheetData>
  <autoFilter ref="A2:K231">
    <sortState ref="A3:K231">
      <sortCondition ref="B2:B231"/>
    </sortState>
  </autoFilter>
  <mergeCells count="2">
    <mergeCell ref="A1:K1"/>
    <mergeCell ref="A237:K23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61"/>
  <sheetViews>
    <sheetView topLeftCell="A222" workbookViewId="0">
      <selection activeCell="A222" sqref="A1:K1048576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3" bestFit="1" customWidth="1"/>
    <col min="5" max="5" width="9.140625" bestFit="1" customWidth="1"/>
    <col min="6" max="6" width="35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15</v>
      </c>
      <c r="D3" t="s">
        <v>3899</v>
      </c>
      <c r="E3" t="s">
        <v>23</v>
      </c>
      <c r="F3" t="s">
        <v>592</v>
      </c>
      <c r="G3">
        <v>779</v>
      </c>
      <c r="H3">
        <v>233</v>
      </c>
      <c r="I3">
        <v>295</v>
      </c>
      <c r="J3">
        <v>528</v>
      </c>
      <c r="K3">
        <v>810</v>
      </c>
    </row>
    <row r="4" spans="1:11">
      <c r="A4">
        <v>1</v>
      </c>
      <c r="B4">
        <v>2</v>
      </c>
      <c r="C4" t="s">
        <v>159</v>
      </c>
      <c r="D4" t="s">
        <v>3900</v>
      </c>
      <c r="E4" t="s">
        <v>13</v>
      </c>
      <c r="F4" t="s">
        <v>3901</v>
      </c>
      <c r="G4">
        <v>626</v>
      </c>
      <c r="H4">
        <v>275</v>
      </c>
      <c r="I4">
        <v>286</v>
      </c>
      <c r="J4">
        <v>561</v>
      </c>
      <c r="K4">
        <v>254</v>
      </c>
    </row>
    <row r="5" spans="1:11">
      <c r="A5">
        <v>1</v>
      </c>
      <c r="B5">
        <v>3</v>
      </c>
      <c r="C5" t="s">
        <v>2718</v>
      </c>
      <c r="D5" t="s">
        <v>3902</v>
      </c>
      <c r="E5" t="s">
        <v>13</v>
      </c>
      <c r="F5" t="s">
        <v>2246</v>
      </c>
      <c r="G5">
        <v>89</v>
      </c>
      <c r="H5">
        <v>9</v>
      </c>
      <c r="I5">
        <v>22</v>
      </c>
      <c r="J5">
        <v>31</v>
      </c>
      <c r="K5">
        <v>95</v>
      </c>
    </row>
    <row r="6" spans="1:11">
      <c r="A6">
        <v>1</v>
      </c>
      <c r="B6">
        <v>4</v>
      </c>
      <c r="C6" t="s">
        <v>115</v>
      </c>
      <c r="D6" t="s">
        <v>3903</v>
      </c>
      <c r="E6" t="s">
        <v>49</v>
      </c>
      <c r="F6" t="s">
        <v>349</v>
      </c>
      <c r="G6">
        <v>637</v>
      </c>
      <c r="H6">
        <v>99</v>
      </c>
      <c r="I6">
        <v>285</v>
      </c>
      <c r="J6">
        <v>384</v>
      </c>
      <c r="K6">
        <v>684</v>
      </c>
    </row>
    <row r="7" spans="1:11">
      <c r="A7">
        <v>1</v>
      </c>
      <c r="B7">
        <v>5</v>
      </c>
      <c r="C7" t="s">
        <v>341</v>
      </c>
      <c r="D7" t="s">
        <v>3904</v>
      </c>
      <c r="E7" t="s">
        <v>49</v>
      </c>
      <c r="F7" t="s">
        <v>349</v>
      </c>
      <c r="G7">
        <v>255</v>
      </c>
      <c r="H7">
        <v>11</v>
      </c>
      <c r="I7">
        <v>51</v>
      </c>
      <c r="J7">
        <v>62</v>
      </c>
      <c r="K7">
        <v>117</v>
      </c>
    </row>
    <row r="8" spans="1:11">
      <c r="A8">
        <v>1</v>
      </c>
      <c r="B8">
        <v>6</v>
      </c>
      <c r="C8" t="s">
        <v>28</v>
      </c>
      <c r="D8" t="s">
        <v>3905</v>
      </c>
      <c r="E8" t="s">
        <v>13</v>
      </c>
      <c r="F8" t="s">
        <v>3906</v>
      </c>
      <c r="G8">
        <v>1378</v>
      </c>
      <c r="H8">
        <v>432</v>
      </c>
      <c r="I8">
        <v>773</v>
      </c>
      <c r="J8">
        <v>1205</v>
      </c>
      <c r="K8">
        <v>1190</v>
      </c>
    </row>
    <row r="9" spans="1:11">
      <c r="A9">
        <v>1</v>
      </c>
      <c r="B9">
        <v>7</v>
      </c>
      <c r="C9" t="s">
        <v>343</v>
      </c>
      <c r="D9" t="s">
        <v>3907</v>
      </c>
      <c r="E9" t="s">
        <v>13</v>
      </c>
      <c r="F9" t="s">
        <v>2075</v>
      </c>
      <c r="G9">
        <v>5</v>
      </c>
      <c r="H9">
        <v>2</v>
      </c>
      <c r="I9">
        <v>0</v>
      </c>
      <c r="J9">
        <v>2</v>
      </c>
      <c r="K9">
        <v>17</v>
      </c>
    </row>
    <row r="10" spans="1:11">
      <c r="A10">
        <v>1</v>
      </c>
      <c r="B10">
        <v>8</v>
      </c>
      <c r="C10" t="s">
        <v>2096</v>
      </c>
      <c r="D10" t="s">
        <v>3908</v>
      </c>
      <c r="E10" t="s">
        <v>23</v>
      </c>
      <c r="F10" t="s">
        <v>3107</v>
      </c>
      <c r="G10">
        <v>506</v>
      </c>
      <c r="H10">
        <v>154</v>
      </c>
      <c r="I10">
        <v>188</v>
      </c>
      <c r="J10">
        <v>342</v>
      </c>
      <c r="K10">
        <v>459</v>
      </c>
    </row>
    <row r="11" spans="1:11">
      <c r="A11">
        <v>1</v>
      </c>
      <c r="B11">
        <v>9</v>
      </c>
      <c r="C11" t="s">
        <v>21</v>
      </c>
      <c r="D11" t="s">
        <v>3909</v>
      </c>
      <c r="E11" t="s">
        <v>49</v>
      </c>
      <c r="F11" t="s">
        <v>3886</v>
      </c>
      <c r="G11">
        <v>1205</v>
      </c>
      <c r="H11">
        <v>247</v>
      </c>
      <c r="I11">
        <v>781</v>
      </c>
      <c r="J11">
        <v>1028</v>
      </c>
      <c r="K11">
        <v>571</v>
      </c>
    </row>
    <row r="12" spans="1:11">
      <c r="A12">
        <v>1</v>
      </c>
      <c r="B12">
        <v>10</v>
      </c>
      <c r="C12" t="s">
        <v>203</v>
      </c>
      <c r="D12" t="s">
        <v>3910</v>
      </c>
      <c r="E12" t="s">
        <v>17</v>
      </c>
      <c r="F12" t="s">
        <v>3906</v>
      </c>
      <c r="G12">
        <v>598</v>
      </c>
      <c r="H12">
        <v>80</v>
      </c>
      <c r="I12">
        <v>84</v>
      </c>
      <c r="J12">
        <v>164</v>
      </c>
      <c r="K12">
        <v>740</v>
      </c>
    </row>
    <row r="13" spans="1:11">
      <c r="A13">
        <v>1</v>
      </c>
      <c r="B13">
        <v>11</v>
      </c>
      <c r="C13" t="s">
        <v>2094</v>
      </c>
      <c r="D13" t="s">
        <v>3911</v>
      </c>
      <c r="E13" t="s">
        <v>23</v>
      </c>
      <c r="F13" t="s">
        <v>402</v>
      </c>
      <c r="G13">
        <v>1181</v>
      </c>
      <c r="H13">
        <v>342</v>
      </c>
      <c r="I13">
        <v>414</v>
      </c>
      <c r="J13">
        <v>756</v>
      </c>
      <c r="K13">
        <v>448</v>
      </c>
    </row>
    <row r="14" spans="1:11">
      <c r="A14">
        <v>1</v>
      </c>
      <c r="B14">
        <v>12</v>
      </c>
      <c r="C14" t="s">
        <v>167</v>
      </c>
      <c r="D14" t="s">
        <v>3912</v>
      </c>
      <c r="E14" t="s">
        <v>17</v>
      </c>
      <c r="F14" t="s">
        <v>2093</v>
      </c>
      <c r="G14">
        <v>21</v>
      </c>
      <c r="H14">
        <v>2</v>
      </c>
      <c r="I14">
        <v>5</v>
      </c>
      <c r="J14">
        <v>7</v>
      </c>
      <c r="K14">
        <v>23</v>
      </c>
    </row>
    <row r="15" spans="1:11">
      <c r="A15">
        <v>1</v>
      </c>
      <c r="B15">
        <v>13</v>
      </c>
      <c r="C15" t="s">
        <v>18</v>
      </c>
      <c r="D15" t="s">
        <v>3913</v>
      </c>
      <c r="E15" t="s">
        <v>13</v>
      </c>
      <c r="F15" t="s">
        <v>423</v>
      </c>
      <c r="G15">
        <v>760</v>
      </c>
      <c r="H15">
        <v>188</v>
      </c>
      <c r="I15">
        <v>563</v>
      </c>
      <c r="J15">
        <v>751</v>
      </c>
      <c r="K15">
        <v>170</v>
      </c>
    </row>
    <row r="16" spans="1:11">
      <c r="A16">
        <v>1</v>
      </c>
      <c r="B16">
        <v>14</v>
      </c>
      <c r="C16" t="s">
        <v>25</v>
      </c>
      <c r="D16" t="s">
        <v>3914</v>
      </c>
      <c r="E16" t="s">
        <v>17</v>
      </c>
      <c r="F16" t="s">
        <v>3901</v>
      </c>
      <c r="G16">
        <v>164</v>
      </c>
      <c r="H16">
        <v>25</v>
      </c>
      <c r="I16">
        <v>34</v>
      </c>
      <c r="J16">
        <v>59</v>
      </c>
      <c r="K16">
        <v>358</v>
      </c>
    </row>
    <row r="17" spans="1:11">
      <c r="A17">
        <v>1</v>
      </c>
      <c r="B17">
        <v>15</v>
      </c>
      <c r="C17" t="s">
        <v>11</v>
      </c>
      <c r="D17" t="s">
        <v>3915</v>
      </c>
      <c r="E17" t="s">
        <v>17</v>
      </c>
      <c r="F17" t="s">
        <v>2246</v>
      </c>
      <c r="G17">
        <v>169</v>
      </c>
      <c r="H17">
        <v>35</v>
      </c>
      <c r="I17">
        <v>50</v>
      </c>
      <c r="J17">
        <v>85</v>
      </c>
      <c r="K17">
        <v>77</v>
      </c>
    </row>
    <row r="18" spans="1:11">
      <c r="A18">
        <v>1</v>
      </c>
      <c r="B18">
        <v>16</v>
      </c>
      <c r="C18" t="s">
        <v>2227</v>
      </c>
      <c r="D18" t="s">
        <v>3916</v>
      </c>
      <c r="F18" t="s">
        <v>3917</v>
      </c>
    </row>
    <row r="19" spans="1:11">
      <c r="A19">
        <v>1</v>
      </c>
      <c r="B19">
        <v>17</v>
      </c>
      <c r="C19" t="s">
        <v>613</v>
      </c>
      <c r="D19" t="s">
        <v>3918</v>
      </c>
      <c r="E19" t="s">
        <v>23</v>
      </c>
      <c r="F19" t="s">
        <v>3574</v>
      </c>
      <c r="G19">
        <v>1097</v>
      </c>
      <c r="H19">
        <v>139</v>
      </c>
      <c r="I19">
        <v>190</v>
      </c>
      <c r="J19">
        <v>329</v>
      </c>
      <c r="K19">
        <v>776</v>
      </c>
    </row>
    <row r="20" spans="1:11">
      <c r="A20">
        <v>1</v>
      </c>
      <c r="B20">
        <v>18</v>
      </c>
      <c r="C20" t="s">
        <v>2098</v>
      </c>
      <c r="D20" t="s">
        <v>3919</v>
      </c>
      <c r="E20" t="s">
        <v>23</v>
      </c>
      <c r="F20" t="s">
        <v>2488</v>
      </c>
      <c r="G20">
        <v>137</v>
      </c>
      <c r="H20">
        <v>14</v>
      </c>
      <c r="I20">
        <v>21</v>
      </c>
      <c r="J20">
        <v>35</v>
      </c>
      <c r="K20">
        <v>364</v>
      </c>
    </row>
    <row r="21" spans="1:11">
      <c r="A21">
        <v>1</v>
      </c>
      <c r="B21">
        <v>19</v>
      </c>
      <c r="C21" t="s">
        <v>964</v>
      </c>
      <c r="D21" t="s">
        <v>3920</v>
      </c>
      <c r="E21" t="s">
        <v>17</v>
      </c>
      <c r="F21" t="s">
        <v>349</v>
      </c>
      <c r="G21">
        <v>57</v>
      </c>
      <c r="H21">
        <v>3</v>
      </c>
      <c r="I21">
        <v>6</v>
      </c>
      <c r="J21">
        <v>9</v>
      </c>
      <c r="K21">
        <v>108</v>
      </c>
    </row>
    <row r="22" spans="1:11">
      <c r="A22">
        <v>1</v>
      </c>
      <c r="B22">
        <v>20</v>
      </c>
      <c r="C22" t="s">
        <v>170</v>
      </c>
      <c r="D22" t="s">
        <v>3921</v>
      </c>
      <c r="E22" t="s">
        <v>49</v>
      </c>
      <c r="F22" t="s">
        <v>3208</v>
      </c>
      <c r="G22">
        <v>401</v>
      </c>
      <c r="H22">
        <v>37</v>
      </c>
      <c r="I22">
        <v>108</v>
      </c>
      <c r="J22">
        <v>145</v>
      </c>
      <c r="K22">
        <v>361</v>
      </c>
    </row>
    <row r="23" spans="1:11">
      <c r="A23">
        <v>1</v>
      </c>
      <c r="B23">
        <v>21</v>
      </c>
      <c r="C23" t="s">
        <v>2100</v>
      </c>
      <c r="D23" t="s">
        <v>3922</v>
      </c>
      <c r="E23" t="s">
        <v>23</v>
      </c>
      <c r="F23" t="s">
        <v>3107</v>
      </c>
      <c r="G23">
        <v>4</v>
      </c>
      <c r="H23">
        <v>0</v>
      </c>
      <c r="I23">
        <v>0</v>
      </c>
      <c r="J23">
        <v>0</v>
      </c>
      <c r="K23">
        <v>0</v>
      </c>
    </row>
    <row r="24" spans="1:11">
      <c r="A24">
        <v>2</v>
      </c>
      <c r="B24">
        <v>22</v>
      </c>
      <c r="C24" t="s">
        <v>15</v>
      </c>
      <c r="D24" t="s">
        <v>3923</v>
      </c>
      <c r="E24" t="s">
        <v>17</v>
      </c>
      <c r="F24" t="s">
        <v>3685</v>
      </c>
      <c r="G24">
        <v>1152</v>
      </c>
      <c r="H24">
        <v>329</v>
      </c>
      <c r="I24">
        <v>287</v>
      </c>
      <c r="J24">
        <v>616</v>
      </c>
      <c r="K24">
        <v>1224</v>
      </c>
    </row>
    <row r="25" spans="1:11">
      <c r="A25">
        <v>2</v>
      </c>
      <c r="B25">
        <v>23</v>
      </c>
      <c r="C25" t="s">
        <v>170</v>
      </c>
      <c r="D25" t="s">
        <v>3924</v>
      </c>
      <c r="E25" t="s">
        <v>13</v>
      </c>
      <c r="F25" t="s">
        <v>3925</v>
      </c>
    </row>
    <row r="26" spans="1:11">
      <c r="A26">
        <v>2</v>
      </c>
      <c r="B26">
        <v>24</v>
      </c>
      <c r="C26" t="s">
        <v>2718</v>
      </c>
      <c r="D26" t="s">
        <v>3926</v>
      </c>
      <c r="E26" t="s">
        <v>49</v>
      </c>
      <c r="F26" t="s">
        <v>3305</v>
      </c>
    </row>
    <row r="27" spans="1:11">
      <c r="A27">
        <v>2</v>
      </c>
      <c r="B27">
        <v>25</v>
      </c>
      <c r="C27" t="s">
        <v>115</v>
      </c>
      <c r="D27" t="s">
        <v>3927</v>
      </c>
      <c r="E27" t="s">
        <v>17</v>
      </c>
      <c r="F27" t="s">
        <v>2591</v>
      </c>
      <c r="G27">
        <v>104</v>
      </c>
      <c r="H27">
        <v>17</v>
      </c>
      <c r="I27">
        <v>38</v>
      </c>
      <c r="J27">
        <v>55</v>
      </c>
      <c r="K27">
        <v>56</v>
      </c>
    </row>
    <row r="28" spans="1:11">
      <c r="A28">
        <v>2</v>
      </c>
      <c r="B28">
        <v>26</v>
      </c>
      <c r="C28" t="s">
        <v>341</v>
      </c>
      <c r="D28" t="s">
        <v>3928</v>
      </c>
      <c r="E28" t="s">
        <v>49</v>
      </c>
      <c r="F28" t="s">
        <v>3929</v>
      </c>
      <c r="G28">
        <v>94</v>
      </c>
      <c r="H28">
        <v>4</v>
      </c>
      <c r="I28">
        <v>14</v>
      </c>
      <c r="J28">
        <v>18</v>
      </c>
      <c r="K28">
        <v>86</v>
      </c>
    </row>
    <row r="29" spans="1:11">
      <c r="A29">
        <v>2</v>
      </c>
      <c r="B29">
        <v>27</v>
      </c>
      <c r="C29" t="s">
        <v>11</v>
      </c>
      <c r="D29" t="s">
        <v>3930</v>
      </c>
      <c r="E29" t="s">
        <v>17</v>
      </c>
      <c r="F29" t="s">
        <v>1724</v>
      </c>
      <c r="G29">
        <v>539</v>
      </c>
      <c r="H29">
        <v>101</v>
      </c>
      <c r="I29">
        <v>161</v>
      </c>
      <c r="J29">
        <v>262</v>
      </c>
      <c r="K29">
        <v>229</v>
      </c>
    </row>
    <row r="30" spans="1:11">
      <c r="A30">
        <v>2</v>
      </c>
      <c r="B30">
        <v>28</v>
      </c>
      <c r="C30" t="s">
        <v>170</v>
      </c>
      <c r="D30" t="s">
        <v>3931</v>
      </c>
      <c r="E30" t="s">
        <v>13</v>
      </c>
      <c r="F30" t="s">
        <v>2448</v>
      </c>
    </row>
    <row r="31" spans="1:11">
      <c r="A31">
        <v>2</v>
      </c>
      <c r="B31">
        <v>29</v>
      </c>
      <c r="C31" t="s">
        <v>2096</v>
      </c>
      <c r="D31" t="s">
        <v>3932</v>
      </c>
      <c r="E31" t="s">
        <v>49</v>
      </c>
      <c r="F31" t="s">
        <v>1229</v>
      </c>
      <c r="G31">
        <v>1372</v>
      </c>
      <c r="H31">
        <v>117</v>
      </c>
      <c r="I31">
        <v>520</v>
      </c>
      <c r="J31">
        <v>637</v>
      </c>
      <c r="K31">
        <v>513</v>
      </c>
    </row>
    <row r="32" spans="1:11">
      <c r="A32">
        <v>2</v>
      </c>
      <c r="B32">
        <v>30</v>
      </c>
      <c r="C32" t="s">
        <v>167</v>
      </c>
      <c r="D32" t="s">
        <v>3933</v>
      </c>
      <c r="E32" t="s">
        <v>49</v>
      </c>
      <c r="F32" t="s">
        <v>1156</v>
      </c>
      <c r="G32">
        <v>460</v>
      </c>
      <c r="H32">
        <v>16</v>
      </c>
      <c r="I32">
        <v>67</v>
      </c>
      <c r="J32">
        <v>83</v>
      </c>
      <c r="K32">
        <v>813</v>
      </c>
    </row>
    <row r="33" spans="1:11">
      <c r="A33">
        <v>2</v>
      </c>
      <c r="B33">
        <v>31</v>
      </c>
      <c r="C33" t="s">
        <v>203</v>
      </c>
      <c r="D33" t="s">
        <v>3934</v>
      </c>
      <c r="E33" t="s">
        <v>49</v>
      </c>
      <c r="F33" t="s">
        <v>2905</v>
      </c>
    </row>
    <row r="34" spans="1:11">
      <c r="A34">
        <v>2</v>
      </c>
      <c r="B34">
        <v>32</v>
      </c>
      <c r="C34" t="s">
        <v>2094</v>
      </c>
      <c r="D34" t="s">
        <v>3935</v>
      </c>
      <c r="E34" t="s">
        <v>49</v>
      </c>
      <c r="F34" t="s">
        <v>2525</v>
      </c>
      <c r="G34">
        <v>14</v>
      </c>
      <c r="H34">
        <v>0</v>
      </c>
      <c r="I34">
        <v>0</v>
      </c>
      <c r="J34">
        <v>0</v>
      </c>
      <c r="K34">
        <v>64</v>
      </c>
    </row>
    <row r="35" spans="1:11">
      <c r="A35">
        <v>2</v>
      </c>
      <c r="B35">
        <v>33</v>
      </c>
      <c r="C35" t="s">
        <v>167</v>
      </c>
      <c r="D35" t="s">
        <v>3936</v>
      </c>
      <c r="E35" t="s">
        <v>49</v>
      </c>
      <c r="F35" t="s">
        <v>3107</v>
      </c>
      <c r="G35">
        <v>40</v>
      </c>
      <c r="H35">
        <v>1</v>
      </c>
      <c r="I35">
        <v>7</v>
      </c>
      <c r="J35">
        <v>8</v>
      </c>
      <c r="K35">
        <v>69</v>
      </c>
    </row>
    <row r="36" spans="1:11">
      <c r="A36">
        <v>2</v>
      </c>
      <c r="B36">
        <v>34</v>
      </c>
      <c r="C36" t="s">
        <v>18</v>
      </c>
      <c r="D36" t="s">
        <v>3937</v>
      </c>
      <c r="E36" t="s">
        <v>13</v>
      </c>
      <c r="F36" t="s">
        <v>3766</v>
      </c>
    </row>
    <row r="37" spans="1:11">
      <c r="A37">
        <v>2</v>
      </c>
      <c r="B37">
        <v>35</v>
      </c>
      <c r="C37" t="s">
        <v>25</v>
      </c>
      <c r="D37" t="s">
        <v>3938</v>
      </c>
      <c r="E37" t="s">
        <v>49</v>
      </c>
      <c r="F37" t="s">
        <v>3685</v>
      </c>
    </row>
    <row r="38" spans="1:11">
      <c r="A38">
        <v>2</v>
      </c>
      <c r="B38">
        <v>36</v>
      </c>
      <c r="C38" t="s">
        <v>28</v>
      </c>
      <c r="D38" t="s">
        <v>3939</v>
      </c>
      <c r="E38" t="s">
        <v>49</v>
      </c>
      <c r="F38" t="s">
        <v>3685</v>
      </c>
      <c r="G38">
        <v>544</v>
      </c>
      <c r="H38">
        <v>28</v>
      </c>
      <c r="I38">
        <v>111</v>
      </c>
      <c r="J38">
        <v>139</v>
      </c>
      <c r="K38">
        <v>523</v>
      </c>
    </row>
    <row r="39" spans="1:11">
      <c r="A39">
        <v>2</v>
      </c>
      <c r="B39">
        <v>37</v>
      </c>
      <c r="C39" t="s">
        <v>2227</v>
      </c>
      <c r="D39" t="s">
        <v>2904</v>
      </c>
      <c r="E39" t="s">
        <v>49</v>
      </c>
      <c r="F39" t="s">
        <v>2108</v>
      </c>
      <c r="G39">
        <v>431</v>
      </c>
      <c r="H39">
        <v>25</v>
      </c>
      <c r="I39">
        <v>79</v>
      </c>
      <c r="J39">
        <v>104</v>
      </c>
      <c r="K39">
        <v>410</v>
      </c>
    </row>
    <row r="40" spans="1:11">
      <c r="A40">
        <v>2</v>
      </c>
      <c r="B40">
        <v>38</v>
      </c>
      <c r="C40" t="s">
        <v>613</v>
      </c>
      <c r="D40" t="s">
        <v>3940</v>
      </c>
      <c r="E40" t="s">
        <v>49</v>
      </c>
      <c r="F40" t="s">
        <v>3641</v>
      </c>
      <c r="G40">
        <v>235</v>
      </c>
      <c r="H40">
        <v>5</v>
      </c>
      <c r="I40">
        <v>41</v>
      </c>
      <c r="J40">
        <v>46</v>
      </c>
      <c r="K40">
        <v>253</v>
      </c>
    </row>
    <row r="41" spans="1:11">
      <c r="A41">
        <v>2</v>
      </c>
      <c r="B41">
        <v>39</v>
      </c>
      <c r="C41" t="s">
        <v>2098</v>
      </c>
      <c r="D41" t="s">
        <v>3941</v>
      </c>
      <c r="F41" t="s">
        <v>1724</v>
      </c>
      <c r="G41">
        <v>8</v>
      </c>
      <c r="H41">
        <v>0</v>
      </c>
      <c r="I41">
        <v>0</v>
      </c>
      <c r="J41">
        <v>0</v>
      </c>
      <c r="K41">
        <v>9</v>
      </c>
    </row>
    <row r="42" spans="1:11">
      <c r="A42">
        <v>2</v>
      </c>
      <c r="B42">
        <v>40</v>
      </c>
      <c r="C42" t="s">
        <v>964</v>
      </c>
      <c r="D42" t="s">
        <v>3942</v>
      </c>
      <c r="E42" t="s">
        <v>17</v>
      </c>
      <c r="F42" t="s">
        <v>2525</v>
      </c>
      <c r="G42">
        <v>4</v>
      </c>
      <c r="H42">
        <v>0</v>
      </c>
      <c r="I42">
        <v>0</v>
      </c>
      <c r="J42">
        <v>0</v>
      </c>
      <c r="K42">
        <v>2</v>
      </c>
    </row>
    <row r="43" spans="1:11">
      <c r="A43">
        <v>2</v>
      </c>
      <c r="B43">
        <v>41</v>
      </c>
      <c r="C43" t="s">
        <v>2098</v>
      </c>
      <c r="D43" t="s">
        <v>3943</v>
      </c>
      <c r="E43" t="s">
        <v>49</v>
      </c>
      <c r="F43" t="s">
        <v>2283</v>
      </c>
      <c r="G43">
        <v>34</v>
      </c>
      <c r="H43">
        <v>0</v>
      </c>
      <c r="I43">
        <v>0</v>
      </c>
      <c r="J43">
        <v>0</v>
      </c>
      <c r="K43">
        <v>40</v>
      </c>
    </row>
    <row r="44" spans="1:11">
      <c r="A44">
        <v>2</v>
      </c>
      <c r="B44">
        <v>42</v>
      </c>
      <c r="C44" t="s">
        <v>2100</v>
      </c>
      <c r="D44" t="s">
        <v>3944</v>
      </c>
      <c r="E44" t="s">
        <v>23</v>
      </c>
      <c r="F44" t="s">
        <v>2075</v>
      </c>
    </row>
    <row r="45" spans="1:11">
      <c r="A45">
        <v>3</v>
      </c>
      <c r="B45">
        <v>43</v>
      </c>
      <c r="C45" t="s">
        <v>15</v>
      </c>
      <c r="D45" t="s">
        <v>3945</v>
      </c>
      <c r="E45" t="s">
        <v>49</v>
      </c>
      <c r="F45" t="s">
        <v>320</v>
      </c>
      <c r="G45">
        <v>17</v>
      </c>
      <c r="H45">
        <v>2</v>
      </c>
      <c r="I45">
        <v>2</v>
      </c>
      <c r="J45">
        <v>4</v>
      </c>
      <c r="K45">
        <v>8</v>
      </c>
    </row>
    <row r="46" spans="1:11">
      <c r="A46">
        <v>3</v>
      </c>
      <c r="B46">
        <v>44</v>
      </c>
      <c r="C46" t="s">
        <v>159</v>
      </c>
      <c r="D46" t="s">
        <v>3946</v>
      </c>
      <c r="E46" t="s">
        <v>49</v>
      </c>
      <c r="F46" t="s">
        <v>3208</v>
      </c>
      <c r="G46">
        <v>8</v>
      </c>
      <c r="H46">
        <v>0</v>
      </c>
      <c r="I46">
        <v>1</v>
      </c>
      <c r="J46">
        <v>1</v>
      </c>
      <c r="K46">
        <v>18</v>
      </c>
    </row>
    <row r="47" spans="1:11">
      <c r="A47">
        <v>3</v>
      </c>
      <c r="B47">
        <v>45</v>
      </c>
      <c r="C47" t="s">
        <v>2718</v>
      </c>
      <c r="D47" t="s">
        <v>3947</v>
      </c>
      <c r="E47" t="s">
        <v>13</v>
      </c>
      <c r="F47" t="s">
        <v>1229</v>
      </c>
      <c r="G47">
        <v>98</v>
      </c>
      <c r="H47">
        <v>21</v>
      </c>
      <c r="I47">
        <v>23</v>
      </c>
      <c r="J47">
        <v>44</v>
      </c>
      <c r="K47">
        <v>28</v>
      </c>
    </row>
    <row r="48" spans="1:11">
      <c r="A48">
        <v>3</v>
      </c>
      <c r="B48">
        <v>46</v>
      </c>
      <c r="C48" t="s">
        <v>115</v>
      </c>
      <c r="D48" t="s">
        <v>3948</v>
      </c>
      <c r="E48" t="s">
        <v>17</v>
      </c>
      <c r="F48" t="s">
        <v>2452</v>
      </c>
      <c r="G48">
        <v>14</v>
      </c>
      <c r="H48">
        <v>1</v>
      </c>
      <c r="I48">
        <v>3</v>
      </c>
      <c r="J48">
        <v>4</v>
      </c>
      <c r="K48">
        <v>25</v>
      </c>
    </row>
    <row r="49" spans="1:11">
      <c r="A49">
        <v>3</v>
      </c>
      <c r="B49">
        <v>47</v>
      </c>
      <c r="C49" t="s">
        <v>341</v>
      </c>
      <c r="D49" t="s">
        <v>3949</v>
      </c>
      <c r="E49" t="s">
        <v>13</v>
      </c>
      <c r="F49" t="s">
        <v>2998</v>
      </c>
      <c r="G49">
        <v>720</v>
      </c>
      <c r="H49">
        <v>97</v>
      </c>
      <c r="I49">
        <v>103</v>
      </c>
      <c r="J49">
        <v>200</v>
      </c>
      <c r="K49">
        <v>281</v>
      </c>
    </row>
    <row r="50" spans="1:11">
      <c r="A50">
        <v>3</v>
      </c>
      <c r="B50">
        <v>48</v>
      </c>
      <c r="C50" t="s">
        <v>28</v>
      </c>
      <c r="D50" t="s">
        <v>3950</v>
      </c>
      <c r="E50" t="s">
        <v>49</v>
      </c>
      <c r="F50" t="s">
        <v>2530</v>
      </c>
    </row>
    <row r="51" spans="1:11">
      <c r="A51">
        <v>3</v>
      </c>
      <c r="B51">
        <v>49</v>
      </c>
      <c r="C51" t="s">
        <v>343</v>
      </c>
      <c r="D51" t="s">
        <v>3951</v>
      </c>
      <c r="E51" t="s">
        <v>49</v>
      </c>
      <c r="F51" t="s">
        <v>3952</v>
      </c>
      <c r="G51">
        <v>14</v>
      </c>
      <c r="H51">
        <v>0</v>
      </c>
      <c r="I51">
        <v>3</v>
      </c>
      <c r="J51">
        <v>3</v>
      </c>
      <c r="K51">
        <v>20</v>
      </c>
    </row>
    <row r="52" spans="1:11">
      <c r="A52">
        <v>3</v>
      </c>
      <c r="B52">
        <v>50</v>
      </c>
      <c r="C52" t="s">
        <v>2096</v>
      </c>
      <c r="D52" t="s">
        <v>3953</v>
      </c>
      <c r="F52" t="s">
        <v>2341</v>
      </c>
    </row>
    <row r="53" spans="1:11">
      <c r="A53">
        <v>3</v>
      </c>
      <c r="B53">
        <v>51</v>
      </c>
      <c r="C53" t="s">
        <v>21</v>
      </c>
      <c r="D53" t="s">
        <v>3954</v>
      </c>
      <c r="F53" t="s">
        <v>898</v>
      </c>
    </row>
    <row r="54" spans="1:11">
      <c r="A54">
        <v>3</v>
      </c>
      <c r="B54">
        <v>52</v>
      </c>
      <c r="C54" t="s">
        <v>203</v>
      </c>
      <c r="D54" t="s">
        <v>3955</v>
      </c>
      <c r="E54" t="s">
        <v>17</v>
      </c>
      <c r="F54" t="s">
        <v>3956</v>
      </c>
    </row>
    <row r="55" spans="1:11">
      <c r="A55">
        <v>3</v>
      </c>
      <c r="B55">
        <v>53</v>
      </c>
      <c r="C55" t="s">
        <v>21</v>
      </c>
      <c r="D55" t="s">
        <v>3957</v>
      </c>
      <c r="E55" t="s">
        <v>13</v>
      </c>
      <c r="F55" t="s">
        <v>898</v>
      </c>
    </row>
    <row r="56" spans="1:11">
      <c r="A56">
        <v>3</v>
      </c>
      <c r="B56">
        <v>54</v>
      </c>
      <c r="C56" t="s">
        <v>167</v>
      </c>
      <c r="D56" t="s">
        <v>3958</v>
      </c>
      <c r="E56" t="s">
        <v>17</v>
      </c>
      <c r="F56" t="s">
        <v>3959</v>
      </c>
      <c r="G56">
        <v>15</v>
      </c>
      <c r="H56">
        <v>1</v>
      </c>
      <c r="I56">
        <v>1</v>
      </c>
      <c r="J56">
        <v>2</v>
      </c>
      <c r="K56">
        <v>13</v>
      </c>
    </row>
    <row r="57" spans="1:11">
      <c r="A57">
        <v>3</v>
      </c>
      <c r="B57">
        <v>55</v>
      </c>
      <c r="C57" t="s">
        <v>167</v>
      </c>
      <c r="D57" t="s">
        <v>3960</v>
      </c>
      <c r="E57" t="s">
        <v>49</v>
      </c>
      <c r="F57" t="s">
        <v>2452</v>
      </c>
      <c r="G57">
        <v>569</v>
      </c>
      <c r="H57">
        <v>5</v>
      </c>
      <c r="I57">
        <v>65</v>
      </c>
      <c r="J57">
        <v>70</v>
      </c>
      <c r="K57">
        <v>920</v>
      </c>
    </row>
    <row r="58" spans="1:11">
      <c r="A58">
        <v>3</v>
      </c>
      <c r="B58">
        <v>56</v>
      </c>
      <c r="C58" t="s">
        <v>341</v>
      </c>
      <c r="D58" t="s">
        <v>3961</v>
      </c>
      <c r="E58" t="s">
        <v>23</v>
      </c>
      <c r="F58" t="s">
        <v>3685</v>
      </c>
    </row>
    <row r="59" spans="1:11">
      <c r="A59">
        <v>3</v>
      </c>
      <c r="B59">
        <v>57</v>
      </c>
      <c r="C59" t="s">
        <v>11</v>
      </c>
      <c r="D59" t="s">
        <v>3962</v>
      </c>
      <c r="E59" t="s">
        <v>49</v>
      </c>
      <c r="F59" t="s">
        <v>1715</v>
      </c>
      <c r="G59">
        <v>985</v>
      </c>
      <c r="H59">
        <v>114</v>
      </c>
      <c r="I59">
        <v>354</v>
      </c>
      <c r="J59">
        <v>468</v>
      </c>
      <c r="K59">
        <v>620</v>
      </c>
    </row>
    <row r="60" spans="1:11">
      <c r="A60">
        <v>3</v>
      </c>
      <c r="B60">
        <v>58</v>
      </c>
      <c r="C60" t="s">
        <v>167</v>
      </c>
      <c r="D60" t="s">
        <v>3963</v>
      </c>
      <c r="E60" t="s">
        <v>49</v>
      </c>
      <c r="F60" t="s">
        <v>2944</v>
      </c>
      <c r="G60">
        <v>3</v>
      </c>
      <c r="H60">
        <v>0</v>
      </c>
      <c r="I60">
        <v>0</v>
      </c>
      <c r="J60">
        <v>0</v>
      </c>
      <c r="K60">
        <v>0</v>
      </c>
    </row>
    <row r="61" spans="1:11">
      <c r="A61">
        <v>3</v>
      </c>
      <c r="B61">
        <v>59</v>
      </c>
      <c r="C61" t="s">
        <v>613</v>
      </c>
      <c r="D61" t="s">
        <v>3964</v>
      </c>
      <c r="E61" t="s">
        <v>49</v>
      </c>
      <c r="F61" t="s">
        <v>2530</v>
      </c>
      <c r="G61">
        <v>546</v>
      </c>
      <c r="H61">
        <v>55</v>
      </c>
      <c r="I61">
        <v>67</v>
      </c>
      <c r="J61">
        <v>122</v>
      </c>
      <c r="K61">
        <v>488</v>
      </c>
    </row>
    <row r="62" spans="1:11">
      <c r="A62">
        <v>3</v>
      </c>
      <c r="B62">
        <v>62</v>
      </c>
      <c r="C62" t="s">
        <v>2718</v>
      </c>
      <c r="D62" t="s">
        <v>3967</v>
      </c>
      <c r="E62" t="s">
        <v>49</v>
      </c>
      <c r="F62" t="s">
        <v>2454</v>
      </c>
    </row>
    <row r="63" spans="1:11">
      <c r="A63">
        <v>3</v>
      </c>
      <c r="B63">
        <v>63</v>
      </c>
      <c r="C63" t="s">
        <v>2100</v>
      </c>
      <c r="D63" t="s">
        <v>3968</v>
      </c>
      <c r="E63" t="s">
        <v>49</v>
      </c>
      <c r="F63" t="s">
        <v>3624</v>
      </c>
      <c r="G63">
        <v>10</v>
      </c>
      <c r="H63">
        <v>0</v>
      </c>
      <c r="I63">
        <v>5</v>
      </c>
      <c r="J63">
        <v>5</v>
      </c>
      <c r="K63">
        <v>6</v>
      </c>
    </row>
    <row r="64" spans="1:11">
      <c r="A64">
        <v>4</v>
      </c>
      <c r="B64">
        <v>65</v>
      </c>
      <c r="C64" t="s">
        <v>159</v>
      </c>
      <c r="D64" t="s">
        <v>3970</v>
      </c>
      <c r="E64" t="s">
        <v>17</v>
      </c>
      <c r="F64" t="s">
        <v>3906</v>
      </c>
      <c r="G64">
        <v>33</v>
      </c>
      <c r="H64">
        <v>4</v>
      </c>
      <c r="I64">
        <v>5</v>
      </c>
      <c r="J64">
        <v>9</v>
      </c>
      <c r="K64">
        <v>4</v>
      </c>
    </row>
    <row r="65" spans="1:11">
      <c r="A65">
        <v>4</v>
      </c>
      <c r="B65">
        <v>66</v>
      </c>
      <c r="C65" t="s">
        <v>2718</v>
      </c>
      <c r="D65" t="s">
        <v>3971</v>
      </c>
      <c r="E65" t="s">
        <v>13</v>
      </c>
      <c r="F65" t="s">
        <v>1928</v>
      </c>
      <c r="G65">
        <v>104</v>
      </c>
      <c r="H65">
        <v>7</v>
      </c>
      <c r="I65">
        <v>26</v>
      </c>
      <c r="J65">
        <v>33</v>
      </c>
      <c r="K65">
        <v>34</v>
      </c>
    </row>
    <row r="66" spans="1:11">
      <c r="A66">
        <v>4</v>
      </c>
      <c r="B66">
        <v>67</v>
      </c>
      <c r="C66" t="s">
        <v>115</v>
      </c>
      <c r="D66" t="s">
        <v>3972</v>
      </c>
      <c r="E66" t="s">
        <v>23</v>
      </c>
      <c r="F66" t="s">
        <v>3624</v>
      </c>
      <c r="G66">
        <v>543</v>
      </c>
      <c r="H66">
        <v>190</v>
      </c>
      <c r="I66">
        <v>248</v>
      </c>
      <c r="J66">
        <v>438</v>
      </c>
      <c r="K66">
        <v>599</v>
      </c>
    </row>
    <row r="67" spans="1:11">
      <c r="A67">
        <v>4</v>
      </c>
      <c r="B67">
        <v>68</v>
      </c>
      <c r="C67" t="s">
        <v>341</v>
      </c>
      <c r="D67" t="s">
        <v>3973</v>
      </c>
      <c r="E67" t="s">
        <v>49</v>
      </c>
      <c r="F67" t="s">
        <v>719</v>
      </c>
    </row>
    <row r="68" spans="1:11">
      <c r="A68">
        <v>4</v>
      </c>
      <c r="B68">
        <v>69</v>
      </c>
      <c r="C68" t="s">
        <v>28</v>
      </c>
      <c r="D68" t="s">
        <v>3974</v>
      </c>
      <c r="E68" t="s">
        <v>13</v>
      </c>
      <c r="F68" t="s">
        <v>3685</v>
      </c>
    </row>
    <row r="69" spans="1:11">
      <c r="A69">
        <v>4</v>
      </c>
      <c r="B69">
        <v>70</v>
      </c>
      <c r="C69" t="s">
        <v>343</v>
      </c>
      <c r="D69" t="s">
        <v>3975</v>
      </c>
      <c r="E69" t="s">
        <v>23</v>
      </c>
      <c r="F69" t="s">
        <v>3180</v>
      </c>
      <c r="G69">
        <v>638</v>
      </c>
      <c r="H69">
        <v>75</v>
      </c>
      <c r="I69">
        <v>86</v>
      </c>
      <c r="J69">
        <v>161</v>
      </c>
      <c r="K69">
        <v>2077</v>
      </c>
    </row>
    <row r="70" spans="1:11">
      <c r="A70">
        <v>4</v>
      </c>
      <c r="B70">
        <v>71</v>
      </c>
      <c r="C70" t="s">
        <v>2096</v>
      </c>
      <c r="D70" t="s">
        <v>2887</v>
      </c>
      <c r="E70" t="s">
        <v>23</v>
      </c>
      <c r="F70" t="s">
        <v>2341</v>
      </c>
      <c r="G70">
        <v>114</v>
      </c>
      <c r="H70">
        <v>11</v>
      </c>
      <c r="I70">
        <v>26</v>
      </c>
      <c r="J70">
        <v>37</v>
      </c>
      <c r="K70">
        <v>83</v>
      </c>
    </row>
    <row r="71" spans="1:11">
      <c r="A71">
        <v>4</v>
      </c>
      <c r="B71">
        <v>72</v>
      </c>
      <c r="C71" t="s">
        <v>21</v>
      </c>
      <c r="D71" t="s">
        <v>3976</v>
      </c>
      <c r="E71" t="s">
        <v>13</v>
      </c>
      <c r="F71" t="s">
        <v>2176</v>
      </c>
      <c r="G71">
        <v>711</v>
      </c>
      <c r="H71">
        <v>40</v>
      </c>
      <c r="I71">
        <v>73</v>
      </c>
      <c r="J71">
        <v>113</v>
      </c>
      <c r="K71">
        <v>1422</v>
      </c>
    </row>
    <row r="72" spans="1:11">
      <c r="A72">
        <v>4</v>
      </c>
      <c r="B72">
        <v>73</v>
      </c>
      <c r="C72" t="s">
        <v>203</v>
      </c>
      <c r="D72" t="s">
        <v>3977</v>
      </c>
      <c r="E72" t="s">
        <v>49</v>
      </c>
      <c r="F72" t="s">
        <v>3685</v>
      </c>
      <c r="G72">
        <v>384</v>
      </c>
      <c r="H72">
        <v>19</v>
      </c>
      <c r="I72">
        <v>61</v>
      </c>
      <c r="J72">
        <v>80</v>
      </c>
      <c r="K72">
        <v>939</v>
      </c>
    </row>
    <row r="73" spans="1:11">
      <c r="A73">
        <v>4</v>
      </c>
      <c r="B73">
        <v>74</v>
      </c>
      <c r="C73" t="s">
        <v>2094</v>
      </c>
      <c r="D73" t="s">
        <v>3978</v>
      </c>
      <c r="E73" t="s">
        <v>49</v>
      </c>
      <c r="F73" t="s">
        <v>2703</v>
      </c>
      <c r="G73">
        <v>3</v>
      </c>
      <c r="H73">
        <v>0</v>
      </c>
      <c r="I73">
        <v>0</v>
      </c>
      <c r="J73">
        <v>0</v>
      </c>
      <c r="K73">
        <v>29</v>
      </c>
    </row>
    <row r="74" spans="1:11">
      <c r="A74">
        <v>4</v>
      </c>
      <c r="B74">
        <v>75</v>
      </c>
      <c r="C74" t="s">
        <v>167</v>
      </c>
      <c r="D74" t="s">
        <v>3979</v>
      </c>
      <c r="E74" t="s">
        <v>17</v>
      </c>
      <c r="F74" t="s">
        <v>3609</v>
      </c>
      <c r="G74">
        <v>1</v>
      </c>
      <c r="H74">
        <v>0</v>
      </c>
      <c r="I74">
        <v>0</v>
      </c>
      <c r="J74">
        <v>0</v>
      </c>
      <c r="K74">
        <v>0</v>
      </c>
    </row>
    <row r="75" spans="1:11">
      <c r="A75">
        <v>4</v>
      </c>
      <c r="B75">
        <v>76</v>
      </c>
      <c r="C75" t="s">
        <v>18</v>
      </c>
      <c r="D75" t="s">
        <v>3980</v>
      </c>
      <c r="E75" t="s">
        <v>232</v>
      </c>
      <c r="F75" t="s">
        <v>3981</v>
      </c>
    </row>
    <row r="76" spans="1:11">
      <c r="A76">
        <v>4</v>
      </c>
      <c r="B76">
        <v>77</v>
      </c>
      <c r="C76" t="s">
        <v>25</v>
      </c>
      <c r="D76" t="s">
        <v>3982</v>
      </c>
      <c r="E76" t="s">
        <v>49</v>
      </c>
      <c r="F76" t="s">
        <v>2738</v>
      </c>
      <c r="G76">
        <v>465</v>
      </c>
      <c r="H76">
        <v>24</v>
      </c>
      <c r="I76">
        <v>95</v>
      </c>
      <c r="J76">
        <v>119</v>
      </c>
      <c r="K76">
        <v>251</v>
      </c>
    </row>
    <row r="77" spans="1:11">
      <c r="A77">
        <v>4</v>
      </c>
      <c r="B77">
        <v>78</v>
      </c>
      <c r="C77" t="s">
        <v>11</v>
      </c>
      <c r="D77" t="s">
        <v>3983</v>
      </c>
      <c r="E77" t="s">
        <v>17</v>
      </c>
      <c r="F77" t="s">
        <v>3984</v>
      </c>
    </row>
    <row r="78" spans="1:11">
      <c r="A78">
        <v>4</v>
      </c>
      <c r="B78">
        <v>79</v>
      </c>
      <c r="C78" t="s">
        <v>2227</v>
      </c>
      <c r="D78" t="s">
        <v>3985</v>
      </c>
      <c r="E78" t="s">
        <v>23</v>
      </c>
      <c r="F78" t="s">
        <v>3376</v>
      </c>
    </row>
    <row r="79" spans="1:11">
      <c r="A79">
        <v>4</v>
      </c>
      <c r="B79">
        <v>80</v>
      </c>
      <c r="C79" t="s">
        <v>613</v>
      </c>
      <c r="D79" t="s">
        <v>3986</v>
      </c>
      <c r="E79" t="s">
        <v>17</v>
      </c>
      <c r="F79" t="s">
        <v>2176</v>
      </c>
      <c r="G79">
        <v>5</v>
      </c>
      <c r="H79">
        <v>0</v>
      </c>
      <c r="I79">
        <v>0</v>
      </c>
      <c r="J79">
        <v>0</v>
      </c>
      <c r="K79">
        <v>14</v>
      </c>
    </row>
    <row r="80" spans="1:11">
      <c r="A80">
        <v>4</v>
      </c>
      <c r="B80">
        <v>82</v>
      </c>
      <c r="C80" t="s">
        <v>964</v>
      </c>
      <c r="D80" t="s">
        <v>3988</v>
      </c>
      <c r="E80" t="s">
        <v>13</v>
      </c>
      <c r="F80" t="s">
        <v>2350</v>
      </c>
    </row>
    <row r="81" spans="1:11">
      <c r="A81">
        <v>4</v>
      </c>
      <c r="B81">
        <v>83</v>
      </c>
      <c r="C81" t="s">
        <v>170</v>
      </c>
      <c r="D81" t="s">
        <v>3989</v>
      </c>
      <c r="E81" t="s">
        <v>49</v>
      </c>
      <c r="F81" t="s">
        <v>2523</v>
      </c>
    </row>
    <row r="82" spans="1:11">
      <c r="A82">
        <v>4</v>
      </c>
      <c r="B82">
        <v>84</v>
      </c>
      <c r="C82" t="s">
        <v>2100</v>
      </c>
      <c r="D82" t="s">
        <v>3990</v>
      </c>
      <c r="E82" t="s">
        <v>17</v>
      </c>
      <c r="F82" t="s">
        <v>2452</v>
      </c>
      <c r="G82">
        <v>22</v>
      </c>
      <c r="H82">
        <v>2</v>
      </c>
      <c r="I82">
        <v>1</v>
      </c>
      <c r="J82">
        <v>3</v>
      </c>
      <c r="K82">
        <v>4</v>
      </c>
    </row>
    <row r="83" spans="1:11">
      <c r="A83">
        <v>5</v>
      </c>
      <c r="B83">
        <v>85</v>
      </c>
      <c r="C83" t="s">
        <v>15</v>
      </c>
      <c r="D83" t="s">
        <v>3991</v>
      </c>
      <c r="E83" t="s">
        <v>17</v>
      </c>
      <c r="F83" t="s">
        <v>3992</v>
      </c>
      <c r="G83">
        <v>609</v>
      </c>
      <c r="H83">
        <v>114</v>
      </c>
      <c r="I83">
        <v>197</v>
      </c>
      <c r="J83">
        <v>311</v>
      </c>
      <c r="K83">
        <v>276</v>
      </c>
    </row>
    <row r="84" spans="1:11">
      <c r="A84">
        <v>5</v>
      </c>
      <c r="B84">
        <v>86</v>
      </c>
      <c r="C84" t="s">
        <v>159</v>
      </c>
      <c r="D84" t="s">
        <v>3993</v>
      </c>
      <c r="F84" t="s">
        <v>3994</v>
      </c>
    </row>
    <row r="85" spans="1:11">
      <c r="A85">
        <v>5</v>
      </c>
      <c r="B85">
        <v>87</v>
      </c>
      <c r="C85" t="s">
        <v>203</v>
      </c>
      <c r="D85" t="s">
        <v>3995</v>
      </c>
      <c r="E85" t="s">
        <v>13</v>
      </c>
      <c r="F85" t="s">
        <v>2468</v>
      </c>
    </row>
    <row r="86" spans="1:11">
      <c r="A86">
        <v>5</v>
      </c>
      <c r="B86">
        <v>88</v>
      </c>
      <c r="C86" t="s">
        <v>115</v>
      </c>
      <c r="D86" t="s">
        <v>3996</v>
      </c>
      <c r="E86" t="s">
        <v>23</v>
      </c>
      <c r="F86" t="s">
        <v>3997</v>
      </c>
    </row>
    <row r="87" spans="1:11">
      <c r="A87">
        <v>5</v>
      </c>
      <c r="B87">
        <v>89</v>
      </c>
      <c r="C87" t="s">
        <v>341</v>
      </c>
      <c r="D87" t="s">
        <v>3998</v>
      </c>
      <c r="E87" t="s">
        <v>49</v>
      </c>
      <c r="F87" t="s">
        <v>3999</v>
      </c>
    </row>
    <row r="88" spans="1:11">
      <c r="A88">
        <v>5</v>
      </c>
      <c r="B88">
        <v>90</v>
      </c>
      <c r="C88" t="s">
        <v>28</v>
      </c>
      <c r="D88" t="s">
        <v>4000</v>
      </c>
      <c r="E88" t="s">
        <v>49</v>
      </c>
      <c r="F88" t="s">
        <v>2468</v>
      </c>
    </row>
    <row r="89" spans="1:11">
      <c r="A89">
        <v>5</v>
      </c>
      <c r="B89">
        <v>91</v>
      </c>
      <c r="C89" t="s">
        <v>343</v>
      </c>
      <c r="D89" t="s">
        <v>4001</v>
      </c>
      <c r="E89" t="s">
        <v>13</v>
      </c>
      <c r="F89" t="s">
        <v>2944</v>
      </c>
    </row>
    <row r="90" spans="1:11">
      <c r="A90">
        <v>5</v>
      </c>
      <c r="B90">
        <v>92</v>
      </c>
      <c r="C90" t="s">
        <v>2096</v>
      </c>
      <c r="D90" t="s">
        <v>4002</v>
      </c>
      <c r="E90" t="s">
        <v>17</v>
      </c>
      <c r="F90" t="s">
        <v>2105</v>
      </c>
      <c r="G90">
        <v>2</v>
      </c>
      <c r="H90">
        <v>0</v>
      </c>
      <c r="I90">
        <v>1</v>
      </c>
      <c r="J90">
        <v>1</v>
      </c>
      <c r="K90">
        <v>0</v>
      </c>
    </row>
    <row r="91" spans="1:11">
      <c r="A91">
        <v>5</v>
      </c>
      <c r="B91">
        <v>93</v>
      </c>
      <c r="C91" t="s">
        <v>21</v>
      </c>
      <c r="D91" t="s">
        <v>4003</v>
      </c>
      <c r="E91" t="s">
        <v>49</v>
      </c>
      <c r="F91" t="s">
        <v>3023</v>
      </c>
      <c r="G91">
        <v>43</v>
      </c>
      <c r="H91">
        <v>3</v>
      </c>
      <c r="I91">
        <v>6</v>
      </c>
      <c r="J91">
        <v>9</v>
      </c>
      <c r="K91">
        <v>25</v>
      </c>
    </row>
    <row r="92" spans="1:11">
      <c r="A92">
        <v>5</v>
      </c>
      <c r="B92">
        <v>94</v>
      </c>
      <c r="C92" t="s">
        <v>11</v>
      </c>
      <c r="D92" t="s">
        <v>4004</v>
      </c>
      <c r="F92" t="s">
        <v>2748</v>
      </c>
    </row>
    <row r="93" spans="1:11">
      <c r="A93">
        <v>5</v>
      </c>
      <c r="B93">
        <v>96</v>
      </c>
      <c r="C93" t="s">
        <v>167</v>
      </c>
      <c r="D93" t="s">
        <v>4006</v>
      </c>
      <c r="E93" t="s">
        <v>49</v>
      </c>
      <c r="F93" t="s">
        <v>1229</v>
      </c>
      <c r="G93">
        <v>185</v>
      </c>
      <c r="H93">
        <v>8</v>
      </c>
      <c r="I93">
        <v>26</v>
      </c>
      <c r="J93">
        <v>34</v>
      </c>
      <c r="K93">
        <v>135</v>
      </c>
    </row>
    <row r="94" spans="1:11">
      <c r="A94">
        <v>5</v>
      </c>
      <c r="B94">
        <v>97</v>
      </c>
      <c r="C94" t="s">
        <v>18</v>
      </c>
      <c r="D94" t="s">
        <v>4007</v>
      </c>
      <c r="E94" t="s">
        <v>17</v>
      </c>
      <c r="F94" t="s">
        <v>2274</v>
      </c>
    </row>
    <row r="95" spans="1:11">
      <c r="A95">
        <v>5</v>
      </c>
      <c r="B95">
        <v>98</v>
      </c>
      <c r="C95" t="s">
        <v>25</v>
      </c>
      <c r="D95" t="s">
        <v>4008</v>
      </c>
      <c r="E95" t="s">
        <v>17</v>
      </c>
      <c r="F95" t="s">
        <v>3208</v>
      </c>
      <c r="G95">
        <v>56</v>
      </c>
      <c r="H95">
        <v>10</v>
      </c>
      <c r="I95">
        <v>13</v>
      </c>
      <c r="J95">
        <v>23</v>
      </c>
      <c r="K95">
        <v>29</v>
      </c>
    </row>
    <row r="96" spans="1:11">
      <c r="A96">
        <v>5</v>
      </c>
      <c r="B96">
        <v>99</v>
      </c>
      <c r="C96" t="s">
        <v>11</v>
      </c>
      <c r="D96" t="s">
        <v>4009</v>
      </c>
      <c r="F96" t="s">
        <v>3901</v>
      </c>
    </row>
    <row r="97" spans="1:11">
      <c r="A97">
        <v>5</v>
      </c>
      <c r="B97">
        <v>100</v>
      </c>
      <c r="C97" t="s">
        <v>2227</v>
      </c>
      <c r="D97" t="s">
        <v>4010</v>
      </c>
      <c r="F97" t="s">
        <v>2917</v>
      </c>
    </row>
    <row r="98" spans="1:11">
      <c r="A98">
        <v>5</v>
      </c>
      <c r="B98">
        <v>101</v>
      </c>
      <c r="C98" t="s">
        <v>613</v>
      </c>
      <c r="D98" t="s">
        <v>4011</v>
      </c>
      <c r="E98" t="s">
        <v>13</v>
      </c>
      <c r="F98" t="s">
        <v>2084</v>
      </c>
    </row>
    <row r="99" spans="1:11">
      <c r="A99">
        <v>5</v>
      </c>
      <c r="B99">
        <v>102</v>
      </c>
      <c r="C99" t="s">
        <v>2098</v>
      </c>
      <c r="D99" t="s">
        <v>4012</v>
      </c>
      <c r="E99" t="s">
        <v>49</v>
      </c>
      <c r="F99" t="s">
        <v>2176</v>
      </c>
    </row>
    <row r="100" spans="1:11">
      <c r="A100">
        <v>5</v>
      </c>
      <c r="B100">
        <v>103</v>
      </c>
      <c r="C100" t="s">
        <v>964</v>
      </c>
      <c r="D100" t="s">
        <v>4013</v>
      </c>
      <c r="E100" t="s">
        <v>23</v>
      </c>
      <c r="F100" t="s">
        <v>3609</v>
      </c>
      <c r="G100">
        <v>7</v>
      </c>
      <c r="H100">
        <v>1</v>
      </c>
      <c r="I100">
        <v>0</v>
      </c>
      <c r="J100">
        <v>1</v>
      </c>
      <c r="K100">
        <v>0</v>
      </c>
    </row>
    <row r="101" spans="1:11">
      <c r="A101">
        <v>5</v>
      </c>
      <c r="B101">
        <v>104</v>
      </c>
      <c r="C101" t="s">
        <v>613</v>
      </c>
      <c r="D101" t="s">
        <v>4014</v>
      </c>
      <c r="E101" t="s">
        <v>13</v>
      </c>
      <c r="F101" t="s">
        <v>2108</v>
      </c>
      <c r="G101">
        <v>5</v>
      </c>
      <c r="H101">
        <v>1</v>
      </c>
      <c r="I101">
        <v>1</v>
      </c>
      <c r="J101">
        <v>2</v>
      </c>
      <c r="K101">
        <v>0</v>
      </c>
    </row>
    <row r="102" spans="1:11">
      <c r="A102">
        <v>5</v>
      </c>
      <c r="B102">
        <v>105</v>
      </c>
      <c r="C102" t="s">
        <v>2100</v>
      </c>
      <c r="D102" t="s">
        <v>4015</v>
      </c>
      <c r="E102" t="s">
        <v>17</v>
      </c>
      <c r="F102" t="s">
        <v>2558</v>
      </c>
      <c r="G102">
        <v>7</v>
      </c>
      <c r="H102">
        <v>2</v>
      </c>
      <c r="I102">
        <v>1</v>
      </c>
      <c r="J102">
        <v>3</v>
      </c>
      <c r="K102">
        <v>7</v>
      </c>
    </row>
    <row r="103" spans="1:11">
      <c r="A103">
        <v>6</v>
      </c>
      <c r="B103">
        <v>106</v>
      </c>
      <c r="C103" t="s">
        <v>15</v>
      </c>
      <c r="D103" t="s">
        <v>4016</v>
      </c>
      <c r="E103" t="s">
        <v>49</v>
      </c>
      <c r="F103" t="s">
        <v>2075</v>
      </c>
    </row>
    <row r="104" spans="1:11">
      <c r="A104">
        <v>6</v>
      </c>
      <c r="B104">
        <v>108</v>
      </c>
      <c r="C104" t="s">
        <v>2718</v>
      </c>
      <c r="D104" t="s">
        <v>4019</v>
      </c>
      <c r="E104" t="s">
        <v>23</v>
      </c>
      <c r="F104" t="s">
        <v>3609</v>
      </c>
      <c r="G104">
        <v>150</v>
      </c>
      <c r="H104">
        <v>9</v>
      </c>
      <c r="I104">
        <v>7</v>
      </c>
      <c r="J104">
        <v>16</v>
      </c>
      <c r="K104">
        <v>433</v>
      </c>
    </row>
    <row r="105" spans="1:11">
      <c r="A105">
        <v>6</v>
      </c>
      <c r="B105">
        <v>109</v>
      </c>
      <c r="C105" t="s">
        <v>115</v>
      </c>
      <c r="D105" t="s">
        <v>4020</v>
      </c>
      <c r="E105" t="s">
        <v>17</v>
      </c>
      <c r="F105" t="s">
        <v>2454</v>
      </c>
      <c r="G105">
        <v>425</v>
      </c>
      <c r="H105">
        <v>17</v>
      </c>
      <c r="I105">
        <v>26</v>
      </c>
      <c r="J105">
        <v>43</v>
      </c>
      <c r="K105">
        <v>83</v>
      </c>
    </row>
    <row r="106" spans="1:11">
      <c r="A106">
        <v>6</v>
      </c>
      <c r="B106">
        <v>110</v>
      </c>
      <c r="C106" t="s">
        <v>341</v>
      </c>
      <c r="D106" t="s">
        <v>4021</v>
      </c>
      <c r="F106" t="s">
        <v>2283</v>
      </c>
    </row>
    <row r="107" spans="1:11">
      <c r="A107">
        <v>6</v>
      </c>
      <c r="B107">
        <v>111</v>
      </c>
      <c r="C107" t="s">
        <v>28</v>
      </c>
      <c r="D107" t="s">
        <v>4022</v>
      </c>
      <c r="F107" t="s">
        <v>3205</v>
      </c>
    </row>
    <row r="108" spans="1:11">
      <c r="A108">
        <v>6</v>
      </c>
      <c r="B108">
        <v>112</v>
      </c>
      <c r="C108" t="s">
        <v>343</v>
      </c>
      <c r="D108" t="s">
        <v>4023</v>
      </c>
      <c r="E108" t="s">
        <v>49</v>
      </c>
      <c r="F108" t="s">
        <v>1105</v>
      </c>
    </row>
    <row r="109" spans="1:11">
      <c r="A109">
        <v>6</v>
      </c>
      <c r="B109">
        <v>113</v>
      </c>
      <c r="C109" t="s">
        <v>2096</v>
      </c>
      <c r="D109" t="s">
        <v>4024</v>
      </c>
      <c r="F109" t="s">
        <v>4025</v>
      </c>
    </row>
    <row r="110" spans="1:11">
      <c r="A110">
        <v>6</v>
      </c>
      <c r="B110">
        <v>114</v>
      </c>
      <c r="C110" t="s">
        <v>21</v>
      </c>
      <c r="D110" t="s">
        <v>4026</v>
      </c>
      <c r="E110" t="s">
        <v>13</v>
      </c>
      <c r="F110" t="s">
        <v>3023</v>
      </c>
      <c r="G110">
        <v>635</v>
      </c>
      <c r="H110">
        <v>195</v>
      </c>
      <c r="I110">
        <v>216</v>
      </c>
      <c r="J110">
        <v>411</v>
      </c>
      <c r="K110">
        <v>301</v>
      </c>
    </row>
    <row r="111" spans="1:11">
      <c r="A111">
        <v>6</v>
      </c>
      <c r="B111">
        <v>115</v>
      </c>
      <c r="C111" t="s">
        <v>203</v>
      </c>
      <c r="D111" t="s">
        <v>4027</v>
      </c>
      <c r="E111" t="s">
        <v>232</v>
      </c>
      <c r="F111" t="s">
        <v>4028</v>
      </c>
    </row>
    <row r="112" spans="1:11">
      <c r="A112">
        <v>6</v>
      </c>
      <c r="B112">
        <v>116</v>
      </c>
      <c r="C112" t="s">
        <v>2094</v>
      </c>
      <c r="D112" t="s">
        <v>4029</v>
      </c>
      <c r="E112" t="s">
        <v>23</v>
      </c>
      <c r="F112" t="s">
        <v>2944</v>
      </c>
    </row>
    <row r="113" spans="1:11">
      <c r="A113">
        <v>6</v>
      </c>
      <c r="B113">
        <v>117</v>
      </c>
      <c r="C113" t="s">
        <v>2098</v>
      </c>
      <c r="D113" t="s">
        <v>4030</v>
      </c>
      <c r="E113" t="s">
        <v>49</v>
      </c>
      <c r="F113" t="s">
        <v>192</v>
      </c>
    </row>
    <row r="114" spans="1:11">
      <c r="A114">
        <v>6</v>
      </c>
      <c r="B114">
        <v>118</v>
      </c>
      <c r="C114" t="s">
        <v>18</v>
      </c>
      <c r="D114" t="s">
        <v>4031</v>
      </c>
      <c r="E114" t="s">
        <v>49</v>
      </c>
      <c r="F114" t="s">
        <v>2131</v>
      </c>
    </row>
    <row r="115" spans="1:11">
      <c r="A115">
        <v>6</v>
      </c>
      <c r="B115">
        <v>119</v>
      </c>
      <c r="C115" t="s">
        <v>25</v>
      </c>
      <c r="D115" t="s">
        <v>4032</v>
      </c>
      <c r="E115" t="s">
        <v>49</v>
      </c>
      <c r="F115" t="s">
        <v>3448</v>
      </c>
      <c r="G115">
        <v>28</v>
      </c>
      <c r="H115">
        <v>3</v>
      </c>
      <c r="I115">
        <v>4</v>
      </c>
      <c r="J115">
        <v>7</v>
      </c>
      <c r="K115">
        <v>16</v>
      </c>
    </row>
    <row r="116" spans="1:11">
      <c r="A116">
        <v>6</v>
      </c>
      <c r="B116">
        <v>120</v>
      </c>
      <c r="C116" t="s">
        <v>11</v>
      </c>
      <c r="D116" t="s">
        <v>4033</v>
      </c>
      <c r="E116" t="s">
        <v>49</v>
      </c>
      <c r="F116" t="s">
        <v>2452</v>
      </c>
    </row>
    <row r="117" spans="1:11">
      <c r="A117">
        <v>6</v>
      </c>
      <c r="B117">
        <v>121</v>
      </c>
      <c r="C117" t="s">
        <v>2227</v>
      </c>
      <c r="D117" t="s">
        <v>4034</v>
      </c>
      <c r="E117" t="s">
        <v>13</v>
      </c>
      <c r="F117" t="s">
        <v>3693</v>
      </c>
    </row>
    <row r="118" spans="1:11">
      <c r="A118">
        <v>6</v>
      </c>
      <c r="B118">
        <v>122</v>
      </c>
      <c r="C118" t="s">
        <v>613</v>
      </c>
      <c r="D118" t="s">
        <v>4035</v>
      </c>
      <c r="F118" t="s">
        <v>3376</v>
      </c>
    </row>
    <row r="119" spans="1:11">
      <c r="A119">
        <v>6</v>
      </c>
      <c r="B119">
        <v>123</v>
      </c>
      <c r="C119" t="s">
        <v>2098</v>
      </c>
      <c r="D119" t="s">
        <v>4036</v>
      </c>
      <c r="F119" t="s">
        <v>1178</v>
      </c>
    </row>
    <row r="120" spans="1:11">
      <c r="A120">
        <v>6</v>
      </c>
      <c r="B120">
        <v>124</v>
      </c>
      <c r="C120" t="s">
        <v>964</v>
      </c>
      <c r="D120" t="s">
        <v>4037</v>
      </c>
      <c r="E120" t="s">
        <v>13</v>
      </c>
      <c r="F120" t="s">
        <v>2404</v>
      </c>
    </row>
    <row r="121" spans="1:11">
      <c r="A121">
        <v>6</v>
      </c>
      <c r="B121">
        <v>125</v>
      </c>
      <c r="C121" t="s">
        <v>170</v>
      </c>
      <c r="D121" t="s">
        <v>4038</v>
      </c>
      <c r="F121" t="s">
        <v>3152</v>
      </c>
    </row>
    <row r="122" spans="1:11">
      <c r="A122">
        <v>6</v>
      </c>
      <c r="B122">
        <v>126</v>
      </c>
      <c r="C122" t="s">
        <v>2100</v>
      </c>
      <c r="D122" t="s">
        <v>4039</v>
      </c>
      <c r="E122" t="s">
        <v>49</v>
      </c>
      <c r="F122" t="s">
        <v>402</v>
      </c>
      <c r="G122">
        <v>5</v>
      </c>
      <c r="H122">
        <v>1</v>
      </c>
      <c r="I122">
        <v>0</v>
      </c>
      <c r="J122">
        <v>1</v>
      </c>
      <c r="K122">
        <v>10</v>
      </c>
    </row>
    <row r="123" spans="1:11">
      <c r="A123">
        <v>7</v>
      </c>
      <c r="B123">
        <v>127</v>
      </c>
      <c r="C123" t="s">
        <v>15</v>
      </c>
      <c r="D123" t="s">
        <v>4040</v>
      </c>
      <c r="E123" t="s">
        <v>49</v>
      </c>
      <c r="F123" t="s">
        <v>3080</v>
      </c>
      <c r="G123">
        <v>82</v>
      </c>
      <c r="H123">
        <v>2</v>
      </c>
      <c r="I123">
        <v>31</v>
      </c>
      <c r="J123">
        <v>33</v>
      </c>
      <c r="K123">
        <v>58</v>
      </c>
    </row>
    <row r="124" spans="1:11">
      <c r="A124">
        <v>7</v>
      </c>
      <c r="B124">
        <v>128</v>
      </c>
      <c r="C124" t="s">
        <v>159</v>
      </c>
      <c r="D124" t="s">
        <v>4041</v>
      </c>
      <c r="E124" t="s">
        <v>23</v>
      </c>
      <c r="F124" t="s">
        <v>2350</v>
      </c>
    </row>
    <row r="125" spans="1:11">
      <c r="A125">
        <v>7</v>
      </c>
      <c r="B125">
        <v>129</v>
      </c>
      <c r="C125" t="s">
        <v>2718</v>
      </c>
      <c r="D125" t="s">
        <v>4042</v>
      </c>
      <c r="E125" t="s">
        <v>13</v>
      </c>
      <c r="F125" t="s">
        <v>3107</v>
      </c>
      <c r="G125">
        <v>383</v>
      </c>
      <c r="H125">
        <v>70</v>
      </c>
      <c r="I125">
        <v>133</v>
      </c>
      <c r="J125">
        <v>203</v>
      </c>
      <c r="K125">
        <v>225</v>
      </c>
    </row>
    <row r="126" spans="1:11">
      <c r="A126">
        <v>7</v>
      </c>
      <c r="B126">
        <v>130</v>
      </c>
      <c r="C126" t="s">
        <v>115</v>
      </c>
      <c r="D126" t="s">
        <v>4043</v>
      </c>
      <c r="E126" t="s">
        <v>49</v>
      </c>
      <c r="F126" t="s">
        <v>3107</v>
      </c>
    </row>
    <row r="127" spans="1:11">
      <c r="A127">
        <v>7</v>
      </c>
      <c r="B127">
        <v>131</v>
      </c>
      <c r="C127" t="s">
        <v>341</v>
      </c>
      <c r="D127" t="s">
        <v>4044</v>
      </c>
      <c r="E127" t="s">
        <v>17</v>
      </c>
      <c r="F127" t="s">
        <v>3023</v>
      </c>
      <c r="G127">
        <v>397</v>
      </c>
      <c r="H127">
        <v>43</v>
      </c>
      <c r="I127">
        <v>35</v>
      </c>
      <c r="J127">
        <v>78</v>
      </c>
      <c r="K127">
        <v>1388</v>
      </c>
    </row>
    <row r="128" spans="1:11">
      <c r="A128">
        <v>7</v>
      </c>
      <c r="B128">
        <v>132</v>
      </c>
      <c r="C128" t="s">
        <v>28</v>
      </c>
      <c r="D128" t="s">
        <v>4045</v>
      </c>
      <c r="E128" t="s">
        <v>13</v>
      </c>
      <c r="F128" t="s">
        <v>2448</v>
      </c>
    </row>
    <row r="129" spans="1:11">
      <c r="A129">
        <v>7</v>
      </c>
      <c r="B129">
        <v>133</v>
      </c>
      <c r="C129" t="s">
        <v>343</v>
      </c>
      <c r="D129" t="s">
        <v>4046</v>
      </c>
      <c r="E129" t="s">
        <v>17</v>
      </c>
      <c r="F129" t="s">
        <v>2299</v>
      </c>
    </row>
    <row r="130" spans="1:11">
      <c r="A130">
        <v>7</v>
      </c>
      <c r="B130">
        <v>134</v>
      </c>
      <c r="C130" t="s">
        <v>2098</v>
      </c>
      <c r="D130" t="s">
        <v>4047</v>
      </c>
      <c r="E130" t="s">
        <v>23</v>
      </c>
      <c r="F130" t="s">
        <v>854</v>
      </c>
      <c r="G130">
        <v>67</v>
      </c>
      <c r="H130">
        <v>5</v>
      </c>
      <c r="I130">
        <v>13</v>
      </c>
      <c r="J130">
        <v>18</v>
      </c>
      <c r="K130">
        <v>33</v>
      </c>
    </row>
    <row r="131" spans="1:11">
      <c r="A131">
        <v>7</v>
      </c>
      <c r="B131">
        <v>135</v>
      </c>
      <c r="C131" t="s">
        <v>21</v>
      </c>
      <c r="D131" t="s">
        <v>4048</v>
      </c>
      <c r="E131" t="s">
        <v>23</v>
      </c>
      <c r="F131" t="s">
        <v>3208</v>
      </c>
    </row>
    <row r="132" spans="1:11">
      <c r="A132">
        <v>7</v>
      </c>
      <c r="B132">
        <v>136</v>
      </c>
      <c r="C132" t="s">
        <v>203</v>
      </c>
      <c r="D132" t="s">
        <v>4049</v>
      </c>
      <c r="F132" t="s">
        <v>3383</v>
      </c>
    </row>
    <row r="133" spans="1:11">
      <c r="A133">
        <v>7</v>
      </c>
      <c r="B133">
        <v>137</v>
      </c>
      <c r="C133" t="s">
        <v>2094</v>
      </c>
      <c r="D133" t="s">
        <v>4050</v>
      </c>
      <c r="F133" t="s">
        <v>2759</v>
      </c>
    </row>
    <row r="134" spans="1:11">
      <c r="A134">
        <v>7</v>
      </c>
      <c r="B134">
        <v>138</v>
      </c>
      <c r="C134" t="s">
        <v>613</v>
      </c>
      <c r="D134" t="s">
        <v>4051</v>
      </c>
      <c r="E134" t="s">
        <v>49</v>
      </c>
      <c r="F134" t="s">
        <v>2139</v>
      </c>
    </row>
    <row r="135" spans="1:11">
      <c r="A135">
        <v>7</v>
      </c>
      <c r="B135">
        <v>139</v>
      </c>
      <c r="C135" t="s">
        <v>18</v>
      </c>
      <c r="D135" t="s">
        <v>4052</v>
      </c>
      <c r="E135" t="s">
        <v>13</v>
      </c>
      <c r="F135" t="s">
        <v>2452</v>
      </c>
      <c r="G135">
        <v>10</v>
      </c>
      <c r="H135">
        <v>0</v>
      </c>
      <c r="I135">
        <v>0</v>
      </c>
      <c r="J135">
        <v>0</v>
      </c>
      <c r="K135">
        <v>4</v>
      </c>
    </row>
    <row r="136" spans="1:11">
      <c r="A136">
        <v>7</v>
      </c>
      <c r="B136">
        <v>140</v>
      </c>
      <c r="C136" t="s">
        <v>25</v>
      </c>
      <c r="D136" t="s">
        <v>4053</v>
      </c>
      <c r="E136" t="s">
        <v>13</v>
      </c>
      <c r="F136" t="s">
        <v>2488</v>
      </c>
      <c r="G136">
        <v>416</v>
      </c>
      <c r="H136">
        <v>49</v>
      </c>
      <c r="I136">
        <v>87</v>
      </c>
      <c r="J136">
        <v>136</v>
      </c>
      <c r="K136">
        <v>414</v>
      </c>
    </row>
    <row r="137" spans="1:11">
      <c r="A137">
        <v>7</v>
      </c>
      <c r="B137">
        <v>141</v>
      </c>
      <c r="C137" t="s">
        <v>11</v>
      </c>
      <c r="D137" t="s">
        <v>4054</v>
      </c>
      <c r="E137" t="s">
        <v>49</v>
      </c>
      <c r="F137" t="s">
        <v>3658</v>
      </c>
      <c r="G137">
        <v>1056</v>
      </c>
      <c r="H137">
        <v>50</v>
      </c>
      <c r="I137">
        <v>202</v>
      </c>
      <c r="J137">
        <v>252</v>
      </c>
      <c r="K137">
        <v>2316</v>
      </c>
    </row>
    <row r="138" spans="1:11">
      <c r="A138">
        <v>7</v>
      </c>
      <c r="B138">
        <v>142</v>
      </c>
      <c r="C138" t="s">
        <v>2227</v>
      </c>
      <c r="D138" t="s">
        <v>4055</v>
      </c>
      <c r="E138" t="s">
        <v>49</v>
      </c>
      <c r="F138" t="s">
        <v>2448</v>
      </c>
      <c r="G138">
        <v>15</v>
      </c>
      <c r="H138">
        <v>0</v>
      </c>
      <c r="I138">
        <v>4</v>
      </c>
      <c r="J138">
        <v>4</v>
      </c>
      <c r="K138">
        <v>18</v>
      </c>
    </row>
    <row r="139" spans="1:11">
      <c r="A139">
        <v>7</v>
      </c>
      <c r="B139">
        <v>143</v>
      </c>
      <c r="C139" t="s">
        <v>613</v>
      </c>
      <c r="D139" t="s">
        <v>4056</v>
      </c>
      <c r="E139" t="s">
        <v>49</v>
      </c>
      <c r="F139" t="s">
        <v>3107</v>
      </c>
      <c r="G139">
        <v>631</v>
      </c>
      <c r="H139">
        <v>8</v>
      </c>
      <c r="I139">
        <v>69</v>
      </c>
      <c r="J139">
        <v>77</v>
      </c>
      <c r="K139">
        <v>1745</v>
      </c>
    </row>
    <row r="140" spans="1:11">
      <c r="A140">
        <v>7</v>
      </c>
      <c r="B140">
        <v>144</v>
      </c>
      <c r="C140" t="s">
        <v>2098</v>
      </c>
      <c r="D140" t="s">
        <v>4057</v>
      </c>
      <c r="F140" t="s">
        <v>2748</v>
      </c>
    </row>
    <row r="141" spans="1:11">
      <c r="A141">
        <v>7</v>
      </c>
      <c r="B141">
        <v>145</v>
      </c>
      <c r="C141" t="s">
        <v>964</v>
      </c>
      <c r="D141" t="s">
        <v>4058</v>
      </c>
      <c r="E141" t="s">
        <v>23</v>
      </c>
      <c r="F141" t="s">
        <v>2703</v>
      </c>
    </row>
    <row r="142" spans="1:11">
      <c r="A142">
        <v>7</v>
      </c>
      <c r="B142">
        <v>146</v>
      </c>
      <c r="C142" t="s">
        <v>170</v>
      </c>
      <c r="D142" t="s">
        <v>4059</v>
      </c>
      <c r="E142" t="s">
        <v>232</v>
      </c>
      <c r="F142" t="s">
        <v>2499</v>
      </c>
    </row>
    <row r="143" spans="1:11">
      <c r="A143">
        <v>7</v>
      </c>
      <c r="B143">
        <v>147</v>
      </c>
      <c r="C143" t="s">
        <v>2100</v>
      </c>
      <c r="D143" t="s">
        <v>4060</v>
      </c>
      <c r="E143" t="s">
        <v>23</v>
      </c>
      <c r="F143" t="s">
        <v>3009</v>
      </c>
    </row>
    <row r="144" spans="1:11">
      <c r="A144">
        <v>8</v>
      </c>
      <c r="B144">
        <v>148</v>
      </c>
      <c r="C144" t="s">
        <v>15</v>
      </c>
      <c r="D144" t="s">
        <v>4061</v>
      </c>
      <c r="E144" t="s">
        <v>49</v>
      </c>
      <c r="F144" t="s">
        <v>2454</v>
      </c>
      <c r="G144">
        <v>1</v>
      </c>
      <c r="H144">
        <v>1</v>
      </c>
      <c r="I144">
        <v>0</v>
      </c>
      <c r="J144">
        <v>1</v>
      </c>
      <c r="K144">
        <v>2</v>
      </c>
    </row>
    <row r="145" spans="1:11">
      <c r="A145">
        <v>8</v>
      </c>
      <c r="B145">
        <v>149</v>
      </c>
      <c r="C145" t="s">
        <v>159</v>
      </c>
      <c r="D145" t="s">
        <v>4062</v>
      </c>
      <c r="E145" t="s">
        <v>49</v>
      </c>
      <c r="F145" t="s">
        <v>854</v>
      </c>
      <c r="G145">
        <v>32</v>
      </c>
      <c r="H145">
        <v>0</v>
      </c>
      <c r="I145">
        <v>2</v>
      </c>
      <c r="J145">
        <v>2</v>
      </c>
      <c r="K145">
        <v>32</v>
      </c>
    </row>
    <row r="146" spans="1:11">
      <c r="A146">
        <v>8</v>
      </c>
      <c r="B146">
        <v>150</v>
      </c>
      <c r="C146" t="s">
        <v>2718</v>
      </c>
      <c r="D146" t="s">
        <v>4063</v>
      </c>
      <c r="E146" t="s">
        <v>17</v>
      </c>
      <c r="F146" t="s">
        <v>2944</v>
      </c>
    </row>
    <row r="147" spans="1:11">
      <c r="A147">
        <v>8</v>
      </c>
      <c r="B147">
        <v>151</v>
      </c>
      <c r="C147" t="s">
        <v>115</v>
      </c>
      <c r="D147" t="s">
        <v>4064</v>
      </c>
      <c r="E147" t="s">
        <v>17</v>
      </c>
      <c r="F147" t="s">
        <v>3376</v>
      </c>
    </row>
    <row r="148" spans="1:11">
      <c r="A148">
        <v>8</v>
      </c>
      <c r="B148">
        <v>152</v>
      </c>
      <c r="C148" t="s">
        <v>341</v>
      </c>
      <c r="D148" t="s">
        <v>4065</v>
      </c>
      <c r="E148" t="s">
        <v>13</v>
      </c>
      <c r="F148" t="s">
        <v>3906</v>
      </c>
      <c r="G148">
        <v>1</v>
      </c>
      <c r="H148">
        <v>0</v>
      </c>
      <c r="I148">
        <v>0</v>
      </c>
      <c r="J148">
        <v>0</v>
      </c>
      <c r="K148">
        <v>0</v>
      </c>
    </row>
    <row r="149" spans="1:11">
      <c r="A149">
        <v>8</v>
      </c>
      <c r="B149">
        <v>153</v>
      </c>
      <c r="C149" t="s">
        <v>28</v>
      </c>
      <c r="D149" t="s">
        <v>4066</v>
      </c>
      <c r="F149" t="s">
        <v>3534</v>
      </c>
    </row>
    <row r="150" spans="1:11">
      <c r="A150">
        <v>8</v>
      </c>
      <c r="B150">
        <v>154</v>
      </c>
      <c r="C150" t="s">
        <v>343</v>
      </c>
      <c r="D150" t="s">
        <v>4067</v>
      </c>
      <c r="E150" t="s">
        <v>13</v>
      </c>
      <c r="F150" t="s">
        <v>2468</v>
      </c>
    </row>
    <row r="151" spans="1:11">
      <c r="A151">
        <v>8</v>
      </c>
      <c r="B151">
        <v>156</v>
      </c>
      <c r="C151" t="s">
        <v>21</v>
      </c>
      <c r="D151" t="s">
        <v>4070</v>
      </c>
      <c r="E151" t="s">
        <v>13</v>
      </c>
      <c r="F151" t="s">
        <v>2274</v>
      </c>
    </row>
    <row r="152" spans="1:11">
      <c r="A152">
        <v>8</v>
      </c>
      <c r="B152">
        <v>157</v>
      </c>
      <c r="C152" t="s">
        <v>203</v>
      </c>
      <c r="D152" t="s">
        <v>4071</v>
      </c>
      <c r="E152" t="s">
        <v>49</v>
      </c>
      <c r="F152" t="s">
        <v>2493</v>
      </c>
      <c r="G152">
        <v>26</v>
      </c>
      <c r="H152">
        <v>0</v>
      </c>
      <c r="I152">
        <v>5</v>
      </c>
      <c r="J152">
        <v>5</v>
      </c>
      <c r="K152">
        <v>11</v>
      </c>
    </row>
    <row r="153" spans="1:11">
      <c r="A153">
        <v>8</v>
      </c>
      <c r="B153">
        <v>158</v>
      </c>
      <c r="C153" t="s">
        <v>2094</v>
      </c>
      <c r="D153" t="s">
        <v>4072</v>
      </c>
      <c r="E153" t="s">
        <v>17</v>
      </c>
      <c r="F153" t="s">
        <v>1789</v>
      </c>
      <c r="G153">
        <v>18</v>
      </c>
      <c r="H153">
        <v>4</v>
      </c>
      <c r="I153">
        <v>0</v>
      </c>
      <c r="J153">
        <v>4</v>
      </c>
      <c r="K153">
        <v>31</v>
      </c>
    </row>
    <row r="154" spans="1:11">
      <c r="A154">
        <v>8</v>
      </c>
      <c r="B154">
        <v>159</v>
      </c>
      <c r="C154" t="s">
        <v>167</v>
      </c>
      <c r="D154" t="s">
        <v>4073</v>
      </c>
      <c r="F154" t="s">
        <v>320</v>
      </c>
    </row>
    <row r="155" spans="1:11">
      <c r="A155">
        <v>8</v>
      </c>
      <c r="B155">
        <v>160</v>
      </c>
      <c r="C155" t="s">
        <v>18</v>
      </c>
      <c r="D155" t="s">
        <v>4074</v>
      </c>
      <c r="E155" t="s">
        <v>232</v>
      </c>
      <c r="F155" t="s">
        <v>4075</v>
      </c>
    </row>
    <row r="156" spans="1:11">
      <c r="A156">
        <v>8</v>
      </c>
      <c r="B156">
        <v>161</v>
      </c>
      <c r="C156" t="s">
        <v>25</v>
      </c>
      <c r="D156" t="s">
        <v>4076</v>
      </c>
      <c r="E156" t="s">
        <v>23</v>
      </c>
      <c r="F156" t="s">
        <v>305</v>
      </c>
    </row>
    <row r="157" spans="1:11">
      <c r="A157">
        <v>8</v>
      </c>
      <c r="B157">
        <v>162</v>
      </c>
      <c r="C157" t="s">
        <v>11</v>
      </c>
      <c r="D157" t="s">
        <v>4077</v>
      </c>
      <c r="E157" t="s">
        <v>49</v>
      </c>
      <c r="F157" t="s">
        <v>1724</v>
      </c>
      <c r="G157">
        <v>4</v>
      </c>
      <c r="H157">
        <v>0</v>
      </c>
      <c r="I157">
        <v>0</v>
      </c>
      <c r="J157">
        <v>0</v>
      </c>
      <c r="K157">
        <v>5</v>
      </c>
    </row>
    <row r="158" spans="1:11">
      <c r="A158">
        <v>8</v>
      </c>
      <c r="B158">
        <v>163</v>
      </c>
      <c r="C158" t="s">
        <v>2227</v>
      </c>
      <c r="D158" t="s">
        <v>4078</v>
      </c>
      <c r="F158" t="s">
        <v>323</v>
      </c>
    </row>
    <row r="159" spans="1:11">
      <c r="A159">
        <v>8</v>
      </c>
      <c r="B159">
        <v>165</v>
      </c>
      <c r="C159" t="s">
        <v>2098</v>
      </c>
      <c r="D159" t="s">
        <v>4081</v>
      </c>
      <c r="E159" t="s">
        <v>17</v>
      </c>
      <c r="F159" t="s">
        <v>3208</v>
      </c>
    </row>
    <row r="160" spans="1:11">
      <c r="A160">
        <v>8</v>
      </c>
      <c r="B160">
        <v>166</v>
      </c>
      <c r="C160" t="s">
        <v>964</v>
      </c>
      <c r="D160" t="s">
        <v>4082</v>
      </c>
      <c r="E160" t="s">
        <v>13</v>
      </c>
      <c r="F160" t="s">
        <v>2391</v>
      </c>
    </row>
    <row r="161" spans="1:11">
      <c r="A161">
        <v>8</v>
      </c>
      <c r="B161">
        <v>167</v>
      </c>
      <c r="C161" t="s">
        <v>170</v>
      </c>
      <c r="D161" t="s">
        <v>4083</v>
      </c>
      <c r="E161" t="s">
        <v>49</v>
      </c>
      <c r="F161" t="s">
        <v>4084</v>
      </c>
      <c r="G161">
        <v>988</v>
      </c>
      <c r="H161">
        <v>35</v>
      </c>
      <c r="I161">
        <v>94</v>
      </c>
      <c r="J161">
        <v>129</v>
      </c>
      <c r="K161">
        <v>1309</v>
      </c>
    </row>
    <row r="162" spans="1:11">
      <c r="A162">
        <v>8</v>
      </c>
      <c r="B162">
        <v>168</v>
      </c>
      <c r="C162" t="s">
        <v>2100</v>
      </c>
      <c r="D162" t="s">
        <v>4085</v>
      </c>
      <c r="E162" t="s">
        <v>17</v>
      </c>
      <c r="F162" t="s">
        <v>3448</v>
      </c>
    </row>
    <row r="163" spans="1:11">
      <c r="A163">
        <v>9</v>
      </c>
      <c r="B163">
        <v>169</v>
      </c>
      <c r="C163" t="s">
        <v>15</v>
      </c>
      <c r="D163" t="s">
        <v>4086</v>
      </c>
      <c r="E163" t="s">
        <v>23</v>
      </c>
      <c r="F163" t="s">
        <v>3152</v>
      </c>
      <c r="G163">
        <v>121</v>
      </c>
      <c r="H163">
        <v>3</v>
      </c>
      <c r="I163">
        <v>5</v>
      </c>
      <c r="J163">
        <v>8</v>
      </c>
      <c r="K163">
        <v>456</v>
      </c>
    </row>
    <row r="164" spans="1:11">
      <c r="A164">
        <v>9</v>
      </c>
      <c r="B164">
        <v>170</v>
      </c>
      <c r="C164" t="s">
        <v>159</v>
      </c>
      <c r="D164" t="s">
        <v>4087</v>
      </c>
      <c r="E164" t="s">
        <v>49</v>
      </c>
      <c r="F164" t="s">
        <v>2391</v>
      </c>
    </row>
    <row r="165" spans="1:11">
      <c r="A165">
        <v>9</v>
      </c>
      <c r="B165">
        <v>171</v>
      </c>
      <c r="C165" t="s">
        <v>2718</v>
      </c>
      <c r="D165" t="s">
        <v>4088</v>
      </c>
      <c r="F165" t="s">
        <v>3777</v>
      </c>
    </row>
    <row r="166" spans="1:11">
      <c r="A166">
        <v>9</v>
      </c>
      <c r="B166">
        <v>172</v>
      </c>
      <c r="C166" t="s">
        <v>115</v>
      </c>
      <c r="D166" t="s">
        <v>4089</v>
      </c>
      <c r="E166" t="s">
        <v>13</v>
      </c>
      <c r="F166" t="s">
        <v>3023</v>
      </c>
      <c r="G166">
        <v>501</v>
      </c>
      <c r="H166">
        <v>100</v>
      </c>
      <c r="I166">
        <v>107</v>
      </c>
      <c r="J166">
        <v>207</v>
      </c>
      <c r="K166">
        <v>292</v>
      </c>
    </row>
    <row r="167" spans="1:11">
      <c r="A167">
        <v>9</v>
      </c>
      <c r="B167">
        <v>173</v>
      </c>
      <c r="C167" t="s">
        <v>341</v>
      </c>
      <c r="D167" t="s">
        <v>4090</v>
      </c>
      <c r="E167" t="s">
        <v>49</v>
      </c>
      <c r="F167" t="s">
        <v>1384</v>
      </c>
    </row>
    <row r="168" spans="1:11">
      <c r="A168">
        <v>9</v>
      </c>
      <c r="B168">
        <v>174</v>
      </c>
      <c r="C168" t="s">
        <v>28</v>
      </c>
      <c r="D168" t="s">
        <v>4091</v>
      </c>
      <c r="E168" t="s">
        <v>23</v>
      </c>
      <c r="F168" t="s">
        <v>4092</v>
      </c>
    </row>
    <row r="169" spans="1:11">
      <c r="A169">
        <v>9</v>
      </c>
      <c r="B169">
        <v>176</v>
      </c>
      <c r="C169" t="s">
        <v>2096</v>
      </c>
      <c r="D169" t="s">
        <v>1989</v>
      </c>
      <c r="E169" t="s">
        <v>17</v>
      </c>
      <c r="F169" t="s">
        <v>3677</v>
      </c>
    </row>
    <row r="170" spans="1:11">
      <c r="A170">
        <v>9</v>
      </c>
      <c r="B170">
        <v>177</v>
      </c>
      <c r="C170" t="s">
        <v>21</v>
      </c>
      <c r="D170" t="s">
        <v>4094</v>
      </c>
      <c r="F170" t="s">
        <v>4095</v>
      </c>
    </row>
    <row r="171" spans="1:11">
      <c r="A171">
        <v>9</v>
      </c>
      <c r="B171">
        <v>178</v>
      </c>
      <c r="C171" t="s">
        <v>203</v>
      </c>
      <c r="D171" t="s">
        <v>4096</v>
      </c>
      <c r="F171" t="s">
        <v>99</v>
      </c>
    </row>
    <row r="172" spans="1:11">
      <c r="A172">
        <v>9</v>
      </c>
      <c r="B172">
        <v>179</v>
      </c>
      <c r="C172" t="s">
        <v>2094</v>
      </c>
      <c r="D172" t="s">
        <v>4097</v>
      </c>
      <c r="F172" t="s">
        <v>4069</v>
      </c>
    </row>
    <row r="173" spans="1:11">
      <c r="A173">
        <v>9</v>
      </c>
      <c r="B173">
        <v>180</v>
      </c>
      <c r="C173" t="s">
        <v>167</v>
      </c>
      <c r="D173" t="s">
        <v>4098</v>
      </c>
      <c r="E173" t="s">
        <v>49</v>
      </c>
      <c r="F173" t="s">
        <v>4099</v>
      </c>
      <c r="G173">
        <v>393</v>
      </c>
      <c r="H173">
        <v>16</v>
      </c>
      <c r="I173">
        <v>33</v>
      </c>
      <c r="J173">
        <v>49</v>
      </c>
      <c r="K173">
        <v>298</v>
      </c>
    </row>
    <row r="174" spans="1:11">
      <c r="A174">
        <v>9</v>
      </c>
      <c r="B174">
        <v>181</v>
      </c>
      <c r="C174" t="s">
        <v>18</v>
      </c>
      <c r="D174" t="s">
        <v>4100</v>
      </c>
      <c r="F174" t="s">
        <v>3524</v>
      </c>
    </row>
    <row r="175" spans="1:11">
      <c r="A175">
        <v>9</v>
      </c>
      <c r="B175">
        <v>182</v>
      </c>
      <c r="C175" t="s">
        <v>25</v>
      </c>
      <c r="D175" t="s">
        <v>4101</v>
      </c>
      <c r="E175" t="s">
        <v>17</v>
      </c>
      <c r="F175" t="s">
        <v>3685</v>
      </c>
    </row>
    <row r="176" spans="1:11">
      <c r="A176">
        <v>9</v>
      </c>
      <c r="B176">
        <v>183</v>
      </c>
      <c r="C176" t="s">
        <v>11</v>
      </c>
      <c r="D176" t="s">
        <v>4102</v>
      </c>
      <c r="F176" t="s">
        <v>2025</v>
      </c>
    </row>
    <row r="177" spans="1:11">
      <c r="A177">
        <v>9</v>
      </c>
      <c r="B177">
        <v>185</v>
      </c>
      <c r="C177" t="s">
        <v>613</v>
      </c>
      <c r="D177" t="s">
        <v>4104</v>
      </c>
      <c r="E177" t="s">
        <v>17</v>
      </c>
      <c r="F177" t="s">
        <v>4105</v>
      </c>
    </row>
    <row r="178" spans="1:11">
      <c r="A178">
        <v>9</v>
      </c>
      <c r="B178">
        <v>186</v>
      </c>
      <c r="C178" t="s">
        <v>2098</v>
      </c>
      <c r="D178" t="s">
        <v>4106</v>
      </c>
      <c r="F178" t="s">
        <v>1189</v>
      </c>
    </row>
    <row r="179" spans="1:11">
      <c r="A179">
        <v>9</v>
      </c>
      <c r="B179">
        <v>187</v>
      </c>
      <c r="C179" t="s">
        <v>964</v>
      </c>
      <c r="D179" t="s">
        <v>4107</v>
      </c>
      <c r="F179" t="s">
        <v>1229</v>
      </c>
    </row>
    <row r="180" spans="1:11">
      <c r="A180">
        <v>9</v>
      </c>
      <c r="B180">
        <v>188</v>
      </c>
      <c r="C180" t="s">
        <v>170</v>
      </c>
      <c r="D180" t="s">
        <v>4108</v>
      </c>
      <c r="E180" t="s">
        <v>232</v>
      </c>
      <c r="F180" t="s">
        <v>4109</v>
      </c>
    </row>
    <row r="181" spans="1:11">
      <c r="A181">
        <v>10</v>
      </c>
      <c r="B181">
        <v>191</v>
      </c>
      <c r="C181" t="s">
        <v>159</v>
      </c>
      <c r="D181" t="s">
        <v>4113</v>
      </c>
      <c r="E181" t="s">
        <v>23</v>
      </c>
      <c r="F181" t="s">
        <v>3208</v>
      </c>
    </row>
    <row r="182" spans="1:11">
      <c r="A182">
        <v>10</v>
      </c>
      <c r="B182">
        <v>193</v>
      </c>
      <c r="C182" t="s">
        <v>115</v>
      </c>
      <c r="D182" t="s">
        <v>4116</v>
      </c>
      <c r="E182" t="s">
        <v>13</v>
      </c>
      <c r="F182" t="s">
        <v>2558</v>
      </c>
    </row>
    <row r="183" spans="1:11">
      <c r="A183">
        <v>10</v>
      </c>
      <c r="B183">
        <v>195</v>
      </c>
      <c r="C183" t="s">
        <v>28</v>
      </c>
      <c r="D183" t="s">
        <v>4118</v>
      </c>
      <c r="E183" t="s">
        <v>23</v>
      </c>
      <c r="F183" t="s">
        <v>2530</v>
      </c>
    </row>
    <row r="184" spans="1:11">
      <c r="A184">
        <v>10</v>
      </c>
      <c r="B184">
        <v>196</v>
      </c>
      <c r="C184" t="s">
        <v>343</v>
      </c>
      <c r="D184" t="s">
        <v>4119</v>
      </c>
      <c r="E184" t="s">
        <v>49</v>
      </c>
      <c r="F184" t="s">
        <v>2525</v>
      </c>
    </row>
    <row r="185" spans="1:11">
      <c r="A185">
        <v>10</v>
      </c>
      <c r="B185">
        <v>198</v>
      </c>
      <c r="C185" t="s">
        <v>21</v>
      </c>
      <c r="D185" t="s">
        <v>4121</v>
      </c>
      <c r="E185" t="s">
        <v>49</v>
      </c>
      <c r="F185" t="s">
        <v>2558</v>
      </c>
    </row>
    <row r="186" spans="1:11">
      <c r="A186">
        <v>10</v>
      </c>
      <c r="B186">
        <v>199</v>
      </c>
      <c r="C186" t="s">
        <v>203</v>
      </c>
      <c r="D186" t="s">
        <v>4122</v>
      </c>
      <c r="E186" t="s">
        <v>49</v>
      </c>
      <c r="F186" t="s">
        <v>3609</v>
      </c>
    </row>
    <row r="187" spans="1:11">
      <c r="A187">
        <v>10</v>
      </c>
      <c r="B187">
        <v>201</v>
      </c>
      <c r="C187" t="s">
        <v>167</v>
      </c>
      <c r="D187" t="s">
        <v>4124</v>
      </c>
      <c r="E187" t="s">
        <v>49</v>
      </c>
      <c r="F187" t="s">
        <v>4125</v>
      </c>
      <c r="G187">
        <v>235</v>
      </c>
      <c r="H187">
        <v>8</v>
      </c>
      <c r="I187">
        <v>38</v>
      </c>
      <c r="J187">
        <v>46</v>
      </c>
      <c r="K187">
        <v>212</v>
      </c>
    </row>
    <row r="188" spans="1:11">
      <c r="A188">
        <v>10</v>
      </c>
      <c r="B188">
        <v>202</v>
      </c>
      <c r="C188" t="s">
        <v>18</v>
      </c>
      <c r="D188" t="s">
        <v>4126</v>
      </c>
      <c r="E188" t="s">
        <v>49</v>
      </c>
      <c r="F188" t="s">
        <v>3624</v>
      </c>
      <c r="G188">
        <v>474</v>
      </c>
      <c r="H188">
        <v>60</v>
      </c>
      <c r="I188">
        <v>164</v>
      </c>
      <c r="J188">
        <v>224</v>
      </c>
      <c r="K188">
        <v>426</v>
      </c>
    </row>
    <row r="189" spans="1:11">
      <c r="A189">
        <v>10</v>
      </c>
      <c r="B189">
        <v>203</v>
      </c>
      <c r="C189" t="s">
        <v>25</v>
      </c>
      <c r="D189" t="s">
        <v>4127</v>
      </c>
      <c r="E189" t="s">
        <v>17</v>
      </c>
      <c r="F189" t="s">
        <v>2530</v>
      </c>
    </row>
    <row r="190" spans="1:11">
      <c r="A190">
        <v>10</v>
      </c>
      <c r="B190">
        <v>205</v>
      </c>
      <c r="C190" t="s">
        <v>2227</v>
      </c>
      <c r="D190" t="s">
        <v>4129</v>
      </c>
      <c r="E190" t="s">
        <v>17</v>
      </c>
      <c r="F190" t="s">
        <v>3624</v>
      </c>
    </row>
    <row r="191" spans="1:11">
      <c r="A191">
        <v>10</v>
      </c>
      <c r="B191">
        <v>206</v>
      </c>
      <c r="C191" t="s">
        <v>613</v>
      </c>
      <c r="D191" t="s">
        <v>4130</v>
      </c>
      <c r="E191" t="s">
        <v>23</v>
      </c>
      <c r="F191" t="s">
        <v>2108</v>
      </c>
    </row>
    <row r="192" spans="1:11">
      <c r="A192">
        <v>10</v>
      </c>
      <c r="B192">
        <v>207</v>
      </c>
      <c r="C192" t="s">
        <v>2098</v>
      </c>
      <c r="D192" t="s">
        <v>4131</v>
      </c>
      <c r="F192" t="s">
        <v>4092</v>
      </c>
    </row>
    <row r="193" spans="1:11">
      <c r="A193">
        <v>10</v>
      </c>
      <c r="B193">
        <v>208</v>
      </c>
      <c r="C193" t="s">
        <v>964</v>
      </c>
      <c r="D193" t="s">
        <v>4132</v>
      </c>
      <c r="E193" t="s">
        <v>49</v>
      </c>
      <c r="F193" t="s">
        <v>2452</v>
      </c>
      <c r="G193">
        <v>2</v>
      </c>
      <c r="H193">
        <v>0</v>
      </c>
      <c r="I193">
        <v>0</v>
      </c>
      <c r="J193">
        <v>0</v>
      </c>
      <c r="K193">
        <v>2</v>
      </c>
    </row>
    <row r="194" spans="1:11">
      <c r="A194">
        <v>10</v>
      </c>
      <c r="B194">
        <v>209</v>
      </c>
      <c r="C194" t="s">
        <v>170</v>
      </c>
      <c r="D194" t="s">
        <v>4133</v>
      </c>
      <c r="E194" t="s">
        <v>49</v>
      </c>
      <c r="F194" t="s">
        <v>2027</v>
      </c>
      <c r="G194">
        <v>2</v>
      </c>
      <c r="H194">
        <v>0</v>
      </c>
      <c r="I194">
        <v>0</v>
      </c>
      <c r="J194">
        <v>0</v>
      </c>
      <c r="K194">
        <v>0</v>
      </c>
    </row>
    <row r="195" spans="1:11">
      <c r="A195">
        <v>10</v>
      </c>
      <c r="B195">
        <v>210</v>
      </c>
      <c r="C195" t="s">
        <v>2100</v>
      </c>
      <c r="D195" t="s">
        <v>4134</v>
      </c>
      <c r="E195" t="s">
        <v>49</v>
      </c>
      <c r="F195" t="s">
        <v>2890</v>
      </c>
    </row>
    <row r="196" spans="1:11">
      <c r="A196">
        <v>11</v>
      </c>
      <c r="B196">
        <v>211</v>
      </c>
      <c r="C196" t="s">
        <v>15</v>
      </c>
      <c r="D196" t="s">
        <v>4135</v>
      </c>
      <c r="E196" t="s">
        <v>17</v>
      </c>
      <c r="F196" t="s">
        <v>192</v>
      </c>
      <c r="G196">
        <v>5</v>
      </c>
      <c r="H196">
        <v>0</v>
      </c>
      <c r="I196">
        <v>0</v>
      </c>
      <c r="J196">
        <v>0</v>
      </c>
      <c r="K196">
        <v>0</v>
      </c>
    </row>
    <row r="197" spans="1:11">
      <c r="A197">
        <v>11</v>
      </c>
      <c r="B197">
        <v>212</v>
      </c>
      <c r="C197" t="s">
        <v>159</v>
      </c>
      <c r="D197" t="s">
        <v>4136</v>
      </c>
      <c r="F197" t="s">
        <v>1345</v>
      </c>
    </row>
    <row r="198" spans="1:11">
      <c r="A198">
        <v>11</v>
      </c>
      <c r="B198">
        <v>213</v>
      </c>
      <c r="C198" t="s">
        <v>2718</v>
      </c>
      <c r="D198" t="s">
        <v>4137</v>
      </c>
      <c r="E198" t="s">
        <v>13</v>
      </c>
      <c r="F198" t="s">
        <v>2454</v>
      </c>
    </row>
    <row r="199" spans="1:11">
      <c r="A199">
        <v>11</v>
      </c>
      <c r="B199">
        <v>214</v>
      </c>
      <c r="C199" t="s">
        <v>115</v>
      </c>
      <c r="D199" t="s">
        <v>4138</v>
      </c>
      <c r="E199" t="s">
        <v>23</v>
      </c>
      <c r="F199" t="s">
        <v>2703</v>
      </c>
      <c r="G199">
        <v>126</v>
      </c>
      <c r="H199">
        <v>15</v>
      </c>
      <c r="I199">
        <v>27</v>
      </c>
      <c r="J199">
        <v>42</v>
      </c>
      <c r="K199">
        <v>52</v>
      </c>
    </row>
    <row r="200" spans="1:11">
      <c r="A200">
        <v>11</v>
      </c>
      <c r="B200">
        <v>215</v>
      </c>
      <c r="C200" t="s">
        <v>341</v>
      </c>
      <c r="D200" t="s">
        <v>4139</v>
      </c>
      <c r="E200" t="s">
        <v>49</v>
      </c>
      <c r="F200" t="s">
        <v>2075</v>
      </c>
    </row>
    <row r="201" spans="1:11">
      <c r="A201">
        <v>11</v>
      </c>
      <c r="B201">
        <v>216</v>
      </c>
      <c r="C201" t="s">
        <v>28</v>
      </c>
      <c r="D201" t="s">
        <v>4140</v>
      </c>
      <c r="E201" t="s">
        <v>23</v>
      </c>
      <c r="F201" t="s">
        <v>2108</v>
      </c>
    </row>
    <row r="202" spans="1:11">
      <c r="A202">
        <v>11</v>
      </c>
      <c r="B202">
        <v>217</v>
      </c>
      <c r="C202" t="s">
        <v>343</v>
      </c>
      <c r="D202" t="s">
        <v>4141</v>
      </c>
      <c r="E202" t="s">
        <v>17</v>
      </c>
      <c r="F202" t="s">
        <v>2703</v>
      </c>
      <c r="G202">
        <v>10</v>
      </c>
      <c r="H202">
        <v>0</v>
      </c>
      <c r="I202">
        <v>0</v>
      </c>
      <c r="J202">
        <v>0</v>
      </c>
      <c r="K202">
        <v>15</v>
      </c>
    </row>
    <row r="203" spans="1:11">
      <c r="A203">
        <v>11</v>
      </c>
      <c r="B203">
        <v>218</v>
      </c>
      <c r="C203" t="s">
        <v>2096</v>
      </c>
      <c r="D203" t="s">
        <v>4142</v>
      </c>
      <c r="E203" t="s">
        <v>49</v>
      </c>
      <c r="F203" t="s">
        <v>854</v>
      </c>
    </row>
    <row r="204" spans="1:11">
      <c r="A204">
        <v>11</v>
      </c>
      <c r="B204">
        <v>219</v>
      </c>
      <c r="C204" t="s">
        <v>21</v>
      </c>
      <c r="D204" t="s">
        <v>4143</v>
      </c>
      <c r="E204" t="s">
        <v>49</v>
      </c>
      <c r="F204" t="s">
        <v>4144</v>
      </c>
    </row>
    <row r="205" spans="1:11">
      <c r="A205">
        <v>11</v>
      </c>
      <c r="B205">
        <v>220</v>
      </c>
      <c r="C205" t="s">
        <v>203</v>
      </c>
      <c r="D205" t="s">
        <v>4145</v>
      </c>
      <c r="E205" t="s">
        <v>13</v>
      </c>
      <c r="F205" t="s">
        <v>3180</v>
      </c>
    </row>
    <row r="206" spans="1:11">
      <c r="A206">
        <v>11</v>
      </c>
      <c r="B206">
        <v>221</v>
      </c>
      <c r="C206" t="s">
        <v>2094</v>
      </c>
      <c r="D206" t="s">
        <v>4146</v>
      </c>
      <c r="F206" t="s">
        <v>2391</v>
      </c>
    </row>
    <row r="207" spans="1:11">
      <c r="A207">
        <v>11</v>
      </c>
      <c r="B207">
        <v>222</v>
      </c>
      <c r="C207" t="s">
        <v>167</v>
      </c>
      <c r="D207" t="s">
        <v>4147</v>
      </c>
      <c r="E207" t="s">
        <v>49</v>
      </c>
      <c r="F207" t="s">
        <v>3609</v>
      </c>
    </row>
    <row r="208" spans="1:11">
      <c r="A208">
        <v>11</v>
      </c>
      <c r="B208">
        <v>223</v>
      </c>
      <c r="C208" t="s">
        <v>18</v>
      </c>
      <c r="D208" t="s">
        <v>4148</v>
      </c>
      <c r="F208" t="s">
        <v>1018</v>
      </c>
    </row>
    <row r="209" spans="1:11">
      <c r="A209">
        <v>11</v>
      </c>
      <c r="B209">
        <v>224</v>
      </c>
      <c r="C209" t="s">
        <v>25</v>
      </c>
      <c r="D209" t="s">
        <v>4149</v>
      </c>
      <c r="F209" t="s">
        <v>3322</v>
      </c>
    </row>
    <row r="210" spans="1:11">
      <c r="A210">
        <v>11</v>
      </c>
      <c r="B210">
        <v>225</v>
      </c>
      <c r="C210" t="s">
        <v>11</v>
      </c>
      <c r="D210" t="s">
        <v>4150</v>
      </c>
      <c r="E210" t="s">
        <v>17</v>
      </c>
      <c r="F210" t="s">
        <v>2703</v>
      </c>
    </row>
    <row r="211" spans="1:11">
      <c r="A211">
        <v>11</v>
      </c>
      <c r="B211">
        <v>226</v>
      </c>
      <c r="C211" t="s">
        <v>2227</v>
      </c>
      <c r="D211" t="s">
        <v>4151</v>
      </c>
      <c r="F211" t="s">
        <v>2402</v>
      </c>
    </row>
    <row r="212" spans="1:11">
      <c r="A212">
        <v>11</v>
      </c>
      <c r="B212">
        <v>227</v>
      </c>
      <c r="C212" t="s">
        <v>613</v>
      </c>
      <c r="D212" t="s">
        <v>4152</v>
      </c>
      <c r="E212" t="s">
        <v>23</v>
      </c>
      <c r="F212" t="s">
        <v>2493</v>
      </c>
    </row>
    <row r="213" spans="1:11">
      <c r="A213">
        <v>11</v>
      </c>
      <c r="B213">
        <v>228</v>
      </c>
      <c r="C213" t="s">
        <v>2098</v>
      </c>
      <c r="D213" t="s">
        <v>4153</v>
      </c>
      <c r="F213" t="s">
        <v>3906</v>
      </c>
    </row>
    <row r="214" spans="1:11">
      <c r="A214">
        <v>11</v>
      </c>
      <c r="B214">
        <v>229</v>
      </c>
      <c r="C214" t="s">
        <v>964</v>
      </c>
      <c r="D214" t="s">
        <v>4154</v>
      </c>
      <c r="F214" t="s">
        <v>4155</v>
      </c>
    </row>
    <row r="215" spans="1:11">
      <c r="A215">
        <v>11</v>
      </c>
      <c r="B215">
        <v>230</v>
      </c>
      <c r="C215" t="s">
        <v>170</v>
      </c>
      <c r="D215" t="s">
        <v>4156</v>
      </c>
      <c r="F215" t="s">
        <v>4157</v>
      </c>
    </row>
    <row r="216" spans="1:11">
      <c r="A216">
        <v>11</v>
      </c>
      <c r="B216">
        <v>231</v>
      </c>
      <c r="C216" t="s">
        <v>2100</v>
      </c>
      <c r="D216" t="s">
        <v>4158</v>
      </c>
      <c r="E216" t="s">
        <v>49</v>
      </c>
      <c r="F216" t="s">
        <v>2615</v>
      </c>
    </row>
    <row r="217" spans="1:11">
      <c r="A217">
        <v>12</v>
      </c>
      <c r="B217">
        <v>232</v>
      </c>
      <c r="C217" t="s">
        <v>15</v>
      </c>
      <c r="D217" t="s">
        <v>4159</v>
      </c>
      <c r="F217" t="s">
        <v>1928</v>
      </c>
    </row>
    <row r="218" spans="1:11">
      <c r="A218">
        <v>12</v>
      </c>
      <c r="B218">
        <v>233</v>
      </c>
      <c r="C218" t="s">
        <v>159</v>
      </c>
      <c r="D218" t="s">
        <v>4160</v>
      </c>
      <c r="E218" t="s">
        <v>49</v>
      </c>
      <c r="F218" t="s">
        <v>3208</v>
      </c>
    </row>
    <row r="219" spans="1:11">
      <c r="A219">
        <v>12</v>
      </c>
      <c r="B219">
        <v>234</v>
      </c>
      <c r="C219" t="s">
        <v>203</v>
      </c>
      <c r="D219" t="s">
        <v>4161</v>
      </c>
      <c r="F219" t="s">
        <v>2853</v>
      </c>
    </row>
    <row r="220" spans="1:11">
      <c r="A220">
        <v>12</v>
      </c>
      <c r="B220">
        <v>235</v>
      </c>
      <c r="C220" t="s">
        <v>115</v>
      </c>
      <c r="D220" t="s">
        <v>4162</v>
      </c>
      <c r="E220" t="s">
        <v>49</v>
      </c>
      <c r="F220" t="s">
        <v>2488</v>
      </c>
    </row>
    <row r="221" spans="1:11">
      <c r="A221">
        <v>12</v>
      </c>
      <c r="B221">
        <v>236</v>
      </c>
      <c r="C221" t="s">
        <v>2718</v>
      </c>
      <c r="D221" t="s">
        <v>4163</v>
      </c>
      <c r="E221" t="s">
        <v>23</v>
      </c>
      <c r="F221" t="s">
        <v>3343</v>
      </c>
    </row>
    <row r="222" spans="1:11">
      <c r="A222">
        <v>12</v>
      </c>
      <c r="B222">
        <v>237</v>
      </c>
      <c r="C222" t="s">
        <v>28</v>
      </c>
      <c r="D222" t="s">
        <v>4164</v>
      </c>
      <c r="E222" t="s">
        <v>49</v>
      </c>
      <c r="F222" t="s">
        <v>3609</v>
      </c>
    </row>
    <row r="223" spans="1:11">
      <c r="A223">
        <v>12</v>
      </c>
      <c r="B223">
        <v>238</v>
      </c>
      <c r="C223" t="s">
        <v>343</v>
      </c>
      <c r="D223" t="s">
        <v>4165</v>
      </c>
      <c r="E223" t="s">
        <v>232</v>
      </c>
      <c r="F223" t="s">
        <v>2037</v>
      </c>
      <c r="G223">
        <v>61</v>
      </c>
      <c r="H223">
        <v>11</v>
      </c>
      <c r="I223">
        <v>23</v>
      </c>
      <c r="J223">
        <v>34</v>
      </c>
      <c r="K223">
        <v>20</v>
      </c>
    </row>
    <row r="224" spans="1:11">
      <c r="A224">
        <v>12</v>
      </c>
      <c r="B224">
        <v>239</v>
      </c>
      <c r="C224" t="s">
        <v>2096</v>
      </c>
      <c r="D224" t="s">
        <v>4166</v>
      </c>
      <c r="E224" t="s">
        <v>49</v>
      </c>
      <c r="F224" t="s">
        <v>1164</v>
      </c>
      <c r="G224">
        <v>25</v>
      </c>
      <c r="H224">
        <v>0</v>
      </c>
      <c r="I224">
        <v>4</v>
      </c>
      <c r="J224">
        <v>4</v>
      </c>
      <c r="K224">
        <v>8</v>
      </c>
    </row>
    <row r="225" spans="1:11">
      <c r="A225">
        <v>12</v>
      </c>
      <c r="B225">
        <v>240</v>
      </c>
      <c r="C225" t="s">
        <v>21</v>
      </c>
      <c r="D225" t="s">
        <v>4167</v>
      </c>
      <c r="E225" t="s">
        <v>17</v>
      </c>
      <c r="F225" t="s">
        <v>4168</v>
      </c>
    </row>
    <row r="226" spans="1:11">
      <c r="A226">
        <v>12</v>
      </c>
      <c r="B226">
        <v>241</v>
      </c>
      <c r="C226" t="s">
        <v>203</v>
      </c>
      <c r="D226" t="s">
        <v>4169</v>
      </c>
      <c r="E226" t="s">
        <v>23</v>
      </c>
      <c r="F226" t="s">
        <v>1216</v>
      </c>
    </row>
    <row r="227" spans="1:11">
      <c r="A227">
        <v>12</v>
      </c>
      <c r="B227">
        <v>242</v>
      </c>
      <c r="C227" t="s">
        <v>2094</v>
      </c>
      <c r="D227" t="s">
        <v>4170</v>
      </c>
      <c r="E227" t="s">
        <v>13</v>
      </c>
      <c r="F227" t="s">
        <v>2525</v>
      </c>
    </row>
    <row r="228" spans="1:11">
      <c r="A228">
        <v>12</v>
      </c>
      <c r="B228">
        <v>243</v>
      </c>
      <c r="C228" t="s">
        <v>167</v>
      </c>
      <c r="D228" t="s">
        <v>4171</v>
      </c>
      <c r="F228" t="s">
        <v>3280</v>
      </c>
    </row>
    <row r="229" spans="1:11">
      <c r="A229">
        <v>12</v>
      </c>
      <c r="B229">
        <v>244</v>
      </c>
      <c r="C229" t="s">
        <v>18</v>
      </c>
      <c r="D229" t="s">
        <v>4172</v>
      </c>
      <c r="E229" t="s">
        <v>13</v>
      </c>
      <c r="F229" t="s">
        <v>3814</v>
      </c>
    </row>
    <row r="230" spans="1:11">
      <c r="A230">
        <v>12</v>
      </c>
      <c r="B230">
        <v>245</v>
      </c>
      <c r="C230" t="s">
        <v>25</v>
      </c>
      <c r="D230" t="s">
        <v>4173</v>
      </c>
      <c r="E230" t="s">
        <v>13</v>
      </c>
      <c r="F230" t="s">
        <v>2454</v>
      </c>
      <c r="G230">
        <v>2</v>
      </c>
      <c r="H230">
        <v>0</v>
      </c>
      <c r="I230">
        <v>0</v>
      </c>
      <c r="J230">
        <v>0</v>
      </c>
      <c r="K230">
        <v>4</v>
      </c>
    </row>
    <row r="231" spans="1:11">
      <c r="A231">
        <v>12</v>
      </c>
      <c r="B231">
        <v>246</v>
      </c>
      <c r="C231" t="s">
        <v>11</v>
      </c>
      <c r="D231" t="s">
        <v>4174</v>
      </c>
      <c r="E231" t="s">
        <v>232</v>
      </c>
      <c r="F231" t="s">
        <v>2025</v>
      </c>
    </row>
    <row r="232" spans="1:11">
      <c r="A232">
        <v>12</v>
      </c>
      <c r="B232">
        <v>247</v>
      </c>
      <c r="C232" t="s">
        <v>2227</v>
      </c>
      <c r="D232" t="s">
        <v>4175</v>
      </c>
      <c r="F232" t="s">
        <v>3725</v>
      </c>
    </row>
    <row r="233" spans="1:11">
      <c r="A233">
        <v>12</v>
      </c>
      <c r="B233">
        <v>248</v>
      </c>
      <c r="C233" t="s">
        <v>613</v>
      </c>
      <c r="D233" t="s">
        <v>4176</v>
      </c>
      <c r="E233" t="s">
        <v>49</v>
      </c>
      <c r="F233" t="s">
        <v>4177</v>
      </c>
    </row>
    <row r="234" spans="1:11">
      <c r="A234">
        <v>12</v>
      </c>
      <c r="B234">
        <v>249</v>
      </c>
      <c r="C234" t="s">
        <v>2098</v>
      </c>
      <c r="D234" t="s">
        <v>4178</v>
      </c>
      <c r="F234" t="s">
        <v>2591</v>
      </c>
    </row>
    <row r="235" spans="1:11">
      <c r="A235">
        <v>12</v>
      </c>
      <c r="B235">
        <v>250</v>
      </c>
      <c r="C235" t="s">
        <v>964</v>
      </c>
      <c r="D235" t="s">
        <v>4179</v>
      </c>
      <c r="E235" t="s">
        <v>13</v>
      </c>
      <c r="F235" t="s">
        <v>2454</v>
      </c>
    </row>
    <row r="236" spans="1:11">
      <c r="A236">
        <v>12</v>
      </c>
      <c r="B236">
        <v>252</v>
      </c>
      <c r="C236" t="s">
        <v>2100</v>
      </c>
      <c r="D236" t="s">
        <v>4181</v>
      </c>
      <c r="E236" t="s">
        <v>232</v>
      </c>
      <c r="F236" t="s">
        <v>4182</v>
      </c>
    </row>
    <row r="238" spans="1:11">
      <c r="F238" s="3" t="s">
        <v>57</v>
      </c>
      <c r="G238">
        <f>SUM(G3:G236)</f>
        <v>29363</v>
      </c>
      <c r="H238">
        <f t="shared" ref="H238:K238" si="0">SUM(H3:H236)</f>
        <v>4482</v>
      </c>
      <c r="I238">
        <f t="shared" si="0"/>
        <v>8303</v>
      </c>
      <c r="J238">
        <f t="shared" si="0"/>
        <v>12785</v>
      </c>
      <c r="K238">
        <f t="shared" si="0"/>
        <v>30487</v>
      </c>
    </row>
    <row r="239" spans="1:11">
      <c r="F239" s="3" t="s">
        <v>58</v>
      </c>
      <c r="G239" s="2"/>
      <c r="H239" s="7">
        <f>H238/$G$238</f>
        <v>0.15264107890883083</v>
      </c>
      <c r="I239" s="7">
        <f t="shared" ref="I239:K239" si="1">I238/$G$238</f>
        <v>0.28277083404284303</v>
      </c>
      <c r="J239" s="7">
        <f t="shared" si="1"/>
        <v>0.43541191295167386</v>
      </c>
      <c r="K239" s="7">
        <f t="shared" si="1"/>
        <v>1.0382794673568776</v>
      </c>
    </row>
    <row r="240" spans="1:11">
      <c r="F240" s="3" t="s">
        <v>2709</v>
      </c>
      <c r="G240" s="2">
        <f>G238/234</f>
        <v>125.48290598290598</v>
      </c>
      <c r="H240" s="2">
        <f t="shared" ref="H240:K240" si="2">H238/234</f>
        <v>19.153846153846153</v>
      </c>
      <c r="I240" s="2">
        <f t="shared" si="2"/>
        <v>35.482905982905983</v>
      </c>
      <c r="J240" s="2">
        <f t="shared" si="2"/>
        <v>54.636752136752136</v>
      </c>
      <c r="K240" s="2">
        <f t="shared" si="2"/>
        <v>130.2863247863248</v>
      </c>
    </row>
    <row r="242" spans="1:11" ht="18.75">
      <c r="A242" s="11" t="s">
        <v>10713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>
      <c r="A243" s="1" t="s">
        <v>0</v>
      </c>
      <c r="B243" s="1" t="s">
        <v>1</v>
      </c>
      <c r="C243" s="1" t="s">
        <v>2</v>
      </c>
      <c r="D243" s="1" t="s">
        <v>3</v>
      </c>
      <c r="E243" s="1" t="s">
        <v>4</v>
      </c>
      <c r="F243" s="1" t="s">
        <v>5</v>
      </c>
      <c r="G243" s="1" t="s">
        <v>6</v>
      </c>
      <c r="H243" s="1" t="s">
        <v>7</v>
      </c>
      <c r="I243" s="1" t="s">
        <v>8</v>
      </c>
      <c r="J243" s="1" t="s">
        <v>9</v>
      </c>
      <c r="K243" s="1" t="s">
        <v>10</v>
      </c>
    </row>
    <row r="244" spans="1:11">
      <c r="A244">
        <v>3</v>
      </c>
      <c r="B244">
        <v>60</v>
      </c>
      <c r="C244" t="s">
        <v>964</v>
      </c>
      <c r="D244" t="s">
        <v>3965</v>
      </c>
      <c r="E244" t="s">
        <v>7</v>
      </c>
      <c r="F244" t="s">
        <v>2452</v>
      </c>
    </row>
    <row r="245" spans="1:11">
      <c r="A245">
        <v>3</v>
      </c>
      <c r="B245">
        <v>61</v>
      </c>
      <c r="C245" t="s">
        <v>964</v>
      </c>
      <c r="D245" t="s">
        <v>3966</v>
      </c>
      <c r="E245" t="s">
        <v>7</v>
      </c>
      <c r="F245" t="s">
        <v>2068</v>
      </c>
      <c r="G245">
        <v>85</v>
      </c>
      <c r="H245">
        <v>0</v>
      </c>
      <c r="I245">
        <v>5</v>
      </c>
      <c r="J245">
        <v>5</v>
      </c>
      <c r="K245">
        <v>2</v>
      </c>
    </row>
    <row r="246" spans="1:11">
      <c r="A246">
        <v>4</v>
      </c>
      <c r="B246">
        <v>64</v>
      </c>
      <c r="C246" t="s">
        <v>15</v>
      </c>
      <c r="D246" t="s">
        <v>3969</v>
      </c>
      <c r="E246" t="s">
        <v>7</v>
      </c>
      <c r="F246" t="s">
        <v>2108</v>
      </c>
      <c r="G246">
        <v>340</v>
      </c>
      <c r="H246">
        <v>0</v>
      </c>
      <c r="I246">
        <v>16</v>
      </c>
      <c r="J246">
        <v>16</v>
      </c>
      <c r="K246">
        <v>18</v>
      </c>
    </row>
    <row r="247" spans="1:11">
      <c r="A247">
        <v>4</v>
      </c>
      <c r="B247">
        <v>81</v>
      </c>
      <c r="C247" t="s">
        <v>2098</v>
      </c>
      <c r="D247" t="s">
        <v>3987</v>
      </c>
      <c r="E247" t="s">
        <v>7</v>
      </c>
      <c r="F247" t="s">
        <v>2523</v>
      </c>
      <c r="G247">
        <v>538</v>
      </c>
      <c r="H247">
        <v>0</v>
      </c>
      <c r="I247">
        <v>7</v>
      </c>
      <c r="J247">
        <v>7</v>
      </c>
      <c r="K247">
        <v>12</v>
      </c>
    </row>
    <row r="248" spans="1:11">
      <c r="A248">
        <v>5</v>
      </c>
      <c r="B248">
        <v>95</v>
      </c>
      <c r="C248" t="s">
        <v>2094</v>
      </c>
      <c r="D248" t="s">
        <v>4005</v>
      </c>
      <c r="E248" t="s">
        <v>7</v>
      </c>
      <c r="F248" t="s">
        <v>1789</v>
      </c>
    </row>
    <row r="249" spans="1:11">
      <c r="A249">
        <v>6</v>
      </c>
      <c r="B249">
        <v>107</v>
      </c>
      <c r="C249" t="s">
        <v>159</v>
      </c>
      <c r="D249" t="s">
        <v>4017</v>
      </c>
      <c r="E249" t="s">
        <v>7</v>
      </c>
      <c r="F249" t="s">
        <v>4018</v>
      </c>
      <c r="G249">
        <v>62</v>
      </c>
      <c r="H249">
        <v>0</v>
      </c>
      <c r="I249">
        <v>2</v>
      </c>
      <c r="J249">
        <v>2</v>
      </c>
      <c r="K249">
        <v>22</v>
      </c>
    </row>
    <row r="250" spans="1:11">
      <c r="A250">
        <v>8</v>
      </c>
      <c r="B250">
        <v>155</v>
      </c>
      <c r="C250" t="s">
        <v>2096</v>
      </c>
      <c r="D250" t="s">
        <v>4068</v>
      </c>
      <c r="E250" t="s">
        <v>7</v>
      </c>
      <c r="F250" t="s">
        <v>4069</v>
      </c>
    </row>
    <row r="251" spans="1:11">
      <c r="A251">
        <v>8</v>
      </c>
      <c r="B251">
        <v>164</v>
      </c>
      <c r="C251" t="s">
        <v>613</v>
      </c>
      <c r="D251" t="s">
        <v>4079</v>
      </c>
      <c r="E251" t="s">
        <v>7</v>
      </c>
      <c r="F251" t="s">
        <v>4080</v>
      </c>
    </row>
    <row r="252" spans="1:11">
      <c r="A252">
        <v>9</v>
      </c>
      <c r="B252">
        <v>175</v>
      </c>
      <c r="C252" t="s">
        <v>343</v>
      </c>
      <c r="D252" t="s">
        <v>4093</v>
      </c>
      <c r="E252" t="s">
        <v>7</v>
      </c>
      <c r="F252" t="s">
        <v>3152</v>
      </c>
    </row>
    <row r="253" spans="1:11">
      <c r="A253">
        <v>9</v>
      </c>
      <c r="B253">
        <v>184</v>
      </c>
      <c r="C253" t="s">
        <v>2227</v>
      </c>
      <c r="D253" t="s">
        <v>4103</v>
      </c>
      <c r="E253" t="s">
        <v>7</v>
      </c>
      <c r="F253" t="s">
        <v>2391</v>
      </c>
      <c r="G253">
        <v>1</v>
      </c>
      <c r="H253">
        <v>0</v>
      </c>
      <c r="I253">
        <v>0</v>
      </c>
      <c r="J253">
        <v>0</v>
      </c>
      <c r="K253">
        <v>0</v>
      </c>
    </row>
    <row r="254" spans="1:11">
      <c r="A254">
        <v>9</v>
      </c>
      <c r="B254">
        <v>189</v>
      </c>
      <c r="C254" t="s">
        <v>2100</v>
      </c>
      <c r="D254" t="s">
        <v>4110</v>
      </c>
      <c r="E254" t="s">
        <v>7</v>
      </c>
      <c r="F254" t="s">
        <v>4111</v>
      </c>
      <c r="G254">
        <v>2</v>
      </c>
      <c r="H254">
        <v>0</v>
      </c>
      <c r="I254">
        <v>1</v>
      </c>
      <c r="J254">
        <v>1</v>
      </c>
      <c r="K254">
        <v>0</v>
      </c>
    </row>
    <row r="255" spans="1:11">
      <c r="A255">
        <v>10</v>
      </c>
      <c r="B255">
        <v>190</v>
      </c>
      <c r="C255" t="s">
        <v>15</v>
      </c>
      <c r="D255" t="s">
        <v>4112</v>
      </c>
      <c r="E255" t="s">
        <v>7</v>
      </c>
      <c r="F255" t="s">
        <v>4084</v>
      </c>
      <c r="G255">
        <v>2</v>
      </c>
      <c r="H255">
        <v>0</v>
      </c>
      <c r="I255">
        <v>0</v>
      </c>
      <c r="J255">
        <v>0</v>
      </c>
      <c r="K255">
        <v>0</v>
      </c>
    </row>
    <row r="256" spans="1:11">
      <c r="A256">
        <v>10</v>
      </c>
      <c r="B256">
        <v>192</v>
      </c>
      <c r="C256" t="s">
        <v>2718</v>
      </c>
      <c r="D256" t="s">
        <v>4114</v>
      </c>
      <c r="E256" t="s">
        <v>7</v>
      </c>
      <c r="F256" t="s">
        <v>4115</v>
      </c>
      <c r="G256">
        <v>32</v>
      </c>
      <c r="H256">
        <v>0</v>
      </c>
      <c r="I256">
        <v>0</v>
      </c>
      <c r="J256">
        <v>0</v>
      </c>
      <c r="K256">
        <v>2</v>
      </c>
    </row>
    <row r="257" spans="1:11">
      <c r="A257">
        <v>10</v>
      </c>
      <c r="B257">
        <v>194</v>
      </c>
      <c r="C257" t="s">
        <v>341</v>
      </c>
      <c r="D257" t="s">
        <v>4117</v>
      </c>
      <c r="E257" t="s">
        <v>7</v>
      </c>
      <c r="F257" t="s">
        <v>3107</v>
      </c>
    </row>
    <row r="258" spans="1:11">
      <c r="A258">
        <v>10</v>
      </c>
      <c r="B258">
        <v>197</v>
      </c>
      <c r="C258" t="s">
        <v>2096</v>
      </c>
      <c r="D258" t="s">
        <v>4120</v>
      </c>
      <c r="E258" t="s">
        <v>7</v>
      </c>
      <c r="F258" t="s">
        <v>305</v>
      </c>
      <c r="G258">
        <v>46</v>
      </c>
      <c r="H258">
        <v>0</v>
      </c>
      <c r="I258">
        <v>2</v>
      </c>
      <c r="J258">
        <v>2</v>
      </c>
      <c r="K258">
        <v>13</v>
      </c>
    </row>
    <row r="259" spans="1:11">
      <c r="A259">
        <v>10</v>
      </c>
      <c r="B259">
        <v>200</v>
      </c>
      <c r="C259" t="s">
        <v>2094</v>
      </c>
      <c r="D259" t="s">
        <v>4123</v>
      </c>
      <c r="E259" t="s">
        <v>7</v>
      </c>
      <c r="F259" t="s">
        <v>1105</v>
      </c>
    </row>
    <row r="260" spans="1:11">
      <c r="A260">
        <v>10</v>
      </c>
      <c r="B260">
        <v>204</v>
      </c>
      <c r="C260" t="s">
        <v>11</v>
      </c>
      <c r="D260" t="s">
        <v>4128</v>
      </c>
      <c r="E260" t="s">
        <v>7</v>
      </c>
      <c r="F260" t="s">
        <v>1724</v>
      </c>
    </row>
    <row r="261" spans="1:11">
      <c r="A261">
        <v>12</v>
      </c>
      <c r="B261">
        <v>251</v>
      </c>
      <c r="C261" t="s">
        <v>170</v>
      </c>
      <c r="D261" t="s">
        <v>4180</v>
      </c>
      <c r="E261" t="s">
        <v>7</v>
      </c>
      <c r="F261" t="s">
        <v>2853</v>
      </c>
    </row>
  </sheetData>
  <autoFilter ref="A2:K236">
    <sortState ref="A3:K236">
      <sortCondition ref="B2:B236"/>
    </sortState>
  </autoFilter>
  <mergeCells count="2">
    <mergeCell ref="A1:K1"/>
    <mergeCell ref="A242:K24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61"/>
  <sheetViews>
    <sheetView topLeftCell="A228" workbookViewId="0">
      <selection activeCell="A228" sqref="A1:K1048576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8.7109375" bestFit="1" customWidth="1"/>
    <col min="5" max="5" width="9.140625" bestFit="1" customWidth="1"/>
    <col min="6" max="6" width="35.285156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341</v>
      </c>
      <c r="D3" t="s">
        <v>4183</v>
      </c>
      <c r="E3" t="s">
        <v>13</v>
      </c>
      <c r="F3" t="s">
        <v>2748</v>
      </c>
      <c r="G3">
        <v>1294</v>
      </c>
      <c r="H3">
        <v>515</v>
      </c>
      <c r="I3">
        <v>812</v>
      </c>
      <c r="J3">
        <v>1327</v>
      </c>
      <c r="K3">
        <v>452</v>
      </c>
    </row>
    <row r="4" spans="1:11">
      <c r="A4">
        <v>1</v>
      </c>
      <c r="B4">
        <v>2</v>
      </c>
      <c r="C4" t="s">
        <v>2718</v>
      </c>
      <c r="D4" t="s">
        <v>4184</v>
      </c>
      <c r="E4" t="s">
        <v>17</v>
      </c>
      <c r="F4" t="s">
        <v>2558</v>
      </c>
      <c r="G4">
        <v>1524</v>
      </c>
      <c r="H4">
        <v>656</v>
      </c>
      <c r="I4">
        <v>698</v>
      </c>
      <c r="J4">
        <v>1354</v>
      </c>
      <c r="K4">
        <v>2489</v>
      </c>
    </row>
    <row r="5" spans="1:11">
      <c r="A5">
        <v>1</v>
      </c>
      <c r="B5">
        <v>3</v>
      </c>
      <c r="C5" t="s">
        <v>18</v>
      </c>
      <c r="D5" t="s">
        <v>4185</v>
      </c>
      <c r="E5" t="s">
        <v>49</v>
      </c>
      <c r="F5" t="s">
        <v>2075</v>
      </c>
      <c r="G5">
        <v>1457</v>
      </c>
      <c r="H5">
        <v>128</v>
      </c>
      <c r="I5">
        <v>409</v>
      </c>
      <c r="J5">
        <v>537</v>
      </c>
      <c r="K5">
        <v>1045</v>
      </c>
    </row>
    <row r="6" spans="1:11">
      <c r="A6">
        <v>1</v>
      </c>
      <c r="B6">
        <v>4</v>
      </c>
      <c r="C6" t="s">
        <v>159</v>
      </c>
      <c r="D6" t="s">
        <v>4186</v>
      </c>
      <c r="E6" t="s">
        <v>49</v>
      </c>
      <c r="F6" t="s">
        <v>2246</v>
      </c>
      <c r="G6">
        <v>211</v>
      </c>
      <c r="H6">
        <v>10</v>
      </c>
      <c r="I6">
        <v>39</v>
      </c>
      <c r="J6">
        <v>49</v>
      </c>
      <c r="K6">
        <v>168</v>
      </c>
    </row>
    <row r="7" spans="1:11">
      <c r="A7">
        <v>1</v>
      </c>
      <c r="B7">
        <v>5</v>
      </c>
      <c r="C7" t="s">
        <v>115</v>
      </c>
      <c r="D7" t="s">
        <v>4187</v>
      </c>
      <c r="E7" t="s">
        <v>49</v>
      </c>
      <c r="F7" t="s">
        <v>4188</v>
      </c>
      <c r="G7">
        <v>510</v>
      </c>
      <c r="H7">
        <v>39</v>
      </c>
      <c r="I7">
        <v>112</v>
      </c>
      <c r="J7">
        <v>151</v>
      </c>
      <c r="K7">
        <v>567</v>
      </c>
    </row>
    <row r="8" spans="1:11">
      <c r="A8">
        <v>1</v>
      </c>
      <c r="B8">
        <v>6</v>
      </c>
      <c r="C8" t="s">
        <v>167</v>
      </c>
      <c r="D8" t="s">
        <v>4189</v>
      </c>
      <c r="E8" t="s">
        <v>23</v>
      </c>
      <c r="F8" t="s">
        <v>2075</v>
      </c>
      <c r="G8">
        <v>323</v>
      </c>
      <c r="H8">
        <v>57</v>
      </c>
      <c r="I8">
        <v>67</v>
      </c>
      <c r="J8">
        <v>124</v>
      </c>
      <c r="K8">
        <v>139</v>
      </c>
    </row>
    <row r="9" spans="1:11">
      <c r="A9">
        <v>1</v>
      </c>
      <c r="B9">
        <v>7</v>
      </c>
      <c r="C9" t="s">
        <v>28</v>
      </c>
      <c r="D9" t="s">
        <v>4190</v>
      </c>
      <c r="E9" t="s">
        <v>49</v>
      </c>
      <c r="F9" t="s">
        <v>2523</v>
      </c>
      <c r="G9">
        <v>1417</v>
      </c>
      <c r="H9">
        <v>35</v>
      </c>
      <c r="I9">
        <v>166</v>
      </c>
      <c r="J9">
        <v>201</v>
      </c>
      <c r="K9">
        <v>2055</v>
      </c>
    </row>
    <row r="10" spans="1:11">
      <c r="A10">
        <v>1</v>
      </c>
      <c r="B10">
        <v>9</v>
      </c>
      <c r="C10" t="s">
        <v>2098</v>
      </c>
      <c r="D10" t="s">
        <v>4192</v>
      </c>
      <c r="E10" t="s">
        <v>49</v>
      </c>
      <c r="F10" t="s">
        <v>2525</v>
      </c>
      <c r="G10">
        <v>156</v>
      </c>
      <c r="H10">
        <v>22</v>
      </c>
      <c r="I10">
        <v>52</v>
      </c>
      <c r="J10">
        <v>74</v>
      </c>
      <c r="K10">
        <v>119</v>
      </c>
    </row>
    <row r="11" spans="1:11">
      <c r="A11">
        <v>1</v>
      </c>
      <c r="B11">
        <v>10</v>
      </c>
      <c r="C11" t="s">
        <v>21</v>
      </c>
      <c r="D11" t="s">
        <v>4193</v>
      </c>
      <c r="E11" t="s">
        <v>49</v>
      </c>
      <c r="F11" t="s">
        <v>2131</v>
      </c>
      <c r="G11">
        <v>406</v>
      </c>
      <c r="H11">
        <v>18</v>
      </c>
      <c r="I11">
        <v>54</v>
      </c>
      <c r="J11">
        <v>72</v>
      </c>
      <c r="K11">
        <v>702</v>
      </c>
    </row>
    <row r="12" spans="1:11">
      <c r="A12">
        <v>1</v>
      </c>
      <c r="B12">
        <v>11</v>
      </c>
      <c r="C12" t="s">
        <v>15</v>
      </c>
      <c r="D12" t="s">
        <v>4194</v>
      </c>
      <c r="E12" t="s">
        <v>49</v>
      </c>
      <c r="F12" t="s">
        <v>4195</v>
      </c>
      <c r="G12">
        <v>508</v>
      </c>
      <c r="H12">
        <v>37</v>
      </c>
      <c r="I12">
        <v>194</v>
      </c>
      <c r="J12">
        <v>231</v>
      </c>
      <c r="K12">
        <v>439</v>
      </c>
    </row>
    <row r="13" spans="1:11">
      <c r="A13">
        <v>1</v>
      </c>
      <c r="B13">
        <v>12</v>
      </c>
      <c r="C13" t="s">
        <v>203</v>
      </c>
      <c r="D13" t="s">
        <v>4196</v>
      </c>
      <c r="E13" t="s">
        <v>23</v>
      </c>
      <c r="F13" t="s">
        <v>3023</v>
      </c>
      <c r="G13">
        <v>16</v>
      </c>
      <c r="H13">
        <v>1</v>
      </c>
      <c r="I13">
        <v>3</v>
      </c>
      <c r="J13">
        <v>4</v>
      </c>
      <c r="K13">
        <v>16</v>
      </c>
    </row>
    <row r="14" spans="1:11">
      <c r="A14">
        <v>1</v>
      </c>
      <c r="B14">
        <v>13</v>
      </c>
      <c r="C14" t="s">
        <v>613</v>
      </c>
      <c r="D14" t="s">
        <v>4197</v>
      </c>
      <c r="E14" t="s">
        <v>49</v>
      </c>
      <c r="F14" t="s">
        <v>2246</v>
      </c>
      <c r="G14">
        <v>241</v>
      </c>
      <c r="H14">
        <v>4</v>
      </c>
      <c r="I14">
        <v>18</v>
      </c>
      <c r="J14">
        <v>22</v>
      </c>
      <c r="K14">
        <v>667</v>
      </c>
    </row>
    <row r="15" spans="1:11">
      <c r="A15">
        <v>1</v>
      </c>
      <c r="B15">
        <v>14</v>
      </c>
      <c r="C15" t="s">
        <v>18</v>
      </c>
      <c r="D15" t="s">
        <v>4198</v>
      </c>
      <c r="E15" t="s">
        <v>49</v>
      </c>
      <c r="F15" t="s">
        <v>2748</v>
      </c>
      <c r="G15">
        <v>1037</v>
      </c>
      <c r="H15">
        <v>63</v>
      </c>
      <c r="I15">
        <v>180</v>
      </c>
      <c r="J15">
        <v>243</v>
      </c>
      <c r="K15">
        <v>1320</v>
      </c>
    </row>
    <row r="16" spans="1:11">
      <c r="A16">
        <v>1</v>
      </c>
      <c r="B16">
        <v>15</v>
      </c>
      <c r="C16" t="s">
        <v>2098</v>
      </c>
      <c r="D16" t="s">
        <v>4199</v>
      </c>
      <c r="E16" t="s">
        <v>13</v>
      </c>
      <c r="F16" t="s">
        <v>4200</v>
      </c>
      <c r="G16">
        <v>1378</v>
      </c>
      <c r="H16">
        <v>625</v>
      </c>
      <c r="I16">
        <v>1016</v>
      </c>
      <c r="J16">
        <v>1641</v>
      </c>
      <c r="K16">
        <v>614</v>
      </c>
    </row>
    <row r="17" spans="1:11">
      <c r="A17">
        <v>1</v>
      </c>
      <c r="B17">
        <v>16</v>
      </c>
      <c r="C17" t="s">
        <v>2096</v>
      </c>
      <c r="D17" t="s">
        <v>4201</v>
      </c>
      <c r="E17" t="s">
        <v>49</v>
      </c>
      <c r="F17" t="s">
        <v>2703</v>
      </c>
      <c r="G17">
        <v>926</v>
      </c>
      <c r="H17">
        <v>40</v>
      </c>
      <c r="I17">
        <v>142</v>
      </c>
      <c r="J17">
        <v>182</v>
      </c>
      <c r="K17">
        <v>2307</v>
      </c>
    </row>
    <row r="18" spans="1:11">
      <c r="A18">
        <v>1</v>
      </c>
      <c r="B18">
        <v>17</v>
      </c>
      <c r="C18" t="s">
        <v>11</v>
      </c>
      <c r="D18" t="s">
        <v>4202</v>
      </c>
      <c r="E18" t="s">
        <v>13</v>
      </c>
      <c r="F18" t="s">
        <v>2448</v>
      </c>
      <c r="G18">
        <v>1015</v>
      </c>
      <c r="H18">
        <v>204</v>
      </c>
      <c r="I18">
        <v>528</v>
      </c>
      <c r="J18">
        <v>732</v>
      </c>
      <c r="K18">
        <v>410</v>
      </c>
    </row>
    <row r="19" spans="1:11">
      <c r="A19">
        <v>1</v>
      </c>
      <c r="B19">
        <v>18</v>
      </c>
      <c r="C19" t="s">
        <v>2094</v>
      </c>
      <c r="D19" t="s">
        <v>4203</v>
      </c>
      <c r="E19" t="s">
        <v>23</v>
      </c>
      <c r="F19" t="s">
        <v>2523</v>
      </c>
      <c r="G19">
        <v>831</v>
      </c>
      <c r="H19">
        <v>124</v>
      </c>
      <c r="I19">
        <v>137</v>
      </c>
      <c r="J19">
        <v>261</v>
      </c>
      <c r="K19">
        <v>156</v>
      </c>
    </row>
    <row r="20" spans="1:11">
      <c r="A20">
        <v>1</v>
      </c>
      <c r="B20">
        <v>19</v>
      </c>
      <c r="C20" t="s">
        <v>2227</v>
      </c>
      <c r="D20" t="s">
        <v>4204</v>
      </c>
      <c r="E20" t="s">
        <v>17</v>
      </c>
      <c r="F20" t="s">
        <v>271</v>
      </c>
    </row>
    <row r="21" spans="1:11">
      <c r="A21">
        <v>1</v>
      </c>
      <c r="B21">
        <v>20</v>
      </c>
      <c r="C21" t="s">
        <v>170</v>
      </c>
      <c r="D21" t="s">
        <v>4205</v>
      </c>
      <c r="E21" t="s">
        <v>49</v>
      </c>
      <c r="F21" t="s">
        <v>2468</v>
      </c>
      <c r="G21">
        <v>193</v>
      </c>
      <c r="H21">
        <v>10</v>
      </c>
      <c r="I21">
        <v>26</v>
      </c>
      <c r="J21">
        <v>36</v>
      </c>
      <c r="K21">
        <v>216</v>
      </c>
    </row>
    <row r="22" spans="1:11">
      <c r="A22">
        <v>1</v>
      </c>
      <c r="B22">
        <v>21</v>
      </c>
      <c r="C22" t="s">
        <v>2100</v>
      </c>
      <c r="D22" t="s">
        <v>4206</v>
      </c>
      <c r="E22" t="s">
        <v>17</v>
      </c>
      <c r="F22" t="s">
        <v>4200</v>
      </c>
    </row>
    <row r="23" spans="1:11">
      <c r="A23">
        <v>2</v>
      </c>
      <c r="B23">
        <v>22</v>
      </c>
      <c r="C23" t="s">
        <v>341</v>
      </c>
      <c r="D23" t="s">
        <v>4207</v>
      </c>
      <c r="E23" t="s">
        <v>49</v>
      </c>
      <c r="F23" t="s">
        <v>2176</v>
      </c>
      <c r="G23">
        <v>82</v>
      </c>
      <c r="H23">
        <v>1</v>
      </c>
      <c r="I23">
        <v>5</v>
      </c>
      <c r="J23">
        <v>6</v>
      </c>
      <c r="K23">
        <v>321</v>
      </c>
    </row>
    <row r="24" spans="1:11">
      <c r="A24">
        <v>2</v>
      </c>
      <c r="B24">
        <v>23</v>
      </c>
      <c r="C24" t="s">
        <v>2718</v>
      </c>
      <c r="D24" t="s">
        <v>4208</v>
      </c>
      <c r="E24" t="s">
        <v>49</v>
      </c>
      <c r="F24" t="s">
        <v>3611</v>
      </c>
      <c r="G24">
        <v>229</v>
      </c>
      <c r="H24">
        <v>10</v>
      </c>
      <c r="I24">
        <v>44</v>
      </c>
      <c r="J24">
        <v>54</v>
      </c>
      <c r="K24">
        <v>262</v>
      </c>
    </row>
    <row r="25" spans="1:11">
      <c r="A25">
        <v>2</v>
      </c>
      <c r="B25">
        <v>24</v>
      </c>
      <c r="C25" t="s">
        <v>343</v>
      </c>
      <c r="D25" t="s">
        <v>4209</v>
      </c>
      <c r="E25" t="s">
        <v>13</v>
      </c>
      <c r="F25" t="s">
        <v>3906</v>
      </c>
      <c r="G25">
        <v>125</v>
      </c>
      <c r="H25">
        <v>9</v>
      </c>
      <c r="I25">
        <v>12</v>
      </c>
      <c r="J25">
        <v>21</v>
      </c>
      <c r="K25">
        <v>152</v>
      </c>
    </row>
    <row r="26" spans="1:11">
      <c r="A26">
        <v>2</v>
      </c>
      <c r="B26">
        <v>25</v>
      </c>
      <c r="C26" t="s">
        <v>2227</v>
      </c>
      <c r="D26" t="s">
        <v>4210</v>
      </c>
      <c r="E26" t="s">
        <v>17</v>
      </c>
      <c r="F26" t="s">
        <v>1724</v>
      </c>
      <c r="G26">
        <v>848</v>
      </c>
      <c r="H26">
        <v>144</v>
      </c>
      <c r="I26">
        <v>172</v>
      </c>
      <c r="J26">
        <v>316</v>
      </c>
      <c r="K26">
        <v>742</v>
      </c>
    </row>
    <row r="27" spans="1:11">
      <c r="A27">
        <v>2</v>
      </c>
      <c r="B27">
        <v>28</v>
      </c>
      <c r="C27" t="s">
        <v>28</v>
      </c>
      <c r="D27" t="s">
        <v>4213</v>
      </c>
      <c r="E27" t="s">
        <v>23</v>
      </c>
      <c r="F27" t="s">
        <v>3901</v>
      </c>
      <c r="G27">
        <v>350</v>
      </c>
      <c r="H27">
        <v>117</v>
      </c>
      <c r="I27">
        <v>93</v>
      </c>
      <c r="J27">
        <v>210</v>
      </c>
      <c r="K27">
        <v>419</v>
      </c>
    </row>
    <row r="28" spans="1:11">
      <c r="A28">
        <v>2</v>
      </c>
      <c r="B28">
        <v>29</v>
      </c>
      <c r="C28" t="s">
        <v>25</v>
      </c>
      <c r="D28" t="s">
        <v>4214</v>
      </c>
      <c r="E28" t="s">
        <v>49</v>
      </c>
      <c r="F28" t="s">
        <v>4200</v>
      </c>
      <c r="G28">
        <v>151</v>
      </c>
      <c r="H28">
        <v>4</v>
      </c>
      <c r="I28">
        <v>15</v>
      </c>
      <c r="J28">
        <v>19</v>
      </c>
      <c r="K28">
        <v>391</v>
      </c>
    </row>
    <row r="29" spans="1:11">
      <c r="A29">
        <v>2</v>
      </c>
      <c r="B29">
        <v>30</v>
      </c>
      <c r="C29" t="s">
        <v>170</v>
      </c>
      <c r="D29" t="s">
        <v>4215</v>
      </c>
      <c r="E29" t="s">
        <v>23</v>
      </c>
      <c r="F29" t="s">
        <v>99</v>
      </c>
      <c r="G29">
        <v>15</v>
      </c>
      <c r="H29">
        <v>0</v>
      </c>
      <c r="I29">
        <v>0</v>
      </c>
      <c r="J29">
        <v>0</v>
      </c>
      <c r="K29">
        <v>47</v>
      </c>
    </row>
    <row r="30" spans="1:11">
      <c r="A30">
        <v>2</v>
      </c>
      <c r="B30">
        <v>31</v>
      </c>
      <c r="C30" t="s">
        <v>21</v>
      </c>
      <c r="D30" t="s">
        <v>4216</v>
      </c>
      <c r="E30" t="s">
        <v>17</v>
      </c>
      <c r="F30" t="s">
        <v>2748</v>
      </c>
      <c r="G30">
        <v>188</v>
      </c>
      <c r="H30">
        <v>11</v>
      </c>
      <c r="I30">
        <v>7</v>
      </c>
      <c r="J30">
        <v>18</v>
      </c>
      <c r="K30">
        <v>379</v>
      </c>
    </row>
    <row r="31" spans="1:11">
      <c r="A31">
        <v>2</v>
      </c>
      <c r="B31">
        <v>32</v>
      </c>
      <c r="C31" t="s">
        <v>15</v>
      </c>
      <c r="D31" t="s">
        <v>4217</v>
      </c>
      <c r="E31" t="s">
        <v>49</v>
      </c>
      <c r="F31" t="s">
        <v>3107</v>
      </c>
      <c r="G31">
        <v>23</v>
      </c>
      <c r="H31">
        <v>0</v>
      </c>
      <c r="I31">
        <v>0</v>
      </c>
      <c r="J31">
        <v>0</v>
      </c>
      <c r="K31">
        <v>32</v>
      </c>
    </row>
    <row r="32" spans="1:11">
      <c r="A32">
        <v>2</v>
      </c>
      <c r="B32">
        <v>33</v>
      </c>
      <c r="C32" t="s">
        <v>11</v>
      </c>
      <c r="D32" t="s">
        <v>4218</v>
      </c>
      <c r="E32" t="s">
        <v>17</v>
      </c>
      <c r="F32" t="s">
        <v>3362</v>
      </c>
      <c r="G32">
        <v>967</v>
      </c>
      <c r="H32">
        <v>406</v>
      </c>
      <c r="I32">
        <v>413</v>
      </c>
      <c r="J32">
        <v>819</v>
      </c>
      <c r="K32">
        <v>501</v>
      </c>
    </row>
    <row r="33" spans="1:11">
      <c r="A33">
        <v>2</v>
      </c>
      <c r="B33">
        <v>35</v>
      </c>
      <c r="C33" t="s">
        <v>167</v>
      </c>
      <c r="D33" t="s">
        <v>4220</v>
      </c>
      <c r="E33" t="s">
        <v>49</v>
      </c>
      <c r="F33" t="s">
        <v>2246</v>
      </c>
    </row>
    <row r="34" spans="1:11">
      <c r="A34">
        <v>2</v>
      </c>
      <c r="B34">
        <v>36</v>
      </c>
      <c r="C34" t="s">
        <v>964</v>
      </c>
      <c r="D34" t="s">
        <v>4221</v>
      </c>
      <c r="E34" t="s">
        <v>49</v>
      </c>
      <c r="F34" t="s">
        <v>2448</v>
      </c>
    </row>
    <row r="35" spans="1:11">
      <c r="A35">
        <v>2</v>
      </c>
      <c r="B35">
        <v>37</v>
      </c>
      <c r="C35" t="s">
        <v>2096</v>
      </c>
      <c r="D35" t="s">
        <v>4222</v>
      </c>
      <c r="F35" t="s">
        <v>3274</v>
      </c>
    </row>
    <row r="36" spans="1:11">
      <c r="A36">
        <v>2</v>
      </c>
      <c r="B36">
        <v>38</v>
      </c>
      <c r="C36" t="s">
        <v>11</v>
      </c>
      <c r="D36" t="s">
        <v>4223</v>
      </c>
      <c r="E36" t="s">
        <v>49</v>
      </c>
      <c r="F36" t="s">
        <v>2748</v>
      </c>
      <c r="G36">
        <v>1143</v>
      </c>
      <c r="H36">
        <v>136</v>
      </c>
      <c r="I36">
        <v>439</v>
      </c>
      <c r="J36">
        <v>575</v>
      </c>
      <c r="K36">
        <v>757</v>
      </c>
    </row>
    <row r="37" spans="1:11">
      <c r="A37">
        <v>2</v>
      </c>
      <c r="B37">
        <v>39</v>
      </c>
      <c r="C37" t="s">
        <v>2094</v>
      </c>
      <c r="D37" t="s">
        <v>4224</v>
      </c>
      <c r="E37" t="s">
        <v>49</v>
      </c>
      <c r="F37" t="s">
        <v>3023</v>
      </c>
      <c r="G37">
        <v>737</v>
      </c>
      <c r="H37">
        <v>37</v>
      </c>
      <c r="I37">
        <v>115</v>
      </c>
      <c r="J37">
        <v>152</v>
      </c>
      <c r="K37">
        <v>961</v>
      </c>
    </row>
    <row r="38" spans="1:11">
      <c r="A38">
        <v>2</v>
      </c>
      <c r="B38">
        <v>40</v>
      </c>
      <c r="C38" t="s">
        <v>2227</v>
      </c>
      <c r="D38" t="s">
        <v>4225</v>
      </c>
      <c r="E38" t="s">
        <v>49</v>
      </c>
      <c r="F38" t="s">
        <v>2468</v>
      </c>
    </row>
    <row r="39" spans="1:11">
      <c r="A39">
        <v>2</v>
      </c>
      <c r="B39">
        <v>41</v>
      </c>
      <c r="C39" t="s">
        <v>15</v>
      </c>
      <c r="D39" t="s">
        <v>4226</v>
      </c>
      <c r="E39" t="s">
        <v>49</v>
      </c>
      <c r="F39" t="s">
        <v>4200</v>
      </c>
      <c r="G39">
        <v>18</v>
      </c>
      <c r="H39">
        <v>2</v>
      </c>
      <c r="I39">
        <v>5</v>
      </c>
      <c r="J39">
        <v>7</v>
      </c>
      <c r="K39">
        <v>10</v>
      </c>
    </row>
    <row r="40" spans="1:11">
      <c r="A40">
        <v>2</v>
      </c>
      <c r="B40">
        <v>42</v>
      </c>
      <c r="C40" t="s">
        <v>2100</v>
      </c>
      <c r="D40" t="s">
        <v>4227</v>
      </c>
      <c r="E40" t="s">
        <v>49</v>
      </c>
      <c r="F40" t="s">
        <v>1915</v>
      </c>
      <c r="G40">
        <v>320</v>
      </c>
      <c r="H40">
        <v>19</v>
      </c>
      <c r="I40">
        <v>60</v>
      </c>
      <c r="J40">
        <v>79</v>
      </c>
      <c r="K40">
        <v>299</v>
      </c>
    </row>
    <row r="41" spans="1:11">
      <c r="A41">
        <v>3</v>
      </c>
      <c r="B41">
        <v>43</v>
      </c>
      <c r="C41" t="s">
        <v>159</v>
      </c>
      <c r="D41" t="s">
        <v>4228</v>
      </c>
      <c r="E41" t="s">
        <v>23</v>
      </c>
      <c r="F41" t="s">
        <v>2523</v>
      </c>
    </row>
    <row r="42" spans="1:11">
      <c r="A42">
        <v>3</v>
      </c>
      <c r="B42">
        <v>44</v>
      </c>
      <c r="C42" t="s">
        <v>11</v>
      </c>
      <c r="D42" t="s">
        <v>4229</v>
      </c>
      <c r="E42" t="s">
        <v>49</v>
      </c>
      <c r="F42" t="s">
        <v>1105</v>
      </c>
      <c r="G42">
        <v>1289</v>
      </c>
      <c r="H42">
        <v>223</v>
      </c>
      <c r="I42">
        <v>520</v>
      </c>
      <c r="J42">
        <v>743</v>
      </c>
      <c r="K42">
        <v>1245</v>
      </c>
    </row>
    <row r="43" spans="1:11">
      <c r="A43">
        <v>3</v>
      </c>
      <c r="B43">
        <v>45</v>
      </c>
      <c r="C43" t="s">
        <v>343</v>
      </c>
      <c r="D43" t="s">
        <v>4230</v>
      </c>
      <c r="E43" t="s">
        <v>49</v>
      </c>
      <c r="F43" t="s">
        <v>1291</v>
      </c>
    </row>
    <row r="44" spans="1:11">
      <c r="A44">
        <v>3</v>
      </c>
      <c r="B44">
        <v>46</v>
      </c>
      <c r="C44" t="s">
        <v>21</v>
      </c>
      <c r="D44" t="s">
        <v>4231</v>
      </c>
      <c r="F44" t="s">
        <v>3906</v>
      </c>
    </row>
    <row r="45" spans="1:11">
      <c r="A45">
        <v>3</v>
      </c>
      <c r="B45">
        <v>47</v>
      </c>
      <c r="C45" t="s">
        <v>115</v>
      </c>
      <c r="D45" t="s">
        <v>4232</v>
      </c>
      <c r="E45" t="s">
        <v>23</v>
      </c>
      <c r="F45" t="s">
        <v>3609</v>
      </c>
      <c r="G45">
        <v>81</v>
      </c>
      <c r="H45">
        <v>11</v>
      </c>
      <c r="I45">
        <v>9</v>
      </c>
      <c r="J45">
        <v>20</v>
      </c>
      <c r="K45">
        <v>12</v>
      </c>
    </row>
    <row r="46" spans="1:11">
      <c r="A46">
        <v>3</v>
      </c>
      <c r="B46">
        <v>48</v>
      </c>
      <c r="C46" t="s">
        <v>167</v>
      </c>
      <c r="D46" t="s">
        <v>4233</v>
      </c>
      <c r="E46" t="s">
        <v>13</v>
      </c>
      <c r="F46" t="s">
        <v>2108</v>
      </c>
      <c r="G46">
        <v>139</v>
      </c>
      <c r="H46">
        <v>3</v>
      </c>
      <c r="I46">
        <v>10</v>
      </c>
      <c r="J46">
        <v>13</v>
      </c>
      <c r="K46">
        <v>528</v>
      </c>
    </row>
    <row r="47" spans="1:11">
      <c r="A47">
        <v>3</v>
      </c>
      <c r="B47">
        <v>49</v>
      </c>
      <c r="C47" t="s">
        <v>28</v>
      </c>
      <c r="D47" t="s">
        <v>4234</v>
      </c>
      <c r="E47" t="s">
        <v>13</v>
      </c>
      <c r="F47" t="s">
        <v>3208</v>
      </c>
      <c r="G47">
        <v>351</v>
      </c>
      <c r="H47">
        <v>24</v>
      </c>
      <c r="I47">
        <v>54</v>
      </c>
      <c r="J47">
        <v>78</v>
      </c>
      <c r="K47">
        <v>516</v>
      </c>
    </row>
    <row r="48" spans="1:11">
      <c r="A48">
        <v>3</v>
      </c>
      <c r="B48">
        <v>50</v>
      </c>
      <c r="C48" t="s">
        <v>25</v>
      </c>
      <c r="D48" t="s">
        <v>4235</v>
      </c>
      <c r="E48" t="s">
        <v>49</v>
      </c>
      <c r="F48" t="s">
        <v>1724</v>
      </c>
      <c r="G48">
        <v>396</v>
      </c>
      <c r="H48">
        <v>9</v>
      </c>
      <c r="I48">
        <v>21</v>
      </c>
      <c r="J48">
        <v>30</v>
      </c>
      <c r="K48">
        <v>872</v>
      </c>
    </row>
    <row r="49" spans="1:11">
      <c r="A49">
        <v>3</v>
      </c>
      <c r="B49">
        <v>51</v>
      </c>
      <c r="C49" t="s">
        <v>2098</v>
      </c>
      <c r="D49" t="s">
        <v>4236</v>
      </c>
      <c r="E49" t="s">
        <v>49</v>
      </c>
      <c r="F49" t="s">
        <v>2558</v>
      </c>
    </row>
    <row r="50" spans="1:11">
      <c r="A50">
        <v>3</v>
      </c>
      <c r="B50">
        <v>52</v>
      </c>
      <c r="C50" t="s">
        <v>15</v>
      </c>
      <c r="D50" t="s">
        <v>4237</v>
      </c>
      <c r="E50" t="s">
        <v>13</v>
      </c>
      <c r="F50" t="s">
        <v>2075</v>
      </c>
    </row>
    <row r="51" spans="1:11">
      <c r="A51">
        <v>3</v>
      </c>
      <c r="B51">
        <v>53</v>
      </c>
      <c r="C51" t="s">
        <v>341</v>
      </c>
      <c r="D51" t="s">
        <v>4238</v>
      </c>
      <c r="E51" t="s">
        <v>17</v>
      </c>
      <c r="F51" t="s">
        <v>2523</v>
      </c>
    </row>
    <row r="52" spans="1:11">
      <c r="A52">
        <v>3</v>
      </c>
      <c r="B52">
        <v>54</v>
      </c>
      <c r="C52" t="s">
        <v>203</v>
      </c>
      <c r="D52" t="s">
        <v>4239</v>
      </c>
      <c r="E52" t="s">
        <v>13</v>
      </c>
      <c r="F52" t="s">
        <v>2454</v>
      </c>
      <c r="G52">
        <v>22</v>
      </c>
      <c r="H52">
        <v>1</v>
      </c>
      <c r="I52">
        <v>4</v>
      </c>
      <c r="J52">
        <v>5</v>
      </c>
      <c r="K52">
        <v>8</v>
      </c>
    </row>
    <row r="53" spans="1:11">
      <c r="A53">
        <v>3</v>
      </c>
      <c r="B53">
        <v>55</v>
      </c>
      <c r="C53" t="s">
        <v>613</v>
      </c>
      <c r="D53" t="s">
        <v>4240</v>
      </c>
      <c r="E53" t="s">
        <v>17</v>
      </c>
      <c r="F53" t="s">
        <v>4241</v>
      </c>
    </row>
    <row r="54" spans="1:11">
      <c r="A54">
        <v>3</v>
      </c>
      <c r="B54">
        <v>56</v>
      </c>
      <c r="C54" t="s">
        <v>18</v>
      </c>
      <c r="D54" t="s">
        <v>4242</v>
      </c>
      <c r="E54" t="s">
        <v>17</v>
      </c>
      <c r="F54" t="s">
        <v>2488</v>
      </c>
    </row>
    <row r="55" spans="1:11">
      <c r="A55">
        <v>3</v>
      </c>
      <c r="B55">
        <v>57</v>
      </c>
      <c r="C55" t="s">
        <v>964</v>
      </c>
      <c r="D55" t="s">
        <v>4243</v>
      </c>
      <c r="E55" t="s">
        <v>434</v>
      </c>
      <c r="F55" t="s">
        <v>1105</v>
      </c>
      <c r="G55">
        <v>120</v>
      </c>
      <c r="H55">
        <v>9</v>
      </c>
      <c r="I55">
        <v>18</v>
      </c>
      <c r="J55">
        <v>27</v>
      </c>
      <c r="K55">
        <v>53</v>
      </c>
    </row>
    <row r="56" spans="1:11">
      <c r="A56">
        <v>3</v>
      </c>
      <c r="B56">
        <v>59</v>
      </c>
      <c r="C56" t="s">
        <v>203</v>
      </c>
      <c r="D56" t="s">
        <v>2682</v>
      </c>
      <c r="E56" t="s">
        <v>49</v>
      </c>
      <c r="F56" t="s">
        <v>2404</v>
      </c>
      <c r="G56">
        <v>236</v>
      </c>
      <c r="H56">
        <v>13</v>
      </c>
      <c r="I56">
        <v>70</v>
      </c>
      <c r="J56">
        <v>83</v>
      </c>
      <c r="K56">
        <v>254</v>
      </c>
    </row>
    <row r="57" spans="1:11">
      <c r="A57">
        <v>3</v>
      </c>
      <c r="B57">
        <v>60</v>
      </c>
      <c r="C57" t="s">
        <v>25</v>
      </c>
      <c r="D57" t="s">
        <v>4245</v>
      </c>
      <c r="E57" t="s">
        <v>49</v>
      </c>
      <c r="F57" t="s">
        <v>2523</v>
      </c>
    </row>
    <row r="58" spans="1:11">
      <c r="A58">
        <v>3</v>
      </c>
      <c r="B58">
        <v>61</v>
      </c>
      <c r="C58" t="s">
        <v>2227</v>
      </c>
      <c r="D58" t="s">
        <v>4246</v>
      </c>
      <c r="E58" t="s">
        <v>23</v>
      </c>
      <c r="F58" t="s">
        <v>2454</v>
      </c>
    </row>
    <row r="59" spans="1:11">
      <c r="A59">
        <v>3</v>
      </c>
      <c r="B59">
        <v>62</v>
      </c>
      <c r="C59" t="s">
        <v>170</v>
      </c>
      <c r="D59" t="s">
        <v>4247</v>
      </c>
      <c r="E59" t="s">
        <v>23</v>
      </c>
      <c r="F59" t="s">
        <v>2738</v>
      </c>
      <c r="G59">
        <v>55</v>
      </c>
      <c r="H59">
        <v>3</v>
      </c>
      <c r="I59">
        <v>11</v>
      </c>
      <c r="J59">
        <v>14</v>
      </c>
      <c r="K59">
        <v>24</v>
      </c>
    </row>
    <row r="60" spans="1:11">
      <c r="A60">
        <v>3</v>
      </c>
      <c r="B60">
        <v>63</v>
      </c>
      <c r="C60" t="s">
        <v>2100</v>
      </c>
      <c r="D60" t="s">
        <v>4248</v>
      </c>
      <c r="E60" t="s">
        <v>49</v>
      </c>
      <c r="F60" t="s">
        <v>2274</v>
      </c>
      <c r="G60">
        <v>462</v>
      </c>
      <c r="H60">
        <v>18</v>
      </c>
      <c r="I60">
        <v>73</v>
      </c>
      <c r="J60">
        <v>91</v>
      </c>
      <c r="K60">
        <v>282</v>
      </c>
    </row>
    <row r="61" spans="1:11">
      <c r="A61">
        <v>4</v>
      </c>
      <c r="B61">
        <v>64</v>
      </c>
      <c r="C61" t="s">
        <v>2100</v>
      </c>
      <c r="D61" t="s">
        <v>4249</v>
      </c>
      <c r="E61" t="s">
        <v>17</v>
      </c>
      <c r="F61" t="s">
        <v>4250</v>
      </c>
      <c r="G61">
        <v>20</v>
      </c>
      <c r="H61">
        <v>3</v>
      </c>
      <c r="I61">
        <v>3</v>
      </c>
      <c r="J61">
        <v>6</v>
      </c>
      <c r="K61">
        <v>24</v>
      </c>
    </row>
    <row r="62" spans="1:11">
      <c r="A62">
        <v>4</v>
      </c>
      <c r="B62">
        <v>65</v>
      </c>
      <c r="C62" t="s">
        <v>2718</v>
      </c>
      <c r="D62" t="s">
        <v>4251</v>
      </c>
      <c r="E62" t="s">
        <v>23</v>
      </c>
      <c r="F62" t="s">
        <v>3580</v>
      </c>
      <c r="G62">
        <v>2</v>
      </c>
      <c r="H62">
        <v>0</v>
      </c>
      <c r="I62">
        <v>1</v>
      </c>
      <c r="J62">
        <v>1</v>
      </c>
      <c r="K62">
        <v>0</v>
      </c>
    </row>
    <row r="63" spans="1:11">
      <c r="A63">
        <v>4</v>
      </c>
      <c r="B63">
        <v>66</v>
      </c>
      <c r="C63" t="s">
        <v>343</v>
      </c>
      <c r="D63" t="s">
        <v>4252</v>
      </c>
      <c r="E63" t="s">
        <v>23</v>
      </c>
      <c r="F63" t="s">
        <v>2759</v>
      </c>
    </row>
    <row r="64" spans="1:11">
      <c r="A64">
        <v>4</v>
      </c>
      <c r="B64">
        <v>67</v>
      </c>
      <c r="C64" t="s">
        <v>18</v>
      </c>
      <c r="D64" t="s">
        <v>4253</v>
      </c>
      <c r="E64" t="s">
        <v>49</v>
      </c>
      <c r="F64" t="s">
        <v>2131</v>
      </c>
    </row>
    <row r="65" spans="1:11">
      <c r="A65">
        <v>4</v>
      </c>
      <c r="B65">
        <v>68</v>
      </c>
      <c r="C65" t="s">
        <v>115</v>
      </c>
      <c r="D65" t="s">
        <v>4254</v>
      </c>
      <c r="E65" t="s">
        <v>17</v>
      </c>
      <c r="F65" t="s">
        <v>4255</v>
      </c>
    </row>
    <row r="66" spans="1:11">
      <c r="A66">
        <v>4</v>
      </c>
      <c r="B66">
        <v>69</v>
      </c>
      <c r="C66" t="s">
        <v>21</v>
      </c>
      <c r="D66" t="s">
        <v>4256</v>
      </c>
      <c r="E66" t="s">
        <v>13</v>
      </c>
      <c r="F66" t="s">
        <v>402</v>
      </c>
      <c r="G66">
        <v>709</v>
      </c>
      <c r="H66">
        <v>54</v>
      </c>
      <c r="I66">
        <v>82</v>
      </c>
      <c r="J66">
        <v>136</v>
      </c>
      <c r="K66">
        <v>203</v>
      </c>
    </row>
    <row r="67" spans="1:11">
      <c r="A67">
        <v>4</v>
      </c>
      <c r="B67">
        <v>70</v>
      </c>
      <c r="C67" t="s">
        <v>2227</v>
      </c>
      <c r="D67" t="s">
        <v>4257</v>
      </c>
      <c r="E67" t="s">
        <v>23</v>
      </c>
      <c r="F67" t="s">
        <v>4258</v>
      </c>
    </row>
    <row r="68" spans="1:11">
      <c r="A68">
        <v>4</v>
      </c>
      <c r="B68">
        <v>71</v>
      </c>
      <c r="C68" t="s">
        <v>28</v>
      </c>
      <c r="D68" t="s">
        <v>4259</v>
      </c>
      <c r="E68" t="s">
        <v>23</v>
      </c>
      <c r="F68" t="s">
        <v>4260</v>
      </c>
      <c r="G68">
        <v>738</v>
      </c>
      <c r="H68">
        <v>94</v>
      </c>
      <c r="I68">
        <v>119</v>
      </c>
      <c r="J68">
        <v>213</v>
      </c>
      <c r="K68">
        <v>421</v>
      </c>
    </row>
    <row r="69" spans="1:11">
      <c r="A69">
        <v>4</v>
      </c>
      <c r="B69">
        <v>72</v>
      </c>
      <c r="C69" t="s">
        <v>2098</v>
      </c>
      <c r="D69" t="s">
        <v>4261</v>
      </c>
      <c r="E69" t="s">
        <v>13</v>
      </c>
      <c r="F69" t="s">
        <v>592</v>
      </c>
      <c r="G69">
        <v>449</v>
      </c>
      <c r="H69">
        <v>74</v>
      </c>
      <c r="I69">
        <v>165</v>
      </c>
      <c r="J69">
        <v>239</v>
      </c>
      <c r="K69">
        <v>105</v>
      </c>
    </row>
    <row r="70" spans="1:11">
      <c r="A70">
        <v>4</v>
      </c>
      <c r="B70">
        <v>73</v>
      </c>
      <c r="C70" t="s">
        <v>167</v>
      </c>
      <c r="D70" t="s">
        <v>4262</v>
      </c>
      <c r="E70" t="s">
        <v>13</v>
      </c>
      <c r="F70" t="s">
        <v>3876</v>
      </c>
    </row>
    <row r="71" spans="1:11">
      <c r="A71">
        <v>4</v>
      </c>
      <c r="B71">
        <v>75</v>
      </c>
      <c r="C71" t="s">
        <v>203</v>
      </c>
      <c r="D71" t="s">
        <v>4264</v>
      </c>
      <c r="E71" t="s">
        <v>17</v>
      </c>
      <c r="F71" t="s">
        <v>3023</v>
      </c>
    </row>
    <row r="72" spans="1:11">
      <c r="A72">
        <v>4</v>
      </c>
      <c r="B72">
        <v>78</v>
      </c>
      <c r="C72" t="s">
        <v>964</v>
      </c>
      <c r="D72" t="s">
        <v>4268</v>
      </c>
      <c r="E72" t="s">
        <v>13</v>
      </c>
      <c r="F72" t="s">
        <v>2452</v>
      </c>
      <c r="G72">
        <v>1</v>
      </c>
      <c r="H72">
        <v>0</v>
      </c>
      <c r="I72">
        <v>0</v>
      </c>
      <c r="J72">
        <v>0</v>
      </c>
      <c r="K72">
        <v>0</v>
      </c>
    </row>
    <row r="73" spans="1:11">
      <c r="A73">
        <v>4</v>
      </c>
      <c r="B73">
        <v>79</v>
      </c>
      <c r="C73" t="s">
        <v>2096</v>
      </c>
      <c r="D73" t="s">
        <v>4269</v>
      </c>
      <c r="F73" t="s">
        <v>320</v>
      </c>
    </row>
    <row r="74" spans="1:11">
      <c r="A74">
        <v>4</v>
      </c>
      <c r="B74">
        <v>80</v>
      </c>
      <c r="C74" t="s">
        <v>11</v>
      </c>
      <c r="D74" t="s">
        <v>4270</v>
      </c>
      <c r="E74" t="s">
        <v>49</v>
      </c>
      <c r="F74" t="s">
        <v>2612</v>
      </c>
    </row>
    <row r="75" spans="1:11">
      <c r="A75">
        <v>4</v>
      </c>
      <c r="B75">
        <v>81</v>
      </c>
      <c r="C75" t="s">
        <v>2094</v>
      </c>
      <c r="D75" t="s">
        <v>4271</v>
      </c>
      <c r="E75" t="s">
        <v>13</v>
      </c>
      <c r="F75" t="s">
        <v>2084</v>
      </c>
      <c r="G75">
        <v>403</v>
      </c>
      <c r="H75">
        <v>77</v>
      </c>
      <c r="I75">
        <v>120</v>
      </c>
      <c r="J75">
        <v>197</v>
      </c>
      <c r="K75">
        <v>220</v>
      </c>
    </row>
    <row r="76" spans="1:11">
      <c r="A76">
        <v>4</v>
      </c>
      <c r="B76">
        <v>82</v>
      </c>
      <c r="C76" t="s">
        <v>203</v>
      </c>
      <c r="D76" t="s">
        <v>4272</v>
      </c>
      <c r="E76" t="s">
        <v>23</v>
      </c>
      <c r="F76" t="s">
        <v>1789</v>
      </c>
      <c r="G76">
        <v>6</v>
      </c>
      <c r="H76">
        <v>0</v>
      </c>
      <c r="I76">
        <v>0</v>
      </c>
      <c r="J76">
        <v>0</v>
      </c>
      <c r="K76">
        <v>23</v>
      </c>
    </row>
    <row r="77" spans="1:11">
      <c r="A77">
        <v>4</v>
      </c>
      <c r="B77">
        <v>83</v>
      </c>
      <c r="C77" t="s">
        <v>170</v>
      </c>
      <c r="D77" t="s">
        <v>4273</v>
      </c>
      <c r="F77" t="s">
        <v>1164</v>
      </c>
    </row>
    <row r="78" spans="1:11">
      <c r="A78">
        <v>5</v>
      </c>
      <c r="B78">
        <v>85</v>
      </c>
      <c r="C78" t="s">
        <v>341</v>
      </c>
      <c r="D78" t="s">
        <v>4275</v>
      </c>
      <c r="F78" t="s">
        <v>3305</v>
      </c>
    </row>
    <row r="79" spans="1:11">
      <c r="A79">
        <v>5</v>
      </c>
      <c r="B79">
        <v>86</v>
      </c>
      <c r="C79" t="s">
        <v>2718</v>
      </c>
      <c r="D79" t="s">
        <v>4276</v>
      </c>
      <c r="E79" t="s">
        <v>49</v>
      </c>
      <c r="F79" t="s">
        <v>4277</v>
      </c>
      <c r="G79">
        <v>331</v>
      </c>
      <c r="H79">
        <v>7</v>
      </c>
      <c r="I79">
        <v>48</v>
      </c>
      <c r="J79">
        <v>55</v>
      </c>
      <c r="K79">
        <v>138</v>
      </c>
    </row>
    <row r="80" spans="1:11">
      <c r="A80">
        <v>5</v>
      </c>
      <c r="B80">
        <v>87</v>
      </c>
      <c r="C80" t="s">
        <v>343</v>
      </c>
      <c r="D80" t="s">
        <v>4278</v>
      </c>
      <c r="F80" t="s">
        <v>3376</v>
      </c>
    </row>
    <row r="81" spans="1:11">
      <c r="A81">
        <v>5</v>
      </c>
      <c r="B81">
        <v>88</v>
      </c>
      <c r="C81" t="s">
        <v>167</v>
      </c>
      <c r="D81" t="s">
        <v>4279</v>
      </c>
      <c r="E81" t="s">
        <v>232</v>
      </c>
      <c r="F81" t="s">
        <v>4280</v>
      </c>
    </row>
    <row r="82" spans="1:11">
      <c r="A82">
        <v>5</v>
      </c>
      <c r="B82">
        <v>89</v>
      </c>
      <c r="C82" t="s">
        <v>115</v>
      </c>
      <c r="D82" t="s">
        <v>4281</v>
      </c>
      <c r="E82" t="s">
        <v>49</v>
      </c>
      <c r="F82" t="s">
        <v>3609</v>
      </c>
    </row>
    <row r="83" spans="1:11">
      <c r="A83">
        <v>5</v>
      </c>
      <c r="B83">
        <v>90</v>
      </c>
      <c r="C83" t="s">
        <v>159</v>
      </c>
      <c r="D83" t="s">
        <v>4282</v>
      </c>
      <c r="E83" t="s">
        <v>13</v>
      </c>
      <c r="F83" t="s">
        <v>4018</v>
      </c>
    </row>
    <row r="84" spans="1:11">
      <c r="A84">
        <v>5</v>
      </c>
      <c r="B84">
        <v>91</v>
      </c>
      <c r="C84" t="s">
        <v>28</v>
      </c>
      <c r="D84" t="s">
        <v>4283</v>
      </c>
      <c r="E84" t="s">
        <v>13</v>
      </c>
      <c r="F84" t="s">
        <v>4284</v>
      </c>
      <c r="G84">
        <v>783</v>
      </c>
      <c r="H84">
        <v>87</v>
      </c>
      <c r="I84">
        <v>149</v>
      </c>
      <c r="J84">
        <v>236</v>
      </c>
      <c r="K84">
        <v>354</v>
      </c>
    </row>
    <row r="85" spans="1:11">
      <c r="A85">
        <v>5</v>
      </c>
      <c r="B85">
        <v>92</v>
      </c>
      <c r="C85" t="s">
        <v>25</v>
      </c>
      <c r="D85" t="s">
        <v>4285</v>
      </c>
      <c r="F85" t="s">
        <v>2803</v>
      </c>
    </row>
    <row r="86" spans="1:11">
      <c r="A86">
        <v>5</v>
      </c>
      <c r="B86">
        <v>93</v>
      </c>
      <c r="C86" t="s">
        <v>2098</v>
      </c>
      <c r="D86" t="s">
        <v>4286</v>
      </c>
      <c r="E86" t="s">
        <v>49</v>
      </c>
      <c r="F86" t="s">
        <v>474</v>
      </c>
    </row>
    <row r="87" spans="1:11">
      <c r="A87">
        <v>5</v>
      </c>
      <c r="B87">
        <v>94</v>
      </c>
      <c r="C87" t="s">
        <v>21</v>
      </c>
      <c r="D87" t="s">
        <v>4287</v>
      </c>
      <c r="F87" t="s">
        <v>719</v>
      </c>
    </row>
    <row r="88" spans="1:11">
      <c r="A88">
        <v>5</v>
      </c>
      <c r="B88">
        <v>95</v>
      </c>
      <c r="C88" t="s">
        <v>15</v>
      </c>
      <c r="D88" t="s">
        <v>4288</v>
      </c>
      <c r="F88" t="s">
        <v>3054</v>
      </c>
    </row>
    <row r="89" spans="1:11">
      <c r="A89">
        <v>5</v>
      </c>
      <c r="B89">
        <v>96</v>
      </c>
      <c r="C89" t="s">
        <v>2096</v>
      </c>
      <c r="D89" t="s">
        <v>4289</v>
      </c>
      <c r="E89" t="s">
        <v>23</v>
      </c>
      <c r="F89" t="s">
        <v>2612</v>
      </c>
      <c r="G89">
        <v>12</v>
      </c>
      <c r="H89">
        <v>2</v>
      </c>
      <c r="I89">
        <v>3</v>
      </c>
      <c r="J89">
        <v>5</v>
      </c>
      <c r="K89">
        <v>6</v>
      </c>
    </row>
    <row r="90" spans="1:11">
      <c r="A90">
        <v>5</v>
      </c>
      <c r="B90">
        <v>97</v>
      </c>
      <c r="C90" t="s">
        <v>613</v>
      </c>
      <c r="D90" t="s">
        <v>4290</v>
      </c>
      <c r="F90" t="s">
        <v>2801</v>
      </c>
    </row>
    <row r="91" spans="1:11">
      <c r="A91">
        <v>5</v>
      </c>
      <c r="B91">
        <v>98</v>
      </c>
      <c r="C91" t="s">
        <v>18</v>
      </c>
      <c r="D91" t="s">
        <v>4291</v>
      </c>
      <c r="E91" t="s">
        <v>17</v>
      </c>
      <c r="F91" t="s">
        <v>3743</v>
      </c>
      <c r="G91">
        <v>796</v>
      </c>
      <c r="H91">
        <v>150</v>
      </c>
      <c r="I91">
        <v>197</v>
      </c>
      <c r="J91">
        <v>347</v>
      </c>
      <c r="K91">
        <v>396</v>
      </c>
    </row>
    <row r="92" spans="1:11">
      <c r="A92">
        <v>5</v>
      </c>
      <c r="B92">
        <v>99</v>
      </c>
      <c r="C92" t="s">
        <v>964</v>
      </c>
      <c r="D92" t="s">
        <v>4292</v>
      </c>
      <c r="E92" t="s">
        <v>49</v>
      </c>
      <c r="F92" t="s">
        <v>3658</v>
      </c>
    </row>
    <row r="93" spans="1:11">
      <c r="A93">
        <v>5</v>
      </c>
      <c r="B93">
        <v>100</v>
      </c>
      <c r="C93" t="s">
        <v>2096</v>
      </c>
      <c r="D93" t="s">
        <v>4293</v>
      </c>
      <c r="E93" t="s">
        <v>232</v>
      </c>
      <c r="F93" t="s">
        <v>4294</v>
      </c>
    </row>
    <row r="94" spans="1:11">
      <c r="A94">
        <v>5</v>
      </c>
      <c r="B94">
        <v>101</v>
      </c>
      <c r="C94" t="s">
        <v>11</v>
      </c>
      <c r="D94" t="s">
        <v>4295</v>
      </c>
      <c r="F94" t="s">
        <v>4296</v>
      </c>
    </row>
    <row r="95" spans="1:11">
      <c r="A95">
        <v>5</v>
      </c>
      <c r="B95">
        <v>102</v>
      </c>
      <c r="C95" t="s">
        <v>2094</v>
      </c>
      <c r="D95" t="s">
        <v>4297</v>
      </c>
      <c r="F95" t="s">
        <v>320</v>
      </c>
    </row>
    <row r="96" spans="1:11">
      <c r="A96">
        <v>5</v>
      </c>
      <c r="B96">
        <v>103</v>
      </c>
      <c r="C96" t="s">
        <v>2227</v>
      </c>
      <c r="D96" t="s">
        <v>4298</v>
      </c>
      <c r="E96" t="s">
        <v>49</v>
      </c>
      <c r="F96" t="s">
        <v>4299</v>
      </c>
    </row>
    <row r="97" spans="1:11">
      <c r="A97">
        <v>5</v>
      </c>
      <c r="B97">
        <v>104</v>
      </c>
      <c r="C97" t="s">
        <v>170</v>
      </c>
      <c r="D97" t="s">
        <v>4300</v>
      </c>
      <c r="E97" t="s">
        <v>49</v>
      </c>
      <c r="F97" t="s">
        <v>3677</v>
      </c>
    </row>
    <row r="98" spans="1:11">
      <c r="A98">
        <v>5</v>
      </c>
      <c r="B98">
        <v>105</v>
      </c>
      <c r="C98" t="s">
        <v>2100</v>
      </c>
      <c r="D98" t="s">
        <v>4301</v>
      </c>
      <c r="E98" t="s">
        <v>13</v>
      </c>
      <c r="F98" t="s">
        <v>2108</v>
      </c>
      <c r="G98">
        <v>794</v>
      </c>
      <c r="H98">
        <v>84</v>
      </c>
      <c r="I98">
        <v>185</v>
      </c>
      <c r="J98">
        <v>269</v>
      </c>
      <c r="K98">
        <v>481</v>
      </c>
    </row>
    <row r="99" spans="1:11">
      <c r="A99">
        <v>6</v>
      </c>
      <c r="B99">
        <v>106</v>
      </c>
      <c r="C99" t="s">
        <v>341</v>
      </c>
      <c r="D99" t="s">
        <v>4302</v>
      </c>
      <c r="E99" t="s">
        <v>17</v>
      </c>
      <c r="F99" t="s">
        <v>4303</v>
      </c>
    </row>
    <row r="100" spans="1:11">
      <c r="A100">
        <v>6</v>
      </c>
      <c r="B100">
        <v>107</v>
      </c>
      <c r="C100" t="s">
        <v>2718</v>
      </c>
      <c r="D100" t="s">
        <v>4304</v>
      </c>
      <c r="E100" t="s">
        <v>23</v>
      </c>
      <c r="F100" t="s">
        <v>2751</v>
      </c>
      <c r="G100">
        <v>43</v>
      </c>
      <c r="H100">
        <v>3</v>
      </c>
      <c r="I100">
        <v>3</v>
      </c>
      <c r="J100">
        <v>6</v>
      </c>
      <c r="K100">
        <v>45</v>
      </c>
    </row>
    <row r="101" spans="1:11">
      <c r="A101">
        <v>6</v>
      </c>
      <c r="B101">
        <v>108</v>
      </c>
      <c r="C101" t="s">
        <v>343</v>
      </c>
      <c r="D101" t="s">
        <v>4305</v>
      </c>
      <c r="E101" t="s">
        <v>17</v>
      </c>
      <c r="F101" t="s">
        <v>4069</v>
      </c>
      <c r="G101">
        <v>777</v>
      </c>
      <c r="H101">
        <v>100</v>
      </c>
      <c r="I101">
        <v>156</v>
      </c>
      <c r="J101">
        <v>256</v>
      </c>
      <c r="K101">
        <v>747</v>
      </c>
    </row>
    <row r="102" spans="1:11">
      <c r="A102">
        <v>6</v>
      </c>
      <c r="B102">
        <v>109</v>
      </c>
      <c r="C102" t="s">
        <v>167</v>
      </c>
      <c r="D102" t="s">
        <v>4306</v>
      </c>
      <c r="E102" t="s">
        <v>17</v>
      </c>
      <c r="F102" t="s">
        <v>3624</v>
      </c>
    </row>
    <row r="103" spans="1:11">
      <c r="A103">
        <v>6</v>
      </c>
      <c r="B103">
        <v>110</v>
      </c>
      <c r="C103" t="s">
        <v>115</v>
      </c>
      <c r="D103" t="s">
        <v>4307</v>
      </c>
      <c r="E103" t="s">
        <v>17</v>
      </c>
      <c r="F103" t="s">
        <v>2671</v>
      </c>
      <c r="G103">
        <v>911</v>
      </c>
      <c r="H103">
        <v>256</v>
      </c>
      <c r="I103">
        <v>323</v>
      </c>
      <c r="J103">
        <v>579</v>
      </c>
      <c r="K103">
        <v>506</v>
      </c>
    </row>
    <row r="104" spans="1:11">
      <c r="A104">
        <v>6</v>
      </c>
      <c r="B104">
        <v>111</v>
      </c>
      <c r="C104" t="s">
        <v>159</v>
      </c>
      <c r="D104" t="s">
        <v>4308</v>
      </c>
      <c r="E104" t="s">
        <v>23</v>
      </c>
      <c r="F104" t="s">
        <v>2139</v>
      </c>
    </row>
    <row r="105" spans="1:11">
      <c r="A105">
        <v>6</v>
      </c>
      <c r="B105">
        <v>113</v>
      </c>
      <c r="C105" t="s">
        <v>25</v>
      </c>
      <c r="D105" t="s">
        <v>4310</v>
      </c>
      <c r="E105" t="s">
        <v>23</v>
      </c>
      <c r="F105" t="s">
        <v>3404</v>
      </c>
    </row>
    <row r="106" spans="1:11">
      <c r="A106">
        <v>6</v>
      </c>
      <c r="B106">
        <v>115</v>
      </c>
      <c r="C106" t="s">
        <v>21</v>
      </c>
      <c r="D106" t="s">
        <v>4312</v>
      </c>
      <c r="F106" t="s">
        <v>2801</v>
      </c>
    </row>
    <row r="107" spans="1:11">
      <c r="A107">
        <v>6</v>
      </c>
      <c r="B107">
        <v>116</v>
      </c>
      <c r="C107" t="s">
        <v>15</v>
      </c>
      <c r="D107" t="s">
        <v>4313</v>
      </c>
      <c r="E107" t="s">
        <v>49</v>
      </c>
      <c r="F107" t="s">
        <v>1794</v>
      </c>
    </row>
    <row r="108" spans="1:11">
      <c r="A108">
        <v>6</v>
      </c>
      <c r="B108">
        <v>117</v>
      </c>
      <c r="C108" t="s">
        <v>203</v>
      </c>
      <c r="D108" t="s">
        <v>4314</v>
      </c>
      <c r="E108" t="s">
        <v>49</v>
      </c>
      <c r="F108" t="s">
        <v>3802</v>
      </c>
      <c r="G108">
        <v>22</v>
      </c>
      <c r="H108">
        <v>0</v>
      </c>
      <c r="I108">
        <v>1</v>
      </c>
      <c r="J108">
        <v>1</v>
      </c>
      <c r="K108">
        <v>8</v>
      </c>
    </row>
    <row r="109" spans="1:11">
      <c r="A109">
        <v>6</v>
      </c>
      <c r="B109">
        <v>118</v>
      </c>
      <c r="C109" t="s">
        <v>613</v>
      </c>
      <c r="D109" t="s">
        <v>4315</v>
      </c>
      <c r="E109" t="s">
        <v>23</v>
      </c>
      <c r="F109" t="s">
        <v>2246</v>
      </c>
      <c r="G109">
        <v>894</v>
      </c>
      <c r="H109">
        <v>106</v>
      </c>
      <c r="I109">
        <v>171</v>
      </c>
      <c r="J109">
        <v>277</v>
      </c>
      <c r="K109">
        <v>840</v>
      </c>
    </row>
    <row r="110" spans="1:11">
      <c r="A110">
        <v>6</v>
      </c>
      <c r="B110">
        <v>119</v>
      </c>
      <c r="C110" t="s">
        <v>18</v>
      </c>
      <c r="D110" t="s">
        <v>4316</v>
      </c>
      <c r="E110" t="s">
        <v>17</v>
      </c>
      <c r="F110" t="s">
        <v>3226</v>
      </c>
      <c r="G110">
        <v>3</v>
      </c>
      <c r="H110">
        <v>0</v>
      </c>
      <c r="I110">
        <v>0</v>
      </c>
      <c r="J110">
        <v>0</v>
      </c>
      <c r="K110">
        <v>2</v>
      </c>
    </row>
    <row r="111" spans="1:11">
      <c r="A111">
        <v>6</v>
      </c>
      <c r="B111">
        <v>120</v>
      </c>
      <c r="C111" t="s">
        <v>964</v>
      </c>
      <c r="D111" t="s">
        <v>4317</v>
      </c>
      <c r="F111" t="s">
        <v>3929</v>
      </c>
    </row>
    <row r="112" spans="1:11">
      <c r="A112">
        <v>6</v>
      </c>
      <c r="B112">
        <v>121</v>
      </c>
      <c r="C112" t="s">
        <v>2096</v>
      </c>
      <c r="D112" t="s">
        <v>4318</v>
      </c>
      <c r="E112" t="s">
        <v>49</v>
      </c>
      <c r="F112" t="s">
        <v>3376</v>
      </c>
    </row>
    <row r="113" spans="1:11">
      <c r="A113">
        <v>6</v>
      </c>
      <c r="B113">
        <v>123</v>
      </c>
      <c r="C113" t="s">
        <v>2094</v>
      </c>
      <c r="D113" t="s">
        <v>4320</v>
      </c>
      <c r="E113" t="s">
        <v>49</v>
      </c>
      <c r="F113" t="s">
        <v>192</v>
      </c>
    </row>
    <row r="114" spans="1:11">
      <c r="A114">
        <v>6</v>
      </c>
      <c r="B114">
        <v>124</v>
      </c>
      <c r="C114" t="s">
        <v>2227</v>
      </c>
      <c r="D114" t="s">
        <v>4321</v>
      </c>
      <c r="F114" t="s">
        <v>1724</v>
      </c>
    </row>
    <row r="115" spans="1:11">
      <c r="A115">
        <v>6</v>
      </c>
      <c r="B115">
        <v>125</v>
      </c>
      <c r="C115" t="s">
        <v>170</v>
      </c>
      <c r="D115" t="s">
        <v>4322</v>
      </c>
      <c r="E115" t="s">
        <v>49</v>
      </c>
      <c r="F115" t="s">
        <v>4323</v>
      </c>
    </row>
    <row r="116" spans="1:11">
      <c r="A116">
        <v>6</v>
      </c>
      <c r="B116">
        <v>126</v>
      </c>
      <c r="C116" t="s">
        <v>2100</v>
      </c>
      <c r="D116" t="s">
        <v>4324</v>
      </c>
      <c r="F116" t="s">
        <v>2766</v>
      </c>
    </row>
    <row r="117" spans="1:11">
      <c r="A117">
        <v>7</v>
      </c>
      <c r="B117">
        <v>127</v>
      </c>
      <c r="C117" t="s">
        <v>341</v>
      </c>
      <c r="D117" t="s">
        <v>4325</v>
      </c>
      <c r="E117" t="s">
        <v>49</v>
      </c>
      <c r="F117" t="s">
        <v>3677</v>
      </c>
    </row>
    <row r="118" spans="1:11">
      <c r="A118">
        <v>7</v>
      </c>
      <c r="B118">
        <v>128</v>
      </c>
      <c r="C118" t="s">
        <v>2718</v>
      </c>
      <c r="D118" t="s">
        <v>4326</v>
      </c>
      <c r="E118" t="s">
        <v>17</v>
      </c>
      <c r="F118" t="s">
        <v>3802</v>
      </c>
    </row>
    <row r="119" spans="1:11">
      <c r="A119">
        <v>7</v>
      </c>
      <c r="B119">
        <v>130</v>
      </c>
      <c r="C119" t="s">
        <v>167</v>
      </c>
      <c r="D119" t="s">
        <v>4328</v>
      </c>
      <c r="E119" t="s">
        <v>49</v>
      </c>
      <c r="F119" t="s">
        <v>4329</v>
      </c>
    </row>
    <row r="120" spans="1:11">
      <c r="A120">
        <v>7</v>
      </c>
      <c r="B120">
        <v>131</v>
      </c>
      <c r="C120" t="s">
        <v>115</v>
      </c>
      <c r="D120" t="s">
        <v>4330</v>
      </c>
      <c r="E120" t="s">
        <v>13</v>
      </c>
      <c r="F120" t="s">
        <v>4331</v>
      </c>
    </row>
    <row r="121" spans="1:11">
      <c r="A121">
        <v>7</v>
      </c>
      <c r="B121">
        <v>132</v>
      </c>
      <c r="C121" t="s">
        <v>159</v>
      </c>
      <c r="D121" t="s">
        <v>4332</v>
      </c>
      <c r="E121" t="s">
        <v>232</v>
      </c>
      <c r="F121" t="s">
        <v>3274</v>
      </c>
      <c r="G121">
        <v>28</v>
      </c>
      <c r="H121">
        <v>1</v>
      </c>
      <c r="I121">
        <v>8</v>
      </c>
      <c r="J121">
        <v>9</v>
      </c>
      <c r="K121">
        <v>12</v>
      </c>
    </row>
    <row r="122" spans="1:11">
      <c r="A122">
        <v>7</v>
      </c>
      <c r="B122">
        <v>133</v>
      </c>
      <c r="C122" t="s">
        <v>28</v>
      </c>
      <c r="D122" t="s">
        <v>4333</v>
      </c>
      <c r="E122" t="s">
        <v>13</v>
      </c>
      <c r="F122" t="s">
        <v>3658</v>
      </c>
    </row>
    <row r="123" spans="1:11">
      <c r="A123">
        <v>7</v>
      </c>
      <c r="B123">
        <v>134</v>
      </c>
      <c r="C123" t="s">
        <v>25</v>
      </c>
      <c r="D123" t="s">
        <v>4334</v>
      </c>
      <c r="E123" t="s">
        <v>23</v>
      </c>
      <c r="F123" t="s">
        <v>4335</v>
      </c>
      <c r="G123">
        <v>1</v>
      </c>
      <c r="H123">
        <v>0</v>
      </c>
      <c r="I123">
        <v>0</v>
      </c>
      <c r="J123">
        <v>0</v>
      </c>
      <c r="K123">
        <v>0</v>
      </c>
    </row>
    <row r="124" spans="1:11">
      <c r="A124">
        <v>7</v>
      </c>
      <c r="B124">
        <v>135</v>
      </c>
      <c r="C124" t="s">
        <v>2098</v>
      </c>
      <c r="D124" t="s">
        <v>4336</v>
      </c>
      <c r="E124" t="s">
        <v>232</v>
      </c>
      <c r="F124" t="s">
        <v>3190</v>
      </c>
    </row>
    <row r="125" spans="1:11">
      <c r="A125">
        <v>7</v>
      </c>
      <c r="B125">
        <v>136</v>
      </c>
      <c r="C125" t="s">
        <v>21</v>
      </c>
      <c r="D125" t="s">
        <v>4337</v>
      </c>
      <c r="E125" t="s">
        <v>49</v>
      </c>
      <c r="F125" t="s">
        <v>4338</v>
      </c>
    </row>
    <row r="126" spans="1:11">
      <c r="A126">
        <v>7</v>
      </c>
      <c r="B126">
        <v>137</v>
      </c>
      <c r="C126" t="s">
        <v>15</v>
      </c>
      <c r="D126" t="s">
        <v>4339</v>
      </c>
      <c r="E126" t="s">
        <v>17</v>
      </c>
      <c r="F126" t="s">
        <v>3906</v>
      </c>
    </row>
    <row r="127" spans="1:11">
      <c r="A127">
        <v>7</v>
      </c>
      <c r="B127">
        <v>138</v>
      </c>
      <c r="C127" t="s">
        <v>203</v>
      </c>
      <c r="D127" t="s">
        <v>4340</v>
      </c>
      <c r="F127" t="s">
        <v>4341</v>
      </c>
    </row>
    <row r="128" spans="1:11">
      <c r="A128">
        <v>7</v>
      </c>
      <c r="B128">
        <v>139</v>
      </c>
      <c r="C128" t="s">
        <v>613</v>
      </c>
      <c r="D128" t="s">
        <v>4342</v>
      </c>
      <c r="F128" t="s">
        <v>4343</v>
      </c>
    </row>
    <row r="129" spans="1:11">
      <c r="A129">
        <v>7</v>
      </c>
      <c r="B129">
        <v>140</v>
      </c>
      <c r="C129" t="s">
        <v>18</v>
      </c>
      <c r="D129" t="s">
        <v>4344</v>
      </c>
      <c r="F129" t="s">
        <v>423</v>
      </c>
    </row>
    <row r="130" spans="1:11">
      <c r="A130">
        <v>7</v>
      </c>
      <c r="B130">
        <v>141</v>
      </c>
      <c r="C130" t="s">
        <v>964</v>
      </c>
      <c r="D130" t="s">
        <v>4345</v>
      </c>
      <c r="E130" t="s">
        <v>49</v>
      </c>
      <c r="F130" t="s">
        <v>3624</v>
      </c>
    </row>
    <row r="131" spans="1:11">
      <c r="A131">
        <v>7</v>
      </c>
      <c r="B131">
        <v>142</v>
      </c>
      <c r="C131" t="s">
        <v>2096</v>
      </c>
      <c r="D131" t="s">
        <v>4346</v>
      </c>
      <c r="E131" t="s">
        <v>13</v>
      </c>
      <c r="F131" t="s">
        <v>538</v>
      </c>
    </row>
    <row r="132" spans="1:11">
      <c r="A132">
        <v>7</v>
      </c>
      <c r="B132">
        <v>143</v>
      </c>
      <c r="C132" t="s">
        <v>11</v>
      </c>
      <c r="D132" t="s">
        <v>4347</v>
      </c>
      <c r="E132" t="s">
        <v>17</v>
      </c>
      <c r="F132" t="s">
        <v>2671</v>
      </c>
    </row>
    <row r="133" spans="1:11">
      <c r="A133">
        <v>7</v>
      </c>
      <c r="B133">
        <v>144</v>
      </c>
      <c r="C133" t="s">
        <v>2094</v>
      </c>
      <c r="D133" t="s">
        <v>4348</v>
      </c>
      <c r="F133" t="s">
        <v>4349</v>
      </c>
    </row>
    <row r="134" spans="1:11">
      <c r="A134">
        <v>7</v>
      </c>
      <c r="B134">
        <v>145</v>
      </c>
      <c r="C134" t="s">
        <v>2227</v>
      </c>
      <c r="D134" t="s">
        <v>4350</v>
      </c>
      <c r="E134" t="s">
        <v>13</v>
      </c>
      <c r="F134" t="s">
        <v>3956</v>
      </c>
      <c r="G134">
        <v>5</v>
      </c>
      <c r="H134">
        <v>0</v>
      </c>
      <c r="I134">
        <v>0</v>
      </c>
      <c r="J134">
        <v>0</v>
      </c>
      <c r="K134">
        <v>0</v>
      </c>
    </row>
    <row r="135" spans="1:11">
      <c r="A135">
        <v>7</v>
      </c>
      <c r="B135">
        <v>146</v>
      </c>
      <c r="C135" t="s">
        <v>170</v>
      </c>
      <c r="D135" t="s">
        <v>4351</v>
      </c>
      <c r="F135" t="s">
        <v>4352</v>
      </c>
    </row>
    <row r="136" spans="1:11">
      <c r="A136">
        <v>7</v>
      </c>
      <c r="B136">
        <v>147</v>
      </c>
      <c r="C136" t="s">
        <v>2100</v>
      </c>
      <c r="D136" t="s">
        <v>4353</v>
      </c>
      <c r="E136" t="s">
        <v>17</v>
      </c>
      <c r="F136" t="s">
        <v>3704</v>
      </c>
      <c r="G136">
        <v>2</v>
      </c>
      <c r="H136">
        <v>0</v>
      </c>
      <c r="I136">
        <v>0</v>
      </c>
      <c r="J136">
        <v>0</v>
      </c>
      <c r="K136">
        <v>0</v>
      </c>
    </row>
    <row r="137" spans="1:11">
      <c r="A137">
        <v>8</v>
      </c>
      <c r="B137">
        <v>148</v>
      </c>
      <c r="C137" t="s">
        <v>341</v>
      </c>
      <c r="D137" t="s">
        <v>4354</v>
      </c>
      <c r="E137" t="s">
        <v>49</v>
      </c>
      <c r="F137" t="s">
        <v>4355</v>
      </c>
    </row>
    <row r="138" spans="1:11">
      <c r="A138">
        <v>8</v>
      </c>
      <c r="B138">
        <v>149</v>
      </c>
      <c r="C138" t="s">
        <v>2718</v>
      </c>
      <c r="D138" t="s">
        <v>4356</v>
      </c>
      <c r="E138" t="s">
        <v>13</v>
      </c>
      <c r="F138" t="s">
        <v>4357</v>
      </c>
      <c r="G138">
        <v>728</v>
      </c>
      <c r="H138">
        <v>71</v>
      </c>
      <c r="I138">
        <v>168</v>
      </c>
      <c r="J138">
        <v>239</v>
      </c>
      <c r="K138">
        <v>390</v>
      </c>
    </row>
    <row r="139" spans="1:11">
      <c r="A139">
        <v>8</v>
      </c>
      <c r="B139">
        <v>150</v>
      </c>
      <c r="C139" t="s">
        <v>343</v>
      </c>
      <c r="D139" t="s">
        <v>4358</v>
      </c>
      <c r="F139" t="s">
        <v>2883</v>
      </c>
    </row>
    <row r="140" spans="1:11">
      <c r="A140">
        <v>8</v>
      </c>
      <c r="B140">
        <v>151</v>
      </c>
      <c r="C140" t="s">
        <v>167</v>
      </c>
      <c r="D140" t="s">
        <v>4359</v>
      </c>
      <c r="E140" t="s">
        <v>49</v>
      </c>
      <c r="F140" t="s">
        <v>3624</v>
      </c>
    </row>
    <row r="141" spans="1:11">
      <c r="A141">
        <v>8</v>
      </c>
      <c r="B141">
        <v>152</v>
      </c>
      <c r="C141" t="s">
        <v>115</v>
      </c>
      <c r="D141" t="s">
        <v>4360</v>
      </c>
      <c r="E141" t="s">
        <v>13</v>
      </c>
      <c r="F141" t="s">
        <v>2801</v>
      </c>
    </row>
    <row r="142" spans="1:11">
      <c r="A142">
        <v>8</v>
      </c>
      <c r="B142">
        <v>153</v>
      </c>
      <c r="C142" t="s">
        <v>341</v>
      </c>
      <c r="D142" t="s">
        <v>4361</v>
      </c>
      <c r="E142" t="s">
        <v>49</v>
      </c>
      <c r="F142" t="s">
        <v>3457</v>
      </c>
    </row>
    <row r="143" spans="1:11">
      <c r="A143">
        <v>8</v>
      </c>
      <c r="B143">
        <v>154</v>
      </c>
      <c r="C143" t="s">
        <v>28</v>
      </c>
      <c r="D143" t="s">
        <v>2804</v>
      </c>
      <c r="E143" t="s">
        <v>49</v>
      </c>
      <c r="F143" t="s">
        <v>2853</v>
      </c>
    </row>
    <row r="144" spans="1:11">
      <c r="A144">
        <v>8</v>
      </c>
      <c r="B144">
        <v>155</v>
      </c>
      <c r="C144" t="s">
        <v>25</v>
      </c>
      <c r="D144" t="s">
        <v>4362</v>
      </c>
      <c r="F144" t="s">
        <v>4363</v>
      </c>
    </row>
    <row r="145" spans="1:11">
      <c r="A145">
        <v>8</v>
      </c>
      <c r="B145">
        <v>156</v>
      </c>
      <c r="C145" t="s">
        <v>2098</v>
      </c>
      <c r="D145" t="s">
        <v>4364</v>
      </c>
      <c r="F145" t="s">
        <v>4365</v>
      </c>
    </row>
    <row r="146" spans="1:11">
      <c r="A146">
        <v>8</v>
      </c>
      <c r="B146">
        <v>157</v>
      </c>
      <c r="C146" t="s">
        <v>21</v>
      </c>
      <c r="D146" t="s">
        <v>4366</v>
      </c>
      <c r="E146" t="s">
        <v>23</v>
      </c>
      <c r="F146" t="s">
        <v>4367</v>
      </c>
    </row>
    <row r="147" spans="1:11">
      <c r="A147">
        <v>8</v>
      </c>
      <c r="B147">
        <v>158</v>
      </c>
      <c r="C147" t="s">
        <v>15</v>
      </c>
      <c r="D147" t="s">
        <v>4368</v>
      </c>
      <c r="E147" t="s">
        <v>17</v>
      </c>
      <c r="F147" t="s">
        <v>4084</v>
      </c>
    </row>
    <row r="148" spans="1:11">
      <c r="A148">
        <v>8</v>
      </c>
      <c r="B148">
        <v>160</v>
      </c>
      <c r="C148" t="s">
        <v>613</v>
      </c>
      <c r="D148" t="s">
        <v>4371</v>
      </c>
      <c r="E148" t="s">
        <v>23</v>
      </c>
      <c r="F148" t="s">
        <v>2279</v>
      </c>
    </row>
    <row r="149" spans="1:11">
      <c r="A149">
        <v>8</v>
      </c>
      <c r="B149">
        <v>161</v>
      </c>
      <c r="C149" t="s">
        <v>18</v>
      </c>
      <c r="D149" t="s">
        <v>4372</v>
      </c>
      <c r="E149" t="s">
        <v>23</v>
      </c>
      <c r="F149" t="s">
        <v>2853</v>
      </c>
      <c r="G149">
        <v>33</v>
      </c>
      <c r="H149">
        <v>1</v>
      </c>
      <c r="I149">
        <v>6</v>
      </c>
      <c r="J149">
        <v>7</v>
      </c>
      <c r="K149">
        <v>6</v>
      </c>
    </row>
    <row r="150" spans="1:11">
      <c r="A150">
        <v>8</v>
      </c>
      <c r="B150">
        <v>162</v>
      </c>
      <c r="C150" t="s">
        <v>964</v>
      </c>
      <c r="D150" t="s">
        <v>4373</v>
      </c>
      <c r="F150" t="s">
        <v>3328</v>
      </c>
    </row>
    <row r="151" spans="1:11">
      <c r="A151">
        <v>8</v>
      </c>
      <c r="B151">
        <v>163</v>
      </c>
      <c r="C151" t="s">
        <v>2096</v>
      </c>
      <c r="D151" t="s">
        <v>4374</v>
      </c>
      <c r="E151" t="s">
        <v>17</v>
      </c>
      <c r="F151" t="s">
        <v>2341</v>
      </c>
      <c r="G151">
        <v>9</v>
      </c>
      <c r="H151">
        <v>0</v>
      </c>
      <c r="I151">
        <v>2</v>
      </c>
      <c r="J151">
        <v>2</v>
      </c>
      <c r="K151">
        <v>2</v>
      </c>
    </row>
    <row r="152" spans="1:11">
      <c r="A152">
        <v>8</v>
      </c>
      <c r="B152">
        <v>164</v>
      </c>
      <c r="C152" t="s">
        <v>11</v>
      </c>
      <c r="D152" t="s">
        <v>4375</v>
      </c>
      <c r="F152" t="s">
        <v>2624</v>
      </c>
    </row>
    <row r="153" spans="1:11">
      <c r="A153">
        <v>8</v>
      </c>
      <c r="B153">
        <v>165</v>
      </c>
      <c r="C153" t="s">
        <v>2094</v>
      </c>
      <c r="D153" t="s">
        <v>4376</v>
      </c>
      <c r="F153" t="s">
        <v>719</v>
      </c>
    </row>
    <row r="154" spans="1:11">
      <c r="A154">
        <v>8</v>
      </c>
      <c r="B154">
        <v>166</v>
      </c>
      <c r="C154" t="s">
        <v>2227</v>
      </c>
      <c r="D154" t="s">
        <v>4377</v>
      </c>
      <c r="E154" t="s">
        <v>23</v>
      </c>
      <c r="F154" t="s">
        <v>3658</v>
      </c>
      <c r="G154">
        <v>1084</v>
      </c>
      <c r="H154">
        <v>455</v>
      </c>
      <c r="I154">
        <v>633</v>
      </c>
      <c r="J154">
        <v>1088</v>
      </c>
      <c r="K154">
        <v>1840</v>
      </c>
    </row>
    <row r="155" spans="1:11">
      <c r="A155">
        <v>8</v>
      </c>
      <c r="B155">
        <v>167</v>
      </c>
      <c r="C155" t="s">
        <v>170</v>
      </c>
      <c r="D155" t="s">
        <v>4378</v>
      </c>
      <c r="F155" t="s">
        <v>4379</v>
      </c>
    </row>
    <row r="156" spans="1:11">
      <c r="A156">
        <v>8</v>
      </c>
      <c r="B156">
        <v>168</v>
      </c>
      <c r="C156" t="s">
        <v>2100</v>
      </c>
      <c r="D156" t="s">
        <v>4380</v>
      </c>
      <c r="F156" t="s">
        <v>4381</v>
      </c>
    </row>
    <row r="157" spans="1:11">
      <c r="A157">
        <v>9</v>
      </c>
      <c r="B157">
        <v>169</v>
      </c>
      <c r="C157" t="s">
        <v>341</v>
      </c>
      <c r="D157" t="s">
        <v>4382</v>
      </c>
      <c r="E157" t="s">
        <v>17</v>
      </c>
      <c r="F157" t="s">
        <v>2108</v>
      </c>
    </row>
    <row r="158" spans="1:11">
      <c r="A158">
        <v>9</v>
      </c>
      <c r="B158">
        <v>170</v>
      </c>
      <c r="C158" t="s">
        <v>2718</v>
      </c>
      <c r="D158" t="s">
        <v>4383</v>
      </c>
      <c r="E158" t="s">
        <v>49</v>
      </c>
      <c r="F158" t="s">
        <v>2530</v>
      </c>
    </row>
    <row r="159" spans="1:11">
      <c r="A159">
        <v>9</v>
      </c>
      <c r="B159">
        <v>171</v>
      </c>
      <c r="C159" t="s">
        <v>343</v>
      </c>
      <c r="D159" t="s">
        <v>4384</v>
      </c>
      <c r="F159" t="s">
        <v>3677</v>
      </c>
    </row>
    <row r="160" spans="1:11">
      <c r="A160">
        <v>9</v>
      </c>
      <c r="B160">
        <v>173</v>
      </c>
      <c r="C160" t="s">
        <v>115</v>
      </c>
      <c r="D160" t="s">
        <v>4386</v>
      </c>
      <c r="F160" t="s">
        <v>3534</v>
      </c>
    </row>
    <row r="161" spans="1:11">
      <c r="A161">
        <v>9</v>
      </c>
      <c r="B161">
        <v>174</v>
      </c>
      <c r="C161" t="s">
        <v>159</v>
      </c>
      <c r="D161" t="s">
        <v>4387</v>
      </c>
      <c r="F161" t="s">
        <v>1915</v>
      </c>
    </row>
    <row r="162" spans="1:11">
      <c r="A162">
        <v>9</v>
      </c>
      <c r="B162">
        <v>175</v>
      </c>
      <c r="C162" t="s">
        <v>28</v>
      </c>
      <c r="D162" t="s">
        <v>4388</v>
      </c>
      <c r="E162" t="s">
        <v>49</v>
      </c>
      <c r="F162" t="s">
        <v>2703</v>
      </c>
    </row>
    <row r="163" spans="1:11">
      <c r="A163">
        <v>9</v>
      </c>
      <c r="B163">
        <v>176</v>
      </c>
      <c r="C163" t="s">
        <v>25</v>
      </c>
      <c r="D163" t="s">
        <v>4389</v>
      </c>
      <c r="E163" t="s">
        <v>23</v>
      </c>
      <c r="F163" t="s">
        <v>2917</v>
      </c>
    </row>
    <row r="164" spans="1:11">
      <c r="A164">
        <v>9</v>
      </c>
      <c r="B164">
        <v>177</v>
      </c>
      <c r="C164" t="s">
        <v>2098</v>
      </c>
      <c r="D164" t="s">
        <v>4390</v>
      </c>
      <c r="E164" t="s">
        <v>17</v>
      </c>
      <c r="F164" t="s">
        <v>3704</v>
      </c>
      <c r="G164">
        <v>13</v>
      </c>
      <c r="H164">
        <v>0</v>
      </c>
      <c r="I164">
        <v>2</v>
      </c>
      <c r="J164">
        <v>2</v>
      </c>
      <c r="K164">
        <v>2</v>
      </c>
    </row>
    <row r="165" spans="1:11">
      <c r="A165">
        <v>9</v>
      </c>
      <c r="B165">
        <v>178</v>
      </c>
      <c r="C165" t="s">
        <v>21</v>
      </c>
      <c r="D165" t="s">
        <v>4391</v>
      </c>
      <c r="F165" t="s">
        <v>4392</v>
      </c>
    </row>
    <row r="166" spans="1:11">
      <c r="A166">
        <v>9</v>
      </c>
      <c r="B166">
        <v>179</v>
      </c>
      <c r="C166" t="s">
        <v>15</v>
      </c>
      <c r="D166" t="s">
        <v>4393</v>
      </c>
      <c r="F166" t="s">
        <v>2341</v>
      </c>
    </row>
    <row r="167" spans="1:11">
      <c r="A167">
        <v>9</v>
      </c>
      <c r="B167">
        <v>180</v>
      </c>
      <c r="C167" t="s">
        <v>203</v>
      </c>
      <c r="D167" t="s">
        <v>4394</v>
      </c>
      <c r="E167" t="s">
        <v>49</v>
      </c>
      <c r="F167" t="s">
        <v>4188</v>
      </c>
    </row>
    <row r="168" spans="1:11">
      <c r="A168">
        <v>9</v>
      </c>
      <c r="B168">
        <v>181</v>
      </c>
      <c r="C168" t="s">
        <v>613</v>
      </c>
      <c r="D168" t="s">
        <v>4395</v>
      </c>
      <c r="E168" t="s">
        <v>232</v>
      </c>
      <c r="F168" t="s">
        <v>2391</v>
      </c>
    </row>
    <row r="169" spans="1:11">
      <c r="A169">
        <v>9</v>
      </c>
      <c r="B169">
        <v>182</v>
      </c>
      <c r="C169" t="s">
        <v>18</v>
      </c>
      <c r="D169" t="s">
        <v>4396</v>
      </c>
      <c r="E169" t="s">
        <v>49</v>
      </c>
      <c r="F169" t="s">
        <v>2450</v>
      </c>
    </row>
    <row r="170" spans="1:11">
      <c r="A170">
        <v>9</v>
      </c>
      <c r="B170">
        <v>183</v>
      </c>
      <c r="C170" t="s">
        <v>2098</v>
      </c>
      <c r="D170" t="s">
        <v>4397</v>
      </c>
      <c r="E170" t="s">
        <v>13</v>
      </c>
      <c r="F170" t="s">
        <v>3704</v>
      </c>
    </row>
    <row r="171" spans="1:11">
      <c r="A171">
        <v>9</v>
      </c>
      <c r="B171">
        <v>184</v>
      </c>
      <c r="C171" t="s">
        <v>2096</v>
      </c>
      <c r="D171" t="s">
        <v>4398</v>
      </c>
      <c r="F171" t="s">
        <v>3693</v>
      </c>
    </row>
    <row r="172" spans="1:11">
      <c r="A172">
        <v>9</v>
      </c>
      <c r="B172">
        <v>185</v>
      </c>
      <c r="C172" t="s">
        <v>11</v>
      </c>
      <c r="D172" t="s">
        <v>4399</v>
      </c>
      <c r="F172" t="s">
        <v>3448</v>
      </c>
    </row>
    <row r="173" spans="1:11">
      <c r="A173">
        <v>9</v>
      </c>
      <c r="B173">
        <v>186</v>
      </c>
      <c r="C173" t="s">
        <v>2094</v>
      </c>
      <c r="D173" t="s">
        <v>4400</v>
      </c>
      <c r="E173" t="s">
        <v>13</v>
      </c>
      <c r="F173" t="s">
        <v>1345</v>
      </c>
      <c r="G173">
        <v>72</v>
      </c>
      <c r="H173">
        <v>1</v>
      </c>
      <c r="I173">
        <v>10</v>
      </c>
      <c r="J173">
        <v>11</v>
      </c>
      <c r="K173">
        <v>87</v>
      </c>
    </row>
    <row r="174" spans="1:11">
      <c r="A174">
        <v>9</v>
      </c>
      <c r="B174">
        <v>187</v>
      </c>
      <c r="C174" t="s">
        <v>2227</v>
      </c>
      <c r="D174" t="s">
        <v>4401</v>
      </c>
      <c r="E174" t="s">
        <v>49</v>
      </c>
      <c r="F174" t="s">
        <v>474</v>
      </c>
      <c r="G174">
        <v>93</v>
      </c>
      <c r="H174">
        <v>3</v>
      </c>
      <c r="I174">
        <v>11</v>
      </c>
      <c r="J174">
        <v>14</v>
      </c>
      <c r="K174">
        <v>43</v>
      </c>
    </row>
    <row r="175" spans="1:11">
      <c r="A175">
        <v>9</v>
      </c>
      <c r="B175">
        <v>188</v>
      </c>
      <c r="C175" t="s">
        <v>170</v>
      </c>
      <c r="D175" t="s">
        <v>4402</v>
      </c>
      <c r="E175" t="s">
        <v>23</v>
      </c>
      <c r="F175" t="s">
        <v>4403</v>
      </c>
    </row>
    <row r="176" spans="1:11">
      <c r="A176">
        <v>10</v>
      </c>
      <c r="B176">
        <v>190</v>
      </c>
      <c r="C176" t="s">
        <v>341</v>
      </c>
      <c r="D176" t="s">
        <v>4405</v>
      </c>
      <c r="E176" t="s">
        <v>49</v>
      </c>
      <c r="F176" t="s">
        <v>4200</v>
      </c>
      <c r="G176">
        <v>65</v>
      </c>
      <c r="H176">
        <v>0</v>
      </c>
      <c r="I176">
        <v>5</v>
      </c>
      <c r="J176">
        <v>5</v>
      </c>
      <c r="K176">
        <v>79</v>
      </c>
    </row>
    <row r="177" spans="1:6">
      <c r="A177">
        <v>10</v>
      </c>
      <c r="B177">
        <v>193</v>
      </c>
      <c r="C177" t="s">
        <v>167</v>
      </c>
      <c r="D177" t="s">
        <v>4408</v>
      </c>
      <c r="E177" t="s">
        <v>13</v>
      </c>
      <c r="F177" t="s">
        <v>2398</v>
      </c>
    </row>
    <row r="178" spans="1:6">
      <c r="A178">
        <v>10</v>
      </c>
      <c r="B178">
        <v>194</v>
      </c>
      <c r="C178" t="s">
        <v>115</v>
      </c>
      <c r="D178" t="s">
        <v>4409</v>
      </c>
      <c r="E178" t="s">
        <v>23</v>
      </c>
      <c r="F178" t="s">
        <v>320</v>
      </c>
    </row>
    <row r="179" spans="1:6">
      <c r="A179">
        <v>10</v>
      </c>
      <c r="B179">
        <v>195</v>
      </c>
      <c r="C179" t="s">
        <v>159</v>
      </c>
      <c r="D179" t="s">
        <v>4410</v>
      </c>
      <c r="F179" t="s">
        <v>402</v>
      </c>
    </row>
    <row r="180" spans="1:6">
      <c r="A180">
        <v>10</v>
      </c>
      <c r="B180">
        <v>196</v>
      </c>
      <c r="C180" t="s">
        <v>28</v>
      </c>
      <c r="D180" t="s">
        <v>4411</v>
      </c>
      <c r="E180" t="s">
        <v>13</v>
      </c>
      <c r="F180" t="s">
        <v>3609</v>
      </c>
    </row>
    <row r="181" spans="1:6">
      <c r="A181">
        <v>10</v>
      </c>
      <c r="B181">
        <v>197</v>
      </c>
      <c r="C181" t="s">
        <v>25</v>
      </c>
      <c r="D181" t="s">
        <v>4412</v>
      </c>
      <c r="E181" t="s">
        <v>17</v>
      </c>
      <c r="F181" t="s">
        <v>2084</v>
      </c>
    </row>
    <row r="182" spans="1:6">
      <c r="A182">
        <v>10</v>
      </c>
      <c r="B182">
        <v>198</v>
      </c>
      <c r="C182" t="s">
        <v>2098</v>
      </c>
      <c r="D182" t="s">
        <v>4413</v>
      </c>
      <c r="E182" t="s">
        <v>434</v>
      </c>
      <c r="F182" t="s">
        <v>4414</v>
      </c>
    </row>
    <row r="183" spans="1:6">
      <c r="A183">
        <v>10</v>
      </c>
      <c r="B183">
        <v>199</v>
      </c>
      <c r="C183" t="s">
        <v>21</v>
      </c>
      <c r="D183" t="s">
        <v>4415</v>
      </c>
      <c r="F183" t="s">
        <v>1915</v>
      </c>
    </row>
    <row r="184" spans="1:6">
      <c r="A184">
        <v>10</v>
      </c>
      <c r="B184">
        <v>200</v>
      </c>
      <c r="C184" t="s">
        <v>15</v>
      </c>
      <c r="D184" t="s">
        <v>4416</v>
      </c>
      <c r="E184" t="s">
        <v>49</v>
      </c>
      <c r="F184" t="s">
        <v>3827</v>
      </c>
    </row>
    <row r="185" spans="1:6">
      <c r="A185">
        <v>10</v>
      </c>
      <c r="B185">
        <v>201</v>
      </c>
      <c r="C185" t="s">
        <v>203</v>
      </c>
      <c r="D185" t="s">
        <v>4417</v>
      </c>
      <c r="F185" t="s">
        <v>2398</v>
      </c>
    </row>
    <row r="186" spans="1:6">
      <c r="A186">
        <v>10</v>
      </c>
      <c r="B186">
        <v>202</v>
      </c>
      <c r="C186" t="s">
        <v>613</v>
      </c>
      <c r="D186" t="s">
        <v>4418</v>
      </c>
      <c r="F186" t="s">
        <v>3842</v>
      </c>
    </row>
    <row r="187" spans="1:6">
      <c r="A187">
        <v>10</v>
      </c>
      <c r="B187">
        <v>203</v>
      </c>
      <c r="C187" t="s">
        <v>18</v>
      </c>
      <c r="D187" t="s">
        <v>4419</v>
      </c>
      <c r="F187" t="s">
        <v>684</v>
      </c>
    </row>
    <row r="188" spans="1:6">
      <c r="A188">
        <v>10</v>
      </c>
      <c r="B188">
        <v>204</v>
      </c>
      <c r="C188" t="s">
        <v>964</v>
      </c>
      <c r="D188" t="s">
        <v>4420</v>
      </c>
      <c r="E188" t="s">
        <v>49</v>
      </c>
      <c r="F188" t="s">
        <v>4284</v>
      </c>
    </row>
    <row r="189" spans="1:6">
      <c r="A189">
        <v>10</v>
      </c>
      <c r="B189">
        <v>205</v>
      </c>
      <c r="C189" t="s">
        <v>21</v>
      </c>
      <c r="D189" t="s">
        <v>4421</v>
      </c>
      <c r="E189" t="s">
        <v>17</v>
      </c>
      <c r="F189" t="s">
        <v>4422</v>
      </c>
    </row>
    <row r="190" spans="1:6">
      <c r="A190">
        <v>10</v>
      </c>
      <c r="B190">
        <v>206</v>
      </c>
      <c r="C190" t="s">
        <v>11</v>
      </c>
      <c r="D190" t="s">
        <v>4423</v>
      </c>
      <c r="E190" t="s">
        <v>49</v>
      </c>
      <c r="F190" t="s">
        <v>3827</v>
      </c>
    </row>
    <row r="191" spans="1:6">
      <c r="A191">
        <v>10</v>
      </c>
      <c r="B191">
        <v>207</v>
      </c>
      <c r="C191" t="s">
        <v>203</v>
      </c>
      <c r="D191" t="s">
        <v>4424</v>
      </c>
      <c r="F191" t="s">
        <v>4277</v>
      </c>
    </row>
    <row r="192" spans="1:6">
      <c r="A192">
        <v>10</v>
      </c>
      <c r="B192">
        <v>208</v>
      </c>
      <c r="C192" t="s">
        <v>2227</v>
      </c>
      <c r="D192" t="s">
        <v>4425</v>
      </c>
      <c r="F192" t="s">
        <v>3580</v>
      </c>
    </row>
    <row r="193" spans="1:11">
      <c r="A193">
        <v>10</v>
      </c>
      <c r="B193">
        <v>209</v>
      </c>
      <c r="C193" t="s">
        <v>170</v>
      </c>
      <c r="D193" t="s">
        <v>4426</v>
      </c>
      <c r="E193" t="s">
        <v>49</v>
      </c>
      <c r="F193" t="s">
        <v>3256</v>
      </c>
    </row>
    <row r="194" spans="1:11">
      <c r="A194">
        <v>10</v>
      </c>
      <c r="B194">
        <v>210</v>
      </c>
      <c r="C194" t="s">
        <v>2100</v>
      </c>
      <c r="D194" t="s">
        <v>4427</v>
      </c>
      <c r="E194" t="s">
        <v>13</v>
      </c>
      <c r="F194" t="s">
        <v>4428</v>
      </c>
    </row>
    <row r="195" spans="1:11">
      <c r="A195">
        <v>11</v>
      </c>
      <c r="B195">
        <v>212</v>
      </c>
      <c r="C195" t="s">
        <v>2718</v>
      </c>
      <c r="D195" t="s">
        <v>4430</v>
      </c>
      <c r="F195" t="s">
        <v>3448</v>
      </c>
    </row>
    <row r="196" spans="1:11">
      <c r="A196">
        <v>11</v>
      </c>
      <c r="B196">
        <v>213</v>
      </c>
      <c r="C196" t="s">
        <v>343</v>
      </c>
      <c r="D196" t="s">
        <v>4431</v>
      </c>
      <c r="E196" t="s">
        <v>232</v>
      </c>
      <c r="F196" t="s">
        <v>4432</v>
      </c>
    </row>
    <row r="197" spans="1:11">
      <c r="A197">
        <v>11</v>
      </c>
      <c r="B197">
        <v>215</v>
      </c>
      <c r="C197" t="s">
        <v>115</v>
      </c>
      <c r="D197" t="s">
        <v>4434</v>
      </c>
      <c r="F197" t="s">
        <v>4435</v>
      </c>
    </row>
    <row r="198" spans="1:11">
      <c r="A198">
        <v>11</v>
      </c>
      <c r="B198">
        <v>216</v>
      </c>
      <c r="C198" t="s">
        <v>159</v>
      </c>
      <c r="D198" t="s">
        <v>4436</v>
      </c>
      <c r="E198" t="s">
        <v>232</v>
      </c>
      <c r="F198" t="s">
        <v>3725</v>
      </c>
    </row>
    <row r="199" spans="1:11">
      <c r="A199">
        <v>11</v>
      </c>
      <c r="B199">
        <v>217</v>
      </c>
      <c r="C199" t="s">
        <v>28</v>
      </c>
      <c r="D199" t="s">
        <v>3750</v>
      </c>
      <c r="E199" t="s">
        <v>49</v>
      </c>
      <c r="F199" t="s">
        <v>3609</v>
      </c>
    </row>
    <row r="200" spans="1:11">
      <c r="A200">
        <v>11</v>
      </c>
      <c r="B200">
        <v>218</v>
      </c>
      <c r="C200" t="s">
        <v>25</v>
      </c>
      <c r="D200" t="s">
        <v>4437</v>
      </c>
      <c r="E200" t="s">
        <v>23</v>
      </c>
      <c r="F200" t="s">
        <v>2497</v>
      </c>
    </row>
    <row r="201" spans="1:11">
      <c r="A201">
        <v>11</v>
      </c>
      <c r="B201">
        <v>220</v>
      </c>
      <c r="C201" t="s">
        <v>21</v>
      </c>
      <c r="D201" t="s">
        <v>4439</v>
      </c>
      <c r="F201" t="s">
        <v>3876</v>
      </c>
    </row>
    <row r="202" spans="1:11">
      <c r="A202">
        <v>11</v>
      </c>
      <c r="B202">
        <v>221</v>
      </c>
      <c r="C202" t="s">
        <v>15</v>
      </c>
      <c r="D202" t="s">
        <v>4440</v>
      </c>
      <c r="F202" t="s">
        <v>3376</v>
      </c>
    </row>
    <row r="203" spans="1:11">
      <c r="A203">
        <v>11</v>
      </c>
      <c r="B203">
        <v>222</v>
      </c>
      <c r="C203" t="s">
        <v>203</v>
      </c>
      <c r="D203" t="s">
        <v>4441</v>
      </c>
      <c r="E203" t="s">
        <v>49</v>
      </c>
      <c r="F203" t="s">
        <v>4442</v>
      </c>
    </row>
    <row r="204" spans="1:11">
      <c r="A204">
        <v>11</v>
      </c>
      <c r="B204">
        <v>223</v>
      </c>
      <c r="C204" t="s">
        <v>613</v>
      </c>
      <c r="D204" t="s">
        <v>4443</v>
      </c>
      <c r="F204" t="s">
        <v>4444</v>
      </c>
    </row>
    <row r="205" spans="1:11">
      <c r="A205">
        <v>11</v>
      </c>
      <c r="B205">
        <v>224</v>
      </c>
      <c r="C205" t="s">
        <v>18</v>
      </c>
      <c r="D205" t="s">
        <v>4445</v>
      </c>
      <c r="E205" t="s">
        <v>13</v>
      </c>
      <c r="F205" t="s">
        <v>1915</v>
      </c>
    </row>
    <row r="206" spans="1:11">
      <c r="A206">
        <v>11</v>
      </c>
      <c r="B206">
        <v>225</v>
      </c>
      <c r="C206" t="s">
        <v>964</v>
      </c>
      <c r="D206" t="s">
        <v>4446</v>
      </c>
      <c r="E206" t="s">
        <v>232</v>
      </c>
      <c r="F206" t="s">
        <v>4447</v>
      </c>
    </row>
    <row r="207" spans="1:11">
      <c r="A207">
        <v>11</v>
      </c>
      <c r="B207">
        <v>227</v>
      </c>
      <c r="C207" t="s">
        <v>11</v>
      </c>
      <c r="D207" t="s">
        <v>4450</v>
      </c>
      <c r="E207" t="s">
        <v>23</v>
      </c>
      <c r="F207" t="s">
        <v>4363</v>
      </c>
      <c r="G207">
        <v>182</v>
      </c>
      <c r="H207">
        <v>13</v>
      </c>
      <c r="I207">
        <v>23</v>
      </c>
      <c r="J207">
        <v>36</v>
      </c>
      <c r="K207">
        <v>101</v>
      </c>
    </row>
    <row r="208" spans="1:11">
      <c r="A208">
        <v>11</v>
      </c>
      <c r="B208">
        <v>228</v>
      </c>
      <c r="C208" t="s">
        <v>2094</v>
      </c>
      <c r="D208" t="s">
        <v>4451</v>
      </c>
      <c r="E208" t="s">
        <v>23</v>
      </c>
      <c r="F208" t="s">
        <v>1460</v>
      </c>
    </row>
    <row r="209" spans="1:11">
      <c r="A209">
        <v>11</v>
      </c>
      <c r="B209">
        <v>229</v>
      </c>
      <c r="C209" t="s">
        <v>2227</v>
      </c>
      <c r="D209" t="s">
        <v>4452</v>
      </c>
      <c r="E209" t="s">
        <v>49</v>
      </c>
      <c r="F209" t="s">
        <v>3092</v>
      </c>
    </row>
    <row r="210" spans="1:11">
      <c r="A210">
        <v>11</v>
      </c>
      <c r="B210">
        <v>230</v>
      </c>
      <c r="C210" t="s">
        <v>170</v>
      </c>
      <c r="D210" t="s">
        <v>4453</v>
      </c>
      <c r="F210" t="s">
        <v>2032</v>
      </c>
    </row>
    <row r="211" spans="1:11">
      <c r="A211">
        <v>11</v>
      </c>
      <c r="B211">
        <v>231</v>
      </c>
      <c r="C211" t="s">
        <v>2100</v>
      </c>
      <c r="D211" t="s">
        <v>4454</v>
      </c>
      <c r="F211" t="s">
        <v>305</v>
      </c>
    </row>
    <row r="212" spans="1:11">
      <c r="A212">
        <v>12</v>
      </c>
      <c r="B212">
        <v>232</v>
      </c>
      <c r="C212" t="s">
        <v>341</v>
      </c>
      <c r="D212" t="s">
        <v>4455</v>
      </c>
      <c r="E212" t="s">
        <v>49</v>
      </c>
      <c r="F212" t="s">
        <v>3208</v>
      </c>
    </row>
    <row r="213" spans="1:11">
      <c r="A213">
        <v>12</v>
      </c>
      <c r="B213">
        <v>233</v>
      </c>
      <c r="C213" t="s">
        <v>343</v>
      </c>
      <c r="D213" t="s">
        <v>4456</v>
      </c>
      <c r="E213" t="s">
        <v>13</v>
      </c>
      <c r="F213" t="s">
        <v>4457</v>
      </c>
      <c r="G213">
        <v>16</v>
      </c>
      <c r="H213">
        <v>1</v>
      </c>
      <c r="I213">
        <v>3</v>
      </c>
      <c r="J213">
        <v>4</v>
      </c>
      <c r="K213">
        <v>21</v>
      </c>
    </row>
    <row r="214" spans="1:11">
      <c r="A214">
        <v>12</v>
      </c>
      <c r="B214">
        <v>234</v>
      </c>
      <c r="C214" t="s">
        <v>343</v>
      </c>
      <c r="D214" t="s">
        <v>4458</v>
      </c>
      <c r="E214" t="s">
        <v>17</v>
      </c>
      <c r="F214" t="s">
        <v>4459</v>
      </c>
    </row>
    <row r="215" spans="1:11">
      <c r="A215">
        <v>12</v>
      </c>
      <c r="B215">
        <v>235</v>
      </c>
      <c r="C215" t="s">
        <v>167</v>
      </c>
      <c r="D215" t="s">
        <v>4460</v>
      </c>
      <c r="F215" t="s">
        <v>320</v>
      </c>
    </row>
    <row r="216" spans="1:11">
      <c r="A216">
        <v>12</v>
      </c>
      <c r="B216">
        <v>237</v>
      </c>
      <c r="C216" t="s">
        <v>159</v>
      </c>
      <c r="D216" t="s">
        <v>4462</v>
      </c>
      <c r="E216" t="s">
        <v>17</v>
      </c>
      <c r="F216" t="s">
        <v>3274</v>
      </c>
      <c r="G216">
        <v>18</v>
      </c>
      <c r="H216">
        <v>2</v>
      </c>
      <c r="I216">
        <v>2</v>
      </c>
      <c r="J216">
        <v>4</v>
      </c>
      <c r="K216">
        <v>2</v>
      </c>
    </row>
    <row r="217" spans="1:11">
      <c r="A217">
        <v>12</v>
      </c>
      <c r="B217">
        <v>238</v>
      </c>
      <c r="C217" t="s">
        <v>28</v>
      </c>
      <c r="D217" t="s">
        <v>4463</v>
      </c>
      <c r="E217" t="s">
        <v>49</v>
      </c>
      <c r="F217" t="s">
        <v>3639</v>
      </c>
    </row>
    <row r="218" spans="1:11">
      <c r="A218">
        <v>12</v>
      </c>
      <c r="B218">
        <v>239</v>
      </c>
      <c r="C218" t="s">
        <v>25</v>
      </c>
      <c r="D218" t="s">
        <v>4464</v>
      </c>
      <c r="E218" t="s">
        <v>13</v>
      </c>
      <c r="F218" t="s">
        <v>2853</v>
      </c>
    </row>
    <row r="219" spans="1:11">
      <c r="A219">
        <v>12</v>
      </c>
      <c r="B219">
        <v>240</v>
      </c>
      <c r="C219" t="s">
        <v>964</v>
      </c>
      <c r="D219" t="s">
        <v>4465</v>
      </c>
      <c r="E219" t="s">
        <v>13</v>
      </c>
      <c r="F219" t="s">
        <v>2917</v>
      </c>
    </row>
    <row r="220" spans="1:11">
      <c r="A220">
        <v>12</v>
      </c>
      <c r="B220">
        <v>241</v>
      </c>
      <c r="C220" t="s">
        <v>2100</v>
      </c>
      <c r="D220" t="s">
        <v>4466</v>
      </c>
      <c r="E220" t="s">
        <v>49</v>
      </c>
      <c r="F220" t="s">
        <v>4467</v>
      </c>
    </row>
    <row r="221" spans="1:11">
      <c r="A221">
        <v>12</v>
      </c>
      <c r="B221">
        <v>242</v>
      </c>
      <c r="C221" t="s">
        <v>15</v>
      </c>
      <c r="D221" t="s">
        <v>4468</v>
      </c>
      <c r="F221" t="s">
        <v>4469</v>
      </c>
    </row>
    <row r="222" spans="1:11">
      <c r="A222">
        <v>12</v>
      </c>
      <c r="B222">
        <v>243</v>
      </c>
      <c r="C222" t="s">
        <v>203</v>
      </c>
      <c r="D222" t="s">
        <v>4470</v>
      </c>
      <c r="E222" t="s">
        <v>23</v>
      </c>
      <c r="F222" t="s">
        <v>2176</v>
      </c>
    </row>
    <row r="223" spans="1:11">
      <c r="A223">
        <v>12</v>
      </c>
      <c r="B223">
        <v>244</v>
      </c>
      <c r="C223" t="s">
        <v>613</v>
      </c>
      <c r="D223" t="s">
        <v>4471</v>
      </c>
      <c r="E223" t="s">
        <v>49</v>
      </c>
      <c r="F223" t="s">
        <v>3305</v>
      </c>
    </row>
    <row r="224" spans="1:11">
      <c r="A224">
        <v>12</v>
      </c>
      <c r="B224">
        <v>245</v>
      </c>
      <c r="C224" t="s">
        <v>18</v>
      </c>
      <c r="D224" t="s">
        <v>4472</v>
      </c>
      <c r="E224" t="s">
        <v>49</v>
      </c>
      <c r="F224" t="s">
        <v>2671</v>
      </c>
    </row>
    <row r="225" spans="1:11">
      <c r="A225">
        <v>12</v>
      </c>
      <c r="B225">
        <v>246</v>
      </c>
      <c r="C225" t="s">
        <v>964</v>
      </c>
      <c r="D225" t="s">
        <v>4473</v>
      </c>
      <c r="E225" t="s">
        <v>49</v>
      </c>
      <c r="F225" t="s">
        <v>885</v>
      </c>
    </row>
    <row r="226" spans="1:11">
      <c r="A226">
        <v>12</v>
      </c>
      <c r="B226">
        <v>247</v>
      </c>
      <c r="C226" t="s">
        <v>2096</v>
      </c>
      <c r="D226" t="s">
        <v>4474</v>
      </c>
      <c r="F226" t="s">
        <v>1164</v>
      </c>
    </row>
    <row r="227" spans="1:11">
      <c r="A227">
        <v>12</v>
      </c>
      <c r="B227">
        <v>248</v>
      </c>
      <c r="C227" t="s">
        <v>11</v>
      </c>
      <c r="D227" t="s">
        <v>4475</v>
      </c>
      <c r="F227" t="s">
        <v>3116</v>
      </c>
    </row>
    <row r="228" spans="1:11">
      <c r="A228">
        <v>12</v>
      </c>
      <c r="B228">
        <v>250</v>
      </c>
      <c r="C228" t="s">
        <v>2227</v>
      </c>
      <c r="D228" t="s">
        <v>4477</v>
      </c>
      <c r="E228" t="s">
        <v>49</v>
      </c>
      <c r="F228" t="s">
        <v>1018</v>
      </c>
      <c r="G228">
        <v>46</v>
      </c>
      <c r="H228">
        <v>4</v>
      </c>
      <c r="I228">
        <v>14</v>
      </c>
      <c r="J228">
        <v>18</v>
      </c>
      <c r="K228">
        <v>31</v>
      </c>
    </row>
    <row r="229" spans="1:11">
      <c r="A229">
        <v>12</v>
      </c>
      <c r="B229">
        <v>251</v>
      </c>
      <c r="C229" t="s">
        <v>170</v>
      </c>
      <c r="D229" t="s">
        <v>4478</v>
      </c>
      <c r="F229" t="s">
        <v>3190</v>
      </c>
    </row>
    <row r="230" spans="1:11">
      <c r="A230">
        <v>12</v>
      </c>
      <c r="B230">
        <v>252</v>
      </c>
      <c r="C230" t="s">
        <v>2100</v>
      </c>
      <c r="D230" t="s">
        <v>4479</v>
      </c>
      <c r="E230" t="s">
        <v>17</v>
      </c>
      <c r="F230" t="s">
        <v>2037</v>
      </c>
      <c r="G230">
        <v>4</v>
      </c>
      <c r="H230">
        <v>1</v>
      </c>
      <c r="I230">
        <v>0</v>
      </c>
      <c r="J230">
        <v>1</v>
      </c>
      <c r="K230">
        <v>0</v>
      </c>
    </row>
    <row r="232" spans="1:11">
      <c r="F232" s="3" t="s">
        <v>57</v>
      </c>
      <c r="G232">
        <f>SUM(G3:G230)</f>
        <v>31883</v>
      </c>
      <c r="H232">
        <f t="shared" ref="H232:K232" si="0">SUM(H3:H230)</f>
        <v>5448</v>
      </c>
      <c r="I232">
        <f t="shared" si="0"/>
        <v>9436</v>
      </c>
      <c r="J232">
        <f t="shared" si="0"/>
        <v>14884</v>
      </c>
      <c r="K232">
        <f t="shared" si="0"/>
        <v>30083</v>
      </c>
    </row>
    <row r="233" spans="1:11">
      <c r="F233" s="3" t="s">
        <v>58</v>
      </c>
      <c r="G233" s="2"/>
      <c r="H233" s="7">
        <f>H232/$G$232</f>
        <v>0.17087476084433711</v>
      </c>
      <c r="I233" s="7">
        <f t="shared" ref="I233:K233" si="1">I232/$G$232</f>
        <v>0.2959570931217263</v>
      </c>
      <c r="J233" s="7">
        <f t="shared" si="1"/>
        <v>0.46683185396606341</v>
      </c>
      <c r="K233" s="7">
        <f t="shared" si="1"/>
        <v>0.94354358121883131</v>
      </c>
    </row>
    <row r="234" spans="1:11">
      <c r="F234" s="3" t="s">
        <v>2709</v>
      </c>
      <c r="G234" s="2">
        <f>G232/228</f>
        <v>139.83771929824562</v>
      </c>
      <c r="H234" s="2">
        <f t="shared" ref="H234:K234" si="2">H232/228</f>
        <v>23.894736842105264</v>
      </c>
      <c r="I234" s="2">
        <f t="shared" si="2"/>
        <v>41.385964912280699</v>
      </c>
      <c r="J234" s="2">
        <f t="shared" si="2"/>
        <v>65.280701754385959</v>
      </c>
      <c r="K234" s="2">
        <f t="shared" si="2"/>
        <v>131.94298245614036</v>
      </c>
    </row>
    <row r="236" spans="1:11" ht="18.75">
      <c r="A236" s="11" t="s">
        <v>10713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>
      <c r="A237" s="1" t="s">
        <v>0</v>
      </c>
      <c r="B237" s="1" t="s">
        <v>1</v>
      </c>
      <c r="C237" s="1" t="s">
        <v>2</v>
      </c>
      <c r="D237" s="1" t="s">
        <v>3</v>
      </c>
      <c r="E237" s="1" t="s">
        <v>4</v>
      </c>
      <c r="F237" s="1" t="s">
        <v>5</v>
      </c>
      <c r="G237" s="1" t="s">
        <v>6</v>
      </c>
      <c r="H237" s="1" t="s">
        <v>7</v>
      </c>
      <c r="I237" s="1" t="s">
        <v>8</v>
      </c>
      <c r="J237" s="1" t="s">
        <v>9</v>
      </c>
      <c r="K237" s="1" t="s">
        <v>10</v>
      </c>
    </row>
    <row r="238" spans="1:11">
      <c r="A238">
        <v>1</v>
      </c>
      <c r="B238">
        <v>8</v>
      </c>
      <c r="C238" t="s">
        <v>25</v>
      </c>
      <c r="D238" t="s">
        <v>4191</v>
      </c>
      <c r="E238" t="s">
        <v>7</v>
      </c>
      <c r="F238" t="s">
        <v>1189</v>
      </c>
      <c r="G238">
        <v>106</v>
      </c>
      <c r="H238">
        <v>0</v>
      </c>
      <c r="I238">
        <v>1</v>
      </c>
      <c r="J238">
        <v>1</v>
      </c>
      <c r="K238">
        <v>10</v>
      </c>
    </row>
    <row r="239" spans="1:11">
      <c r="A239">
        <v>2</v>
      </c>
      <c r="B239">
        <v>26</v>
      </c>
      <c r="C239" t="s">
        <v>115</v>
      </c>
      <c r="D239" t="s">
        <v>4211</v>
      </c>
      <c r="E239" t="s">
        <v>7</v>
      </c>
      <c r="F239" t="s">
        <v>1105</v>
      </c>
      <c r="G239">
        <v>287</v>
      </c>
      <c r="H239">
        <v>0</v>
      </c>
      <c r="I239">
        <v>8</v>
      </c>
      <c r="J239">
        <v>8</v>
      </c>
      <c r="K239">
        <v>72</v>
      </c>
    </row>
    <row r="240" spans="1:11">
      <c r="A240">
        <v>2</v>
      </c>
      <c r="B240">
        <v>27</v>
      </c>
      <c r="C240" t="s">
        <v>159</v>
      </c>
      <c r="D240" t="s">
        <v>4212</v>
      </c>
      <c r="E240" t="s">
        <v>7</v>
      </c>
      <c r="F240" t="s">
        <v>2246</v>
      </c>
      <c r="G240">
        <v>329</v>
      </c>
      <c r="H240">
        <v>0</v>
      </c>
      <c r="I240">
        <v>12</v>
      </c>
      <c r="J240">
        <v>12</v>
      </c>
      <c r="K240">
        <v>85</v>
      </c>
    </row>
    <row r="241" spans="1:11">
      <c r="A241">
        <v>2</v>
      </c>
      <c r="B241">
        <v>34</v>
      </c>
      <c r="C241" t="s">
        <v>613</v>
      </c>
      <c r="D241" t="s">
        <v>4219</v>
      </c>
      <c r="E241" t="s">
        <v>7</v>
      </c>
      <c r="F241" t="s">
        <v>2454</v>
      </c>
      <c r="G241">
        <v>500</v>
      </c>
      <c r="H241">
        <v>0</v>
      </c>
      <c r="I241">
        <v>9</v>
      </c>
      <c r="J241">
        <v>9</v>
      </c>
      <c r="K241">
        <v>62</v>
      </c>
    </row>
    <row r="242" spans="1:11">
      <c r="A242">
        <v>3</v>
      </c>
      <c r="B242">
        <v>58</v>
      </c>
      <c r="C242" t="s">
        <v>11</v>
      </c>
      <c r="D242" t="s">
        <v>4244</v>
      </c>
      <c r="E242" t="s">
        <v>7</v>
      </c>
      <c r="F242" t="s">
        <v>2283</v>
      </c>
    </row>
    <row r="243" spans="1:11">
      <c r="A243">
        <v>4</v>
      </c>
      <c r="B243">
        <v>74</v>
      </c>
      <c r="C243" t="s">
        <v>15</v>
      </c>
      <c r="D243" t="s">
        <v>4263</v>
      </c>
      <c r="E243" t="s">
        <v>7</v>
      </c>
      <c r="F243" t="s">
        <v>2108</v>
      </c>
    </row>
    <row r="244" spans="1:11">
      <c r="A244">
        <v>4</v>
      </c>
      <c r="B244">
        <v>76</v>
      </c>
      <c r="C244" t="s">
        <v>613</v>
      </c>
      <c r="D244" t="s">
        <v>4265</v>
      </c>
      <c r="E244" t="s">
        <v>7</v>
      </c>
      <c r="F244" t="s">
        <v>2084</v>
      </c>
      <c r="G244">
        <v>4</v>
      </c>
      <c r="H244">
        <v>0</v>
      </c>
      <c r="I244">
        <v>0</v>
      </c>
      <c r="J244">
        <v>0</v>
      </c>
      <c r="K244">
        <v>2</v>
      </c>
    </row>
    <row r="245" spans="1:11">
      <c r="A245">
        <v>4</v>
      </c>
      <c r="B245">
        <v>77</v>
      </c>
      <c r="C245" t="s">
        <v>18</v>
      </c>
      <c r="D245" t="s">
        <v>4266</v>
      </c>
      <c r="E245" t="s">
        <v>7</v>
      </c>
      <c r="F245" t="s">
        <v>4267</v>
      </c>
      <c r="G245">
        <v>11</v>
      </c>
      <c r="H245">
        <v>0</v>
      </c>
      <c r="I245">
        <v>0</v>
      </c>
      <c r="J245">
        <v>0</v>
      </c>
      <c r="K245">
        <v>2</v>
      </c>
    </row>
    <row r="246" spans="1:11">
      <c r="A246">
        <v>4</v>
      </c>
      <c r="B246">
        <v>84</v>
      </c>
      <c r="C246" t="s">
        <v>341</v>
      </c>
      <c r="D246" t="s">
        <v>4274</v>
      </c>
      <c r="E246" t="s">
        <v>7</v>
      </c>
      <c r="F246" t="s">
        <v>3677</v>
      </c>
    </row>
    <row r="247" spans="1:11">
      <c r="A247">
        <v>6</v>
      </c>
      <c r="B247">
        <v>112</v>
      </c>
      <c r="C247" t="s">
        <v>28</v>
      </c>
      <c r="D247" t="s">
        <v>4309</v>
      </c>
      <c r="E247" t="s">
        <v>7</v>
      </c>
      <c r="F247" t="s">
        <v>2930</v>
      </c>
      <c r="G247">
        <v>309</v>
      </c>
      <c r="H247">
        <v>1</v>
      </c>
      <c r="I247">
        <v>6</v>
      </c>
      <c r="J247">
        <v>7</v>
      </c>
      <c r="K247">
        <v>34</v>
      </c>
    </row>
    <row r="248" spans="1:11">
      <c r="A248">
        <v>6</v>
      </c>
      <c r="B248">
        <v>114</v>
      </c>
      <c r="C248" t="s">
        <v>2098</v>
      </c>
      <c r="D248" t="s">
        <v>4311</v>
      </c>
      <c r="E248" t="s">
        <v>7</v>
      </c>
      <c r="F248" t="s">
        <v>2591</v>
      </c>
      <c r="G248">
        <v>368</v>
      </c>
      <c r="H248">
        <v>0</v>
      </c>
      <c r="I248">
        <v>5</v>
      </c>
      <c r="J248">
        <v>5</v>
      </c>
      <c r="K248">
        <v>190</v>
      </c>
    </row>
    <row r="249" spans="1:11">
      <c r="A249">
        <v>6</v>
      </c>
      <c r="B249">
        <v>122</v>
      </c>
      <c r="C249" t="s">
        <v>11</v>
      </c>
      <c r="D249" t="s">
        <v>4319</v>
      </c>
      <c r="E249" t="s">
        <v>7</v>
      </c>
      <c r="F249" t="s">
        <v>3956</v>
      </c>
      <c r="G249">
        <v>6</v>
      </c>
      <c r="H249">
        <v>0</v>
      </c>
      <c r="I249">
        <v>0</v>
      </c>
      <c r="J249">
        <v>0</v>
      </c>
      <c r="K249">
        <v>2</v>
      </c>
    </row>
    <row r="250" spans="1:11">
      <c r="A250">
        <v>7</v>
      </c>
      <c r="B250">
        <v>129</v>
      </c>
      <c r="C250" t="s">
        <v>343</v>
      </c>
      <c r="D250" t="s">
        <v>4327</v>
      </c>
      <c r="E250" t="s">
        <v>7</v>
      </c>
      <c r="F250" t="s">
        <v>1794</v>
      </c>
    </row>
    <row r="251" spans="1:11">
      <c r="A251">
        <v>8</v>
      </c>
      <c r="B251">
        <v>159</v>
      </c>
      <c r="C251" t="s">
        <v>203</v>
      </c>
      <c r="D251" t="s">
        <v>4369</v>
      </c>
      <c r="E251" t="s">
        <v>7</v>
      </c>
      <c r="F251" t="s">
        <v>4370</v>
      </c>
      <c r="G251">
        <v>491</v>
      </c>
      <c r="H251">
        <v>0</v>
      </c>
      <c r="I251">
        <v>6</v>
      </c>
      <c r="J251">
        <v>6</v>
      </c>
      <c r="K251">
        <v>22</v>
      </c>
    </row>
    <row r="252" spans="1:11">
      <c r="A252">
        <v>9</v>
      </c>
      <c r="B252">
        <v>172</v>
      </c>
      <c r="C252" t="s">
        <v>167</v>
      </c>
      <c r="D252" t="s">
        <v>4385</v>
      </c>
      <c r="E252" t="s">
        <v>7</v>
      </c>
      <c r="F252" t="s">
        <v>1575</v>
      </c>
      <c r="G252">
        <v>39</v>
      </c>
      <c r="H252">
        <v>0</v>
      </c>
      <c r="I252">
        <v>1</v>
      </c>
      <c r="J252">
        <v>1</v>
      </c>
      <c r="K252">
        <v>4</v>
      </c>
    </row>
    <row r="253" spans="1:11">
      <c r="A253">
        <v>9</v>
      </c>
      <c r="B253">
        <v>189</v>
      </c>
      <c r="C253" t="s">
        <v>2100</v>
      </c>
      <c r="D253" t="s">
        <v>4404</v>
      </c>
      <c r="E253" t="s">
        <v>7</v>
      </c>
      <c r="F253" t="s">
        <v>885</v>
      </c>
    </row>
    <row r="254" spans="1:11">
      <c r="A254">
        <v>10</v>
      </c>
      <c r="B254">
        <v>191</v>
      </c>
      <c r="C254" t="s">
        <v>2718</v>
      </c>
      <c r="D254" t="s">
        <v>4406</v>
      </c>
      <c r="E254" t="s">
        <v>7</v>
      </c>
      <c r="F254" t="s">
        <v>2139</v>
      </c>
    </row>
    <row r="255" spans="1:11">
      <c r="A255">
        <v>10</v>
      </c>
      <c r="B255">
        <v>192</v>
      </c>
      <c r="C255" t="s">
        <v>343</v>
      </c>
      <c r="D255" t="s">
        <v>4407</v>
      </c>
      <c r="E255" t="s">
        <v>7</v>
      </c>
      <c r="F255" t="s">
        <v>545</v>
      </c>
    </row>
    <row r="256" spans="1:11">
      <c r="A256">
        <v>11</v>
      </c>
      <c r="B256">
        <v>211</v>
      </c>
      <c r="C256" t="s">
        <v>341</v>
      </c>
      <c r="D256" t="s">
        <v>4429</v>
      </c>
      <c r="E256" t="s">
        <v>7</v>
      </c>
      <c r="F256" t="s">
        <v>423</v>
      </c>
      <c r="G256">
        <v>3</v>
      </c>
      <c r="H256">
        <v>0</v>
      </c>
      <c r="I256">
        <v>0</v>
      </c>
      <c r="J256">
        <v>0</v>
      </c>
      <c r="K256">
        <v>0</v>
      </c>
    </row>
    <row r="257" spans="1:6">
      <c r="A257">
        <v>11</v>
      </c>
      <c r="B257">
        <v>214</v>
      </c>
      <c r="C257" t="s">
        <v>167</v>
      </c>
      <c r="D257" t="s">
        <v>4433</v>
      </c>
      <c r="E257" t="s">
        <v>7</v>
      </c>
      <c r="F257" t="s">
        <v>2853</v>
      </c>
    </row>
    <row r="258" spans="1:6">
      <c r="A258">
        <v>11</v>
      </c>
      <c r="B258">
        <v>219</v>
      </c>
      <c r="C258" t="s">
        <v>2098</v>
      </c>
      <c r="D258" t="s">
        <v>4438</v>
      </c>
      <c r="E258" t="s">
        <v>7</v>
      </c>
      <c r="F258" t="s">
        <v>4299</v>
      </c>
    </row>
    <row r="259" spans="1:6">
      <c r="A259">
        <v>11</v>
      </c>
      <c r="B259">
        <v>226</v>
      </c>
      <c r="C259" t="s">
        <v>2096</v>
      </c>
      <c r="D259" t="s">
        <v>4448</v>
      </c>
      <c r="E259" t="s">
        <v>7</v>
      </c>
      <c r="F259" t="s">
        <v>4449</v>
      </c>
    </row>
    <row r="260" spans="1:6">
      <c r="A260">
        <v>12</v>
      </c>
      <c r="B260">
        <v>236</v>
      </c>
      <c r="C260" t="s">
        <v>115</v>
      </c>
      <c r="D260" t="s">
        <v>4461</v>
      </c>
      <c r="E260" t="s">
        <v>7</v>
      </c>
      <c r="F260" t="s">
        <v>3274</v>
      </c>
    </row>
    <row r="261" spans="1:6">
      <c r="A261">
        <v>12</v>
      </c>
      <c r="B261">
        <v>249</v>
      </c>
      <c r="C261" t="s">
        <v>2094</v>
      </c>
      <c r="D261" t="s">
        <v>4476</v>
      </c>
      <c r="E261" t="s">
        <v>7</v>
      </c>
      <c r="F261" t="s">
        <v>779</v>
      </c>
    </row>
  </sheetData>
  <autoFilter ref="A2:K230">
    <sortState ref="A3:K230">
      <sortCondition ref="B2:B230"/>
    </sortState>
  </autoFilter>
  <mergeCells count="2">
    <mergeCell ref="A1:K1"/>
    <mergeCell ref="A236:K23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61"/>
  <sheetViews>
    <sheetView topLeftCell="A223" workbookViewId="0">
      <selection activeCell="A223" sqref="A1:K1048576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1.14062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167</v>
      </c>
      <c r="D3" t="s">
        <v>4480</v>
      </c>
      <c r="E3" t="s">
        <v>13</v>
      </c>
      <c r="F3" t="s">
        <v>3107</v>
      </c>
      <c r="G3">
        <v>1459</v>
      </c>
      <c r="H3">
        <v>557</v>
      </c>
      <c r="I3">
        <v>802</v>
      </c>
      <c r="J3">
        <v>1359</v>
      </c>
      <c r="K3">
        <v>918</v>
      </c>
    </row>
    <row r="4" spans="1:11">
      <c r="A4">
        <v>1</v>
      </c>
      <c r="B4">
        <v>2</v>
      </c>
      <c r="C4" t="s">
        <v>343</v>
      </c>
      <c r="D4" t="s">
        <v>4481</v>
      </c>
      <c r="E4" t="s">
        <v>13</v>
      </c>
      <c r="F4" t="s">
        <v>2246</v>
      </c>
      <c r="G4">
        <v>1382</v>
      </c>
      <c r="H4">
        <v>375</v>
      </c>
      <c r="I4">
        <v>492</v>
      </c>
      <c r="J4">
        <v>867</v>
      </c>
      <c r="K4">
        <v>895</v>
      </c>
    </row>
    <row r="5" spans="1:11">
      <c r="A5">
        <v>1</v>
      </c>
      <c r="B5">
        <v>3</v>
      </c>
      <c r="C5" t="s">
        <v>2098</v>
      </c>
      <c r="D5" t="s">
        <v>4482</v>
      </c>
      <c r="E5" t="s">
        <v>49</v>
      </c>
      <c r="F5" t="s">
        <v>2108</v>
      </c>
      <c r="G5">
        <v>1033</v>
      </c>
      <c r="H5">
        <v>47</v>
      </c>
      <c r="I5">
        <v>165</v>
      </c>
      <c r="J5">
        <v>212</v>
      </c>
      <c r="K5">
        <v>669</v>
      </c>
    </row>
    <row r="6" spans="1:11">
      <c r="A6">
        <v>1</v>
      </c>
      <c r="B6">
        <v>4</v>
      </c>
      <c r="C6" t="s">
        <v>115</v>
      </c>
      <c r="D6" t="s">
        <v>4483</v>
      </c>
      <c r="E6" t="s">
        <v>17</v>
      </c>
      <c r="F6" t="s">
        <v>3685</v>
      </c>
      <c r="G6">
        <v>506</v>
      </c>
      <c r="H6">
        <v>87</v>
      </c>
      <c r="I6">
        <v>163</v>
      </c>
      <c r="J6">
        <v>250</v>
      </c>
      <c r="K6">
        <v>344</v>
      </c>
    </row>
    <row r="7" spans="1:11">
      <c r="A7">
        <v>1</v>
      </c>
      <c r="B7">
        <v>5</v>
      </c>
      <c r="C7" t="s">
        <v>2098</v>
      </c>
      <c r="D7" t="s">
        <v>4484</v>
      </c>
      <c r="E7" t="s">
        <v>23</v>
      </c>
      <c r="F7" t="s">
        <v>3448</v>
      </c>
      <c r="G7">
        <v>17</v>
      </c>
      <c r="H7">
        <v>2</v>
      </c>
      <c r="I7">
        <v>3</v>
      </c>
      <c r="J7">
        <v>5</v>
      </c>
      <c r="K7">
        <v>59</v>
      </c>
    </row>
    <row r="8" spans="1:11">
      <c r="A8">
        <v>1</v>
      </c>
      <c r="B8">
        <v>6</v>
      </c>
      <c r="C8" t="s">
        <v>28</v>
      </c>
      <c r="D8" t="s">
        <v>4485</v>
      </c>
      <c r="E8" t="s">
        <v>17</v>
      </c>
      <c r="F8" t="s">
        <v>2525</v>
      </c>
      <c r="G8">
        <v>292</v>
      </c>
      <c r="H8">
        <v>56</v>
      </c>
      <c r="I8">
        <v>42</v>
      </c>
      <c r="J8">
        <v>98</v>
      </c>
      <c r="K8">
        <v>615</v>
      </c>
    </row>
    <row r="9" spans="1:11">
      <c r="A9">
        <v>1</v>
      </c>
      <c r="B9">
        <v>7</v>
      </c>
      <c r="C9" t="s">
        <v>159</v>
      </c>
      <c r="D9" t="s">
        <v>4486</v>
      </c>
      <c r="E9" t="s">
        <v>17</v>
      </c>
      <c r="F9" t="s">
        <v>1724</v>
      </c>
      <c r="G9">
        <v>1273</v>
      </c>
      <c r="H9">
        <v>309</v>
      </c>
      <c r="I9">
        <v>351</v>
      </c>
      <c r="J9">
        <v>660</v>
      </c>
      <c r="K9">
        <v>820</v>
      </c>
    </row>
    <row r="10" spans="1:11">
      <c r="A10">
        <v>1</v>
      </c>
      <c r="B10">
        <v>8</v>
      </c>
      <c r="C10" t="s">
        <v>25</v>
      </c>
      <c r="D10" t="s">
        <v>4487</v>
      </c>
      <c r="E10" t="s">
        <v>13</v>
      </c>
      <c r="F10" t="s">
        <v>3999</v>
      </c>
      <c r="G10">
        <v>1363</v>
      </c>
      <c r="H10">
        <v>513</v>
      </c>
      <c r="I10">
        <v>703</v>
      </c>
      <c r="J10">
        <v>1216</v>
      </c>
      <c r="K10">
        <v>1463</v>
      </c>
    </row>
    <row r="11" spans="1:11">
      <c r="A11">
        <v>1</v>
      </c>
      <c r="B11">
        <v>9</v>
      </c>
      <c r="C11" t="s">
        <v>203</v>
      </c>
      <c r="D11" t="s">
        <v>4488</v>
      </c>
      <c r="E11" t="s">
        <v>17</v>
      </c>
      <c r="F11" t="s">
        <v>3074</v>
      </c>
      <c r="G11">
        <v>1484</v>
      </c>
      <c r="H11">
        <v>452</v>
      </c>
      <c r="I11">
        <v>732</v>
      </c>
      <c r="J11">
        <v>1184</v>
      </c>
      <c r="K11">
        <v>1100</v>
      </c>
    </row>
    <row r="12" spans="1:11">
      <c r="A12">
        <v>1</v>
      </c>
      <c r="B12">
        <v>10</v>
      </c>
      <c r="C12" t="s">
        <v>2096</v>
      </c>
      <c r="D12" t="s">
        <v>4489</v>
      </c>
      <c r="E12" t="s">
        <v>23</v>
      </c>
      <c r="F12" t="s">
        <v>2288</v>
      </c>
      <c r="G12">
        <v>1186</v>
      </c>
      <c r="H12">
        <v>606</v>
      </c>
      <c r="I12">
        <v>654</v>
      </c>
      <c r="J12">
        <v>1260</v>
      </c>
      <c r="K12">
        <v>521</v>
      </c>
    </row>
    <row r="13" spans="1:11">
      <c r="A13">
        <v>1</v>
      </c>
      <c r="B13">
        <v>11</v>
      </c>
      <c r="C13" t="s">
        <v>2094</v>
      </c>
      <c r="D13" t="s">
        <v>4490</v>
      </c>
      <c r="E13" t="s">
        <v>17</v>
      </c>
      <c r="F13" t="s">
        <v>2530</v>
      </c>
      <c r="G13">
        <v>45</v>
      </c>
      <c r="H13">
        <v>4</v>
      </c>
      <c r="I13">
        <v>6</v>
      </c>
      <c r="J13">
        <v>10</v>
      </c>
      <c r="K13">
        <v>24</v>
      </c>
    </row>
    <row r="14" spans="1:11">
      <c r="A14">
        <v>1</v>
      </c>
      <c r="B14">
        <v>12</v>
      </c>
      <c r="C14" t="s">
        <v>2718</v>
      </c>
      <c r="D14" t="s">
        <v>4491</v>
      </c>
      <c r="E14" t="s">
        <v>49</v>
      </c>
      <c r="F14" t="s">
        <v>2523</v>
      </c>
      <c r="G14">
        <v>45</v>
      </c>
      <c r="H14">
        <v>5</v>
      </c>
      <c r="I14">
        <v>6</v>
      </c>
      <c r="J14">
        <v>11</v>
      </c>
      <c r="K14">
        <v>24</v>
      </c>
    </row>
    <row r="15" spans="1:11">
      <c r="A15">
        <v>1</v>
      </c>
      <c r="B15">
        <v>13</v>
      </c>
      <c r="C15" t="s">
        <v>341</v>
      </c>
      <c r="D15" t="s">
        <v>4492</v>
      </c>
      <c r="E15" t="s">
        <v>23</v>
      </c>
      <c r="F15" t="s">
        <v>2139</v>
      </c>
      <c r="G15">
        <v>3</v>
      </c>
      <c r="H15">
        <v>0</v>
      </c>
      <c r="I15">
        <v>1</v>
      </c>
      <c r="J15">
        <v>1</v>
      </c>
      <c r="K15">
        <v>0</v>
      </c>
    </row>
    <row r="16" spans="1:11">
      <c r="A16">
        <v>1</v>
      </c>
      <c r="B16">
        <v>14</v>
      </c>
      <c r="C16" t="s">
        <v>170</v>
      </c>
      <c r="D16" t="s">
        <v>4493</v>
      </c>
      <c r="E16" t="s">
        <v>17</v>
      </c>
      <c r="F16" t="s">
        <v>3448</v>
      </c>
      <c r="G16">
        <v>132</v>
      </c>
      <c r="H16">
        <v>12</v>
      </c>
      <c r="I16">
        <v>19</v>
      </c>
      <c r="J16">
        <v>31</v>
      </c>
      <c r="K16">
        <v>364</v>
      </c>
    </row>
    <row r="17" spans="1:11">
      <c r="A17">
        <v>1</v>
      </c>
      <c r="B17">
        <v>15</v>
      </c>
      <c r="C17" t="s">
        <v>964</v>
      </c>
      <c r="D17" t="s">
        <v>4494</v>
      </c>
      <c r="E17" t="s">
        <v>23</v>
      </c>
      <c r="F17" t="s">
        <v>4495</v>
      </c>
      <c r="G17">
        <v>34</v>
      </c>
      <c r="H17">
        <v>5</v>
      </c>
      <c r="I17">
        <v>7</v>
      </c>
      <c r="J17">
        <v>12</v>
      </c>
      <c r="K17">
        <v>28</v>
      </c>
    </row>
    <row r="18" spans="1:11">
      <c r="A18">
        <v>1</v>
      </c>
      <c r="B18">
        <v>16</v>
      </c>
      <c r="C18" t="s">
        <v>613</v>
      </c>
      <c r="D18" t="s">
        <v>4496</v>
      </c>
      <c r="E18" t="s">
        <v>49</v>
      </c>
      <c r="F18" t="s">
        <v>2084</v>
      </c>
    </row>
    <row r="19" spans="1:11">
      <c r="A19">
        <v>1</v>
      </c>
      <c r="B19">
        <v>17</v>
      </c>
      <c r="C19" t="s">
        <v>15</v>
      </c>
      <c r="D19" t="s">
        <v>4497</v>
      </c>
      <c r="E19" t="s">
        <v>23</v>
      </c>
      <c r="F19" t="s">
        <v>2108</v>
      </c>
    </row>
    <row r="20" spans="1:11">
      <c r="A20">
        <v>1</v>
      </c>
      <c r="B20">
        <v>18</v>
      </c>
      <c r="C20" t="s">
        <v>18</v>
      </c>
      <c r="D20" t="s">
        <v>4498</v>
      </c>
      <c r="E20" t="s">
        <v>17</v>
      </c>
      <c r="F20" t="s">
        <v>2530</v>
      </c>
      <c r="G20">
        <v>103</v>
      </c>
      <c r="H20">
        <v>16</v>
      </c>
      <c r="I20">
        <v>16</v>
      </c>
      <c r="J20">
        <v>32</v>
      </c>
      <c r="K20">
        <v>66</v>
      </c>
    </row>
    <row r="21" spans="1:11">
      <c r="A21">
        <v>1</v>
      </c>
      <c r="B21">
        <v>19</v>
      </c>
      <c r="C21" t="s">
        <v>2100</v>
      </c>
      <c r="D21" t="s">
        <v>4499</v>
      </c>
      <c r="E21" t="s">
        <v>49</v>
      </c>
      <c r="F21" t="s">
        <v>3205</v>
      </c>
      <c r="G21">
        <v>249</v>
      </c>
      <c r="H21">
        <v>3</v>
      </c>
      <c r="I21">
        <v>20</v>
      </c>
      <c r="J21">
        <v>23</v>
      </c>
      <c r="K21">
        <v>577</v>
      </c>
    </row>
    <row r="22" spans="1:11">
      <c r="A22">
        <v>1</v>
      </c>
      <c r="B22">
        <v>20</v>
      </c>
      <c r="C22" t="s">
        <v>11</v>
      </c>
      <c r="D22" t="s">
        <v>4500</v>
      </c>
      <c r="E22" t="s">
        <v>49</v>
      </c>
      <c r="F22" t="s">
        <v>1291</v>
      </c>
      <c r="G22">
        <v>130</v>
      </c>
      <c r="H22">
        <v>2</v>
      </c>
      <c r="I22">
        <v>7</v>
      </c>
      <c r="J22">
        <v>9</v>
      </c>
      <c r="K22">
        <v>127</v>
      </c>
    </row>
    <row r="23" spans="1:11">
      <c r="A23">
        <v>2</v>
      </c>
      <c r="B23">
        <v>22</v>
      </c>
      <c r="C23" t="s">
        <v>21</v>
      </c>
      <c r="D23" t="s">
        <v>4502</v>
      </c>
      <c r="E23" t="s">
        <v>17</v>
      </c>
      <c r="F23" t="s">
        <v>2452</v>
      </c>
      <c r="G23">
        <v>456</v>
      </c>
      <c r="H23">
        <v>51</v>
      </c>
      <c r="I23">
        <v>68</v>
      </c>
      <c r="J23">
        <v>119</v>
      </c>
      <c r="K23">
        <v>1226</v>
      </c>
    </row>
    <row r="24" spans="1:11">
      <c r="A24">
        <v>2</v>
      </c>
      <c r="B24">
        <v>23</v>
      </c>
      <c r="C24" t="s">
        <v>2718</v>
      </c>
      <c r="D24" t="s">
        <v>4503</v>
      </c>
      <c r="E24" t="s">
        <v>17</v>
      </c>
      <c r="F24" t="s">
        <v>2558</v>
      </c>
      <c r="G24">
        <v>18</v>
      </c>
      <c r="H24">
        <v>2</v>
      </c>
      <c r="I24">
        <v>2</v>
      </c>
      <c r="J24">
        <v>4</v>
      </c>
      <c r="K24">
        <v>17</v>
      </c>
    </row>
    <row r="25" spans="1:11">
      <c r="A25">
        <v>2</v>
      </c>
      <c r="B25">
        <v>25</v>
      </c>
      <c r="C25" t="s">
        <v>115</v>
      </c>
      <c r="D25" t="s">
        <v>4505</v>
      </c>
      <c r="E25" t="s">
        <v>17</v>
      </c>
      <c r="F25" t="s">
        <v>3023</v>
      </c>
      <c r="G25">
        <v>2</v>
      </c>
      <c r="H25">
        <v>0</v>
      </c>
      <c r="I25">
        <v>0</v>
      </c>
      <c r="J25">
        <v>0</v>
      </c>
      <c r="K25">
        <v>5</v>
      </c>
    </row>
    <row r="26" spans="1:11">
      <c r="A26">
        <v>2</v>
      </c>
      <c r="B26">
        <v>26</v>
      </c>
      <c r="C26" t="s">
        <v>21</v>
      </c>
      <c r="D26" t="s">
        <v>4506</v>
      </c>
      <c r="E26" t="s">
        <v>49</v>
      </c>
      <c r="F26" t="s">
        <v>4241</v>
      </c>
    </row>
    <row r="27" spans="1:11">
      <c r="A27">
        <v>2</v>
      </c>
      <c r="B27">
        <v>27</v>
      </c>
      <c r="C27" t="s">
        <v>28</v>
      </c>
      <c r="D27" t="s">
        <v>4507</v>
      </c>
      <c r="E27" t="s">
        <v>23</v>
      </c>
      <c r="F27" t="s">
        <v>2523</v>
      </c>
      <c r="G27">
        <v>1020</v>
      </c>
      <c r="H27">
        <v>104</v>
      </c>
      <c r="I27">
        <v>141</v>
      </c>
      <c r="J27">
        <v>245</v>
      </c>
      <c r="K27">
        <v>3515</v>
      </c>
    </row>
    <row r="28" spans="1:11">
      <c r="A28">
        <v>2</v>
      </c>
      <c r="B28">
        <v>28</v>
      </c>
      <c r="C28" t="s">
        <v>159</v>
      </c>
      <c r="D28" t="s">
        <v>4508</v>
      </c>
      <c r="E28" t="s">
        <v>49</v>
      </c>
      <c r="F28" t="s">
        <v>2558</v>
      </c>
    </row>
    <row r="29" spans="1:11">
      <c r="A29">
        <v>2</v>
      </c>
      <c r="B29">
        <v>29</v>
      </c>
      <c r="C29" t="s">
        <v>613</v>
      </c>
      <c r="D29" t="s">
        <v>4509</v>
      </c>
      <c r="E29" t="s">
        <v>17</v>
      </c>
      <c r="F29" t="s">
        <v>3609</v>
      </c>
    </row>
    <row r="30" spans="1:11">
      <c r="A30">
        <v>2</v>
      </c>
      <c r="B30">
        <v>30</v>
      </c>
      <c r="C30" t="s">
        <v>203</v>
      </c>
      <c r="D30" t="s">
        <v>4510</v>
      </c>
      <c r="E30" t="s">
        <v>49</v>
      </c>
      <c r="F30" t="s">
        <v>738</v>
      </c>
      <c r="G30">
        <v>214</v>
      </c>
      <c r="H30">
        <v>16</v>
      </c>
      <c r="I30">
        <v>56</v>
      </c>
      <c r="J30">
        <v>72</v>
      </c>
      <c r="K30">
        <v>161</v>
      </c>
    </row>
    <row r="31" spans="1:11">
      <c r="A31">
        <v>2</v>
      </c>
      <c r="B31">
        <v>31</v>
      </c>
      <c r="C31" t="s">
        <v>2096</v>
      </c>
      <c r="D31" t="s">
        <v>4511</v>
      </c>
      <c r="E31" t="s">
        <v>17</v>
      </c>
      <c r="F31" t="s">
        <v>1969</v>
      </c>
      <c r="G31">
        <v>102</v>
      </c>
      <c r="H31">
        <v>13</v>
      </c>
      <c r="I31">
        <v>14</v>
      </c>
      <c r="J31">
        <v>27</v>
      </c>
      <c r="K31">
        <v>63</v>
      </c>
    </row>
    <row r="32" spans="1:11">
      <c r="A32">
        <v>2</v>
      </c>
      <c r="B32">
        <v>32</v>
      </c>
      <c r="C32" t="s">
        <v>2094</v>
      </c>
      <c r="D32" t="s">
        <v>4512</v>
      </c>
      <c r="E32" t="s">
        <v>49</v>
      </c>
      <c r="F32" t="s">
        <v>4277</v>
      </c>
      <c r="G32">
        <v>151</v>
      </c>
      <c r="H32">
        <v>11</v>
      </c>
      <c r="I32">
        <v>34</v>
      </c>
      <c r="J32">
        <v>45</v>
      </c>
      <c r="K32">
        <v>76</v>
      </c>
    </row>
    <row r="33" spans="1:11">
      <c r="A33">
        <v>2</v>
      </c>
      <c r="B33">
        <v>33</v>
      </c>
      <c r="C33" t="s">
        <v>343</v>
      </c>
      <c r="D33" t="s">
        <v>4513</v>
      </c>
      <c r="F33" t="s">
        <v>4514</v>
      </c>
      <c r="G33">
        <v>96</v>
      </c>
      <c r="H33">
        <v>8</v>
      </c>
      <c r="I33">
        <v>24</v>
      </c>
      <c r="J33">
        <v>32</v>
      </c>
      <c r="K33">
        <v>40</v>
      </c>
    </row>
    <row r="34" spans="1:11">
      <c r="A34">
        <v>2</v>
      </c>
      <c r="B34">
        <v>34</v>
      </c>
      <c r="C34" t="s">
        <v>11</v>
      </c>
      <c r="D34" t="s">
        <v>4515</v>
      </c>
      <c r="E34" t="s">
        <v>17</v>
      </c>
      <c r="F34" t="s">
        <v>3901</v>
      </c>
      <c r="G34">
        <v>1</v>
      </c>
      <c r="H34">
        <v>0</v>
      </c>
      <c r="I34">
        <v>0</v>
      </c>
      <c r="J34">
        <v>0</v>
      </c>
      <c r="K34">
        <v>2</v>
      </c>
    </row>
    <row r="35" spans="1:11">
      <c r="A35">
        <v>2</v>
      </c>
      <c r="B35">
        <v>35</v>
      </c>
      <c r="C35" t="s">
        <v>170</v>
      </c>
      <c r="D35" t="s">
        <v>4516</v>
      </c>
      <c r="E35" t="s">
        <v>17</v>
      </c>
      <c r="F35" t="s">
        <v>592</v>
      </c>
      <c r="G35">
        <v>25</v>
      </c>
      <c r="H35">
        <v>3</v>
      </c>
      <c r="I35">
        <v>1</v>
      </c>
      <c r="J35">
        <v>4</v>
      </c>
      <c r="K35">
        <v>15</v>
      </c>
    </row>
    <row r="36" spans="1:11">
      <c r="A36">
        <v>2</v>
      </c>
      <c r="B36">
        <v>36</v>
      </c>
      <c r="C36" t="s">
        <v>964</v>
      </c>
      <c r="D36" t="s">
        <v>4517</v>
      </c>
      <c r="E36" t="s">
        <v>13</v>
      </c>
      <c r="F36" t="s">
        <v>2558</v>
      </c>
      <c r="G36">
        <v>746</v>
      </c>
      <c r="H36">
        <v>73</v>
      </c>
      <c r="I36">
        <v>94</v>
      </c>
      <c r="J36">
        <v>167</v>
      </c>
      <c r="K36">
        <v>433</v>
      </c>
    </row>
    <row r="37" spans="1:11">
      <c r="A37">
        <v>2</v>
      </c>
      <c r="B37">
        <v>37</v>
      </c>
      <c r="C37" t="s">
        <v>613</v>
      </c>
      <c r="D37" t="s">
        <v>4518</v>
      </c>
      <c r="E37" t="s">
        <v>17</v>
      </c>
      <c r="F37" t="s">
        <v>2131</v>
      </c>
    </row>
    <row r="38" spans="1:11">
      <c r="A38">
        <v>2</v>
      </c>
      <c r="B38">
        <v>38</v>
      </c>
      <c r="C38" t="s">
        <v>15</v>
      </c>
      <c r="D38" t="s">
        <v>4519</v>
      </c>
      <c r="E38" t="s">
        <v>49</v>
      </c>
      <c r="F38" t="s">
        <v>3448</v>
      </c>
    </row>
    <row r="39" spans="1:11">
      <c r="A39">
        <v>2</v>
      </c>
      <c r="B39">
        <v>39</v>
      </c>
      <c r="C39" t="s">
        <v>2100</v>
      </c>
      <c r="D39" t="s">
        <v>4520</v>
      </c>
      <c r="E39" t="s">
        <v>23</v>
      </c>
      <c r="F39" t="s">
        <v>4521</v>
      </c>
    </row>
    <row r="40" spans="1:11">
      <c r="A40">
        <v>2</v>
      </c>
      <c r="B40">
        <v>40</v>
      </c>
      <c r="C40" t="s">
        <v>167</v>
      </c>
      <c r="D40" t="s">
        <v>4522</v>
      </c>
      <c r="E40" t="s">
        <v>49</v>
      </c>
      <c r="F40" t="s">
        <v>4241</v>
      </c>
      <c r="G40">
        <v>65</v>
      </c>
      <c r="H40">
        <v>6</v>
      </c>
      <c r="I40">
        <v>8</v>
      </c>
      <c r="J40">
        <v>14</v>
      </c>
      <c r="K40">
        <v>412</v>
      </c>
    </row>
    <row r="41" spans="1:11">
      <c r="A41">
        <v>2</v>
      </c>
      <c r="B41">
        <v>41</v>
      </c>
      <c r="C41" t="s">
        <v>964</v>
      </c>
      <c r="D41" t="s">
        <v>4523</v>
      </c>
      <c r="E41" t="s">
        <v>49</v>
      </c>
      <c r="F41" t="s">
        <v>296</v>
      </c>
    </row>
    <row r="42" spans="1:11">
      <c r="A42">
        <v>2</v>
      </c>
      <c r="B42">
        <v>42</v>
      </c>
      <c r="C42" t="s">
        <v>2227</v>
      </c>
      <c r="D42" t="s">
        <v>4524</v>
      </c>
      <c r="E42" t="s">
        <v>13</v>
      </c>
      <c r="F42" t="s">
        <v>3802</v>
      </c>
      <c r="G42">
        <v>48</v>
      </c>
      <c r="H42">
        <v>3</v>
      </c>
      <c r="I42">
        <v>3</v>
      </c>
      <c r="J42">
        <v>6</v>
      </c>
      <c r="K42">
        <v>78</v>
      </c>
    </row>
    <row r="43" spans="1:11">
      <c r="A43">
        <v>3</v>
      </c>
      <c r="B43">
        <v>43</v>
      </c>
      <c r="C43" t="s">
        <v>167</v>
      </c>
      <c r="D43" t="s">
        <v>4525</v>
      </c>
      <c r="E43" t="s">
        <v>49</v>
      </c>
      <c r="F43" t="s">
        <v>4526</v>
      </c>
    </row>
    <row r="44" spans="1:11">
      <c r="A44">
        <v>3</v>
      </c>
      <c r="B44">
        <v>44</v>
      </c>
      <c r="C44" t="s">
        <v>343</v>
      </c>
      <c r="D44" t="s">
        <v>4527</v>
      </c>
      <c r="E44" t="s">
        <v>23</v>
      </c>
      <c r="F44" t="s">
        <v>4084</v>
      </c>
      <c r="G44">
        <v>45</v>
      </c>
      <c r="H44">
        <v>12</v>
      </c>
      <c r="I44">
        <v>6</v>
      </c>
      <c r="J44">
        <v>18</v>
      </c>
      <c r="K44">
        <v>58</v>
      </c>
    </row>
    <row r="45" spans="1:11">
      <c r="A45">
        <v>3</v>
      </c>
      <c r="B45">
        <v>45</v>
      </c>
      <c r="C45" t="s">
        <v>2098</v>
      </c>
      <c r="D45" t="s">
        <v>4528</v>
      </c>
      <c r="E45" t="s">
        <v>23</v>
      </c>
      <c r="F45" t="s">
        <v>317</v>
      </c>
    </row>
    <row r="46" spans="1:11">
      <c r="A46">
        <v>3</v>
      </c>
      <c r="B46">
        <v>46</v>
      </c>
      <c r="C46" t="s">
        <v>11</v>
      </c>
      <c r="D46" t="s">
        <v>4529</v>
      </c>
      <c r="F46" t="s">
        <v>3901</v>
      </c>
    </row>
    <row r="47" spans="1:11">
      <c r="A47">
        <v>3</v>
      </c>
      <c r="B47">
        <v>47</v>
      </c>
      <c r="C47" t="s">
        <v>15</v>
      </c>
      <c r="D47" t="s">
        <v>4530</v>
      </c>
      <c r="E47" t="s">
        <v>49</v>
      </c>
      <c r="F47" t="s">
        <v>1724</v>
      </c>
    </row>
    <row r="48" spans="1:11">
      <c r="A48">
        <v>3</v>
      </c>
      <c r="B48">
        <v>49</v>
      </c>
      <c r="C48" t="s">
        <v>159</v>
      </c>
      <c r="D48" t="s">
        <v>4532</v>
      </c>
      <c r="E48" t="s">
        <v>23</v>
      </c>
      <c r="F48" t="s">
        <v>3023</v>
      </c>
    </row>
    <row r="49" spans="1:11">
      <c r="A49">
        <v>3</v>
      </c>
      <c r="B49">
        <v>50</v>
      </c>
      <c r="C49" t="s">
        <v>25</v>
      </c>
      <c r="D49" t="s">
        <v>4533</v>
      </c>
      <c r="E49" t="s">
        <v>23</v>
      </c>
      <c r="F49" t="s">
        <v>2558</v>
      </c>
    </row>
    <row r="50" spans="1:11">
      <c r="A50">
        <v>3</v>
      </c>
      <c r="B50">
        <v>53</v>
      </c>
      <c r="C50" t="s">
        <v>2100</v>
      </c>
      <c r="D50" t="s">
        <v>4536</v>
      </c>
      <c r="E50" t="s">
        <v>13</v>
      </c>
      <c r="F50" t="s">
        <v>4188</v>
      </c>
      <c r="G50">
        <v>3</v>
      </c>
      <c r="H50">
        <v>0</v>
      </c>
      <c r="I50">
        <v>1</v>
      </c>
      <c r="J50">
        <v>1</v>
      </c>
      <c r="K50">
        <v>2</v>
      </c>
    </row>
    <row r="51" spans="1:11">
      <c r="A51">
        <v>3</v>
      </c>
      <c r="B51">
        <v>54</v>
      </c>
      <c r="C51" t="s">
        <v>2718</v>
      </c>
      <c r="D51" t="s">
        <v>4537</v>
      </c>
      <c r="E51" t="s">
        <v>17</v>
      </c>
      <c r="F51" t="s">
        <v>4538</v>
      </c>
      <c r="G51">
        <v>352</v>
      </c>
      <c r="H51">
        <v>94</v>
      </c>
      <c r="I51">
        <v>134</v>
      </c>
      <c r="J51">
        <v>228</v>
      </c>
      <c r="K51">
        <v>101</v>
      </c>
    </row>
    <row r="52" spans="1:11">
      <c r="A52">
        <v>3</v>
      </c>
      <c r="B52">
        <v>55</v>
      </c>
      <c r="C52" t="s">
        <v>341</v>
      </c>
      <c r="D52" t="s">
        <v>4539</v>
      </c>
      <c r="E52" t="s">
        <v>17</v>
      </c>
      <c r="F52" t="s">
        <v>4241</v>
      </c>
      <c r="G52">
        <v>135</v>
      </c>
      <c r="H52">
        <v>4</v>
      </c>
      <c r="I52">
        <v>8</v>
      </c>
      <c r="J52">
        <v>12</v>
      </c>
      <c r="K52">
        <v>211</v>
      </c>
    </row>
    <row r="53" spans="1:11">
      <c r="A53">
        <v>3</v>
      </c>
      <c r="B53">
        <v>56</v>
      </c>
      <c r="C53" t="s">
        <v>170</v>
      </c>
      <c r="D53" t="s">
        <v>4540</v>
      </c>
      <c r="E53" t="s">
        <v>17</v>
      </c>
      <c r="F53" t="s">
        <v>4541</v>
      </c>
      <c r="G53">
        <v>12</v>
      </c>
      <c r="H53">
        <v>0</v>
      </c>
      <c r="I53">
        <v>0</v>
      </c>
      <c r="J53">
        <v>0</v>
      </c>
      <c r="K53">
        <v>2</v>
      </c>
    </row>
    <row r="54" spans="1:11">
      <c r="A54">
        <v>3</v>
      </c>
      <c r="B54">
        <v>59</v>
      </c>
      <c r="C54" t="s">
        <v>15</v>
      </c>
      <c r="D54" t="s">
        <v>4545</v>
      </c>
      <c r="E54" t="s">
        <v>23</v>
      </c>
      <c r="F54" t="s">
        <v>2738</v>
      </c>
    </row>
    <row r="55" spans="1:11">
      <c r="A55">
        <v>3</v>
      </c>
      <c r="B55">
        <v>60</v>
      </c>
      <c r="C55" t="s">
        <v>18</v>
      </c>
      <c r="D55" t="s">
        <v>4546</v>
      </c>
      <c r="E55" t="s">
        <v>23</v>
      </c>
      <c r="F55" t="s">
        <v>3035</v>
      </c>
      <c r="G55">
        <v>694</v>
      </c>
      <c r="H55">
        <v>178</v>
      </c>
      <c r="I55">
        <v>158</v>
      </c>
      <c r="J55">
        <v>336</v>
      </c>
      <c r="K55">
        <v>379</v>
      </c>
    </row>
    <row r="56" spans="1:11">
      <c r="A56">
        <v>3</v>
      </c>
      <c r="B56">
        <v>61</v>
      </c>
      <c r="C56" t="s">
        <v>2100</v>
      </c>
      <c r="D56" t="s">
        <v>4547</v>
      </c>
      <c r="E56" t="s">
        <v>49</v>
      </c>
      <c r="F56" t="s">
        <v>2108</v>
      </c>
    </row>
    <row r="57" spans="1:11">
      <c r="A57">
        <v>3</v>
      </c>
      <c r="B57">
        <v>62</v>
      </c>
      <c r="C57" t="s">
        <v>115</v>
      </c>
      <c r="D57" t="s">
        <v>4548</v>
      </c>
      <c r="E57" t="s">
        <v>13</v>
      </c>
      <c r="F57" t="s">
        <v>4495</v>
      </c>
      <c r="G57">
        <v>5</v>
      </c>
      <c r="H57">
        <v>0</v>
      </c>
      <c r="I57">
        <v>0</v>
      </c>
      <c r="J57">
        <v>0</v>
      </c>
      <c r="K57">
        <v>0</v>
      </c>
    </row>
    <row r="58" spans="1:11">
      <c r="A58">
        <v>4</v>
      </c>
      <c r="B58">
        <v>65</v>
      </c>
      <c r="C58" t="s">
        <v>2718</v>
      </c>
      <c r="D58" t="s">
        <v>4551</v>
      </c>
      <c r="E58" t="s">
        <v>17</v>
      </c>
      <c r="F58" t="s">
        <v>1081</v>
      </c>
    </row>
    <row r="59" spans="1:11">
      <c r="A59">
        <v>4</v>
      </c>
      <c r="B59">
        <v>66</v>
      </c>
      <c r="C59" t="s">
        <v>2098</v>
      </c>
      <c r="D59" t="s">
        <v>4552</v>
      </c>
      <c r="E59" t="s">
        <v>13</v>
      </c>
      <c r="F59" t="s">
        <v>3107</v>
      </c>
      <c r="G59">
        <v>311</v>
      </c>
      <c r="H59">
        <v>23</v>
      </c>
      <c r="I59">
        <v>20</v>
      </c>
      <c r="J59">
        <v>43</v>
      </c>
      <c r="K59">
        <v>1082</v>
      </c>
    </row>
    <row r="60" spans="1:11">
      <c r="A60">
        <v>4</v>
      </c>
      <c r="B60">
        <v>67</v>
      </c>
      <c r="C60" t="s">
        <v>115</v>
      </c>
      <c r="D60" t="s">
        <v>4553</v>
      </c>
      <c r="E60" t="s">
        <v>23</v>
      </c>
      <c r="F60" t="s">
        <v>3624</v>
      </c>
      <c r="G60">
        <v>1571</v>
      </c>
      <c r="H60">
        <v>563</v>
      </c>
      <c r="I60">
        <v>922</v>
      </c>
      <c r="J60">
        <v>1485</v>
      </c>
      <c r="K60">
        <v>998</v>
      </c>
    </row>
    <row r="61" spans="1:11">
      <c r="A61">
        <v>4</v>
      </c>
      <c r="B61">
        <v>68</v>
      </c>
      <c r="C61" t="s">
        <v>21</v>
      </c>
      <c r="D61" t="s">
        <v>4554</v>
      </c>
      <c r="E61" t="s">
        <v>23</v>
      </c>
      <c r="F61" t="s">
        <v>3999</v>
      </c>
      <c r="G61">
        <v>1174</v>
      </c>
      <c r="H61">
        <v>416</v>
      </c>
      <c r="I61">
        <v>484</v>
      </c>
      <c r="J61">
        <v>900</v>
      </c>
      <c r="K61">
        <v>752</v>
      </c>
    </row>
    <row r="62" spans="1:11">
      <c r="A62">
        <v>4</v>
      </c>
      <c r="B62">
        <v>69</v>
      </c>
      <c r="C62" t="s">
        <v>28</v>
      </c>
      <c r="D62" t="s">
        <v>4555</v>
      </c>
      <c r="E62" t="s">
        <v>49</v>
      </c>
      <c r="F62" t="s">
        <v>3035</v>
      </c>
      <c r="G62">
        <v>34</v>
      </c>
      <c r="H62">
        <v>2</v>
      </c>
      <c r="I62">
        <v>4</v>
      </c>
      <c r="J62">
        <v>6</v>
      </c>
      <c r="K62">
        <v>12</v>
      </c>
    </row>
    <row r="63" spans="1:11">
      <c r="A63">
        <v>4</v>
      </c>
      <c r="B63">
        <v>70</v>
      </c>
      <c r="C63" t="s">
        <v>159</v>
      </c>
      <c r="D63" t="s">
        <v>4556</v>
      </c>
      <c r="E63" t="s">
        <v>49</v>
      </c>
      <c r="F63" t="s">
        <v>1081</v>
      </c>
      <c r="G63">
        <v>1270</v>
      </c>
      <c r="H63">
        <v>240</v>
      </c>
      <c r="I63">
        <v>537</v>
      </c>
      <c r="J63">
        <v>777</v>
      </c>
      <c r="K63">
        <v>1679</v>
      </c>
    </row>
    <row r="64" spans="1:11">
      <c r="A64">
        <v>4</v>
      </c>
      <c r="B64">
        <v>71</v>
      </c>
      <c r="C64" t="s">
        <v>25</v>
      </c>
      <c r="D64" t="s">
        <v>4557</v>
      </c>
      <c r="F64" t="s">
        <v>4432</v>
      </c>
    </row>
    <row r="65" spans="1:11">
      <c r="A65">
        <v>4</v>
      </c>
      <c r="B65">
        <v>72</v>
      </c>
      <c r="C65" t="s">
        <v>203</v>
      </c>
      <c r="D65" t="s">
        <v>4558</v>
      </c>
      <c r="E65" t="s">
        <v>49</v>
      </c>
      <c r="F65" t="s">
        <v>3802</v>
      </c>
    </row>
    <row r="66" spans="1:11">
      <c r="A66">
        <v>4</v>
      </c>
      <c r="B66">
        <v>73</v>
      </c>
      <c r="C66" t="s">
        <v>2096</v>
      </c>
      <c r="D66" t="s">
        <v>4559</v>
      </c>
      <c r="E66" t="s">
        <v>13</v>
      </c>
      <c r="F66" t="s">
        <v>2454</v>
      </c>
    </row>
    <row r="67" spans="1:11">
      <c r="A67">
        <v>4</v>
      </c>
      <c r="B67">
        <v>74</v>
      </c>
      <c r="C67" t="s">
        <v>2094</v>
      </c>
      <c r="D67" t="s">
        <v>4560</v>
      </c>
      <c r="E67" t="s">
        <v>13</v>
      </c>
      <c r="F67" t="s">
        <v>854</v>
      </c>
    </row>
    <row r="68" spans="1:11">
      <c r="A68">
        <v>4</v>
      </c>
      <c r="B68">
        <v>75</v>
      </c>
      <c r="C68" t="s">
        <v>2718</v>
      </c>
      <c r="D68" t="s">
        <v>4561</v>
      </c>
      <c r="E68" t="s">
        <v>23</v>
      </c>
      <c r="F68" t="s">
        <v>3802</v>
      </c>
    </row>
    <row r="69" spans="1:11">
      <c r="A69">
        <v>4</v>
      </c>
      <c r="B69">
        <v>76</v>
      </c>
      <c r="C69" t="s">
        <v>341</v>
      </c>
      <c r="D69" t="s">
        <v>4562</v>
      </c>
      <c r="E69" t="s">
        <v>49</v>
      </c>
      <c r="F69" t="s">
        <v>2591</v>
      </c>
      <c r="G69">
        <v>1018</v>
      </c>
      <c r="H69">
        <v>45</v>
      </c>
      <c r="I69">
        <v>183</v>
      </c>
      <c r="J69">
        <v>228</v>
      </c>
      <c r="K69">
        <v>904</v>
      </c>
    </row>
    <row r="70" spans="1:11">
      <c r="A70">
        <v>4</v>
      </c>
      <c r="B70">
        <v>78</v>
      </c>
      <c r="C70" t="s">
        <v>964</v>
      </c>
      <c r="D70" t="s">
        <v>4564</v>
      </c>
      <c r="E70" t="s">
        <v>49</v>
      </c>
      <c r="F70" t="s">
        <v>2093</v>
      </c>
    </row>
    <row r="71" spans="1:11">
      <c r="A71">
        <v>4</v>
      </c>
      <c r="B71">
        <v>79</v>
      </c>
      <c r="C71" t="s">
        <v>613</v>
      </c>
      <c r="D71" t="s">
        <v>4565</v>
      </c>
      <c r="E71" t="s">
        <v>49</v>
      </c>
      <c r="F71" t="s">
        <v>1291</v>
      </c>
    </row>
    <row r="72" spans="1:11">
      <c r="A72">
        <v>4</v>
      </c>
      <c r="B72">
        <v>80</v>
      </c>
      <c r="C72" t="s">
        <v>15</v>
      </c>
      <c r="D72" t="s">
        <v>4566</v>
      </c>
      <c r="E72" t="s">
        <v>23</v>
      </c>
      <c r="F72" t="s">
        <v>4200</v>
      </c>
      <c r="G72">
        <v>310</v>
      </c>
      <c r="H72">
        <v>49</v>
      </c>
      <c r="I72">
        <v>58</v>
      </c>
      <c r="J72">
        <v>107</v>
      </c>
      <c r="K72">
        <v>233</v>
      </c>
    </row>
    <row r="73" spans="1:11">
      <c r="A73">
        <v>4</v>
      </c>
      <c r="B73">
        <v>81</v>
      </c>
      <c r="C73" t="s">
        <v>18</v>
      </c>
      <c r="D73" t="s">
        <v>4567</v>
      </c>
      <c r="E73" t="s">
        <v>13</v>
      </c>
      <c r="F73" t="s">
        <v>885</v>
      </c>
      <c r="G73">
        <v>828</v>
      </c>
      <c r="H73">
        <v>156</v>
      </c>
      <c r="I73">
        <v>416</v>
      </c>
      <c r="J73">
        <v>572</v>
      </c>
      <c r="K73">
        <v>272</v>
      </c>
    </row>
    <row r="74" spans="1:11">
      <c r="A74">
        <v>4</v>
      </c>
      <c r="B74">
        <v>82</v>
      </c>
      <c r="C74" t="s">
        <v>2100</v>
      </c>
      <c r="D74" t="s">
        <v>4568</v>
      </c>
      <c r="E74" t="s">
        <v>49</v>
      </c>
      <c r="F74" t="s">
        <v>885</v>
      </c>
    </row>
    <row r="75" spans="1:11">
      <c r="A75">
        <v>4</v>
      </c>
      <c r="B75">
        <v>83</v>
      </c>
      <c r="C75" t="s">
        <v>11</v>
      </c>
      <c r="D75" t="s">
        <v>4569</v>
      </c>
      <c r="E75" t="s">
        <v>17</v>
      </c>
      <c r="F75" t="s">
        <v>2643</v>
      </c>
      <c r="G75">
        <v>394</v>
      </c>
      <c r="H75">
        <v>64</v>
      </c>
      <c r="I75">
        <v>96</v>
      </c>
      <c r="J75">
        <v>160</v>
      </c>
      <c r="K75">
        <v>84</v>
      </c>
    </row>
    <row r="76" spans="1:11">
      <c r="A76">
        <v>4</v>
      </c>
      <c r="B76">
        <v>84</v>
      </c>
      <c r="C76" t="s">
        <v>2227</v>
      </c>
      <c r="D76" t="s">
        <v>4570</v>
      </c>
      <c r="E76" t="s">
        <v>13</v>
      </c>
      <c r="F76" t="s">
        <v>4571</v>
      </c>
    </row>
    <row r="77" spans="1:11">
      <c r="A77">
        <v>5</v>
      </c>
      <c r="B77">
        <v>85</v>
      </c>
      <c r="C77" t="s">
        <v>2227</v>
      </c>
      <c r="D77" t="s">
        <v>4572</v>
      </c>
      <c r="E77" t="s">
        <v>23</v>
      </c>
      <c r="F77" t="s">
        <v>1018</v>
      </c>
      <c r="G77">
        <v>44</v>
      </c>
      <c r="H77">
        <v>5</v>
      </c>
      <c r="I77">
        <v>11</v>
      </c>
      <c r="J77">
        <v>16</v>
      </c>
      <c r="K77">
        <v>12</v>
      </c>
    </row>
    <row r="78" spans="1:11">
      <c r="A78">
        <v>5</v>
      </c>
      <c r="B78">
        <v>86</v>
      </c>
      <c r="C78" t="s">
        <v>28</v>
      </c>
      <c r="D78" t="s">
        <v>4573</v>
      </c>
      <c r="E78" t="s">
        <v>49</v>
      </c>
      <c r="F78" t="s">
        <v>4574</v>
      </c>
      <c r="G78">
        <v>27</v>
      </c>
      <c r="H78">
        <v>0</v>
      </c>
      <c r="I78">
        <v>10</v>
      </c>
      <c r="J78">
        <v>10</v>
      </c>
      <c r="K78">
        <v>24</v>
      </c>
    </row>
    <row r="79" spans="1:11">
      <c r="A79">
        <v>5</v>
      </c>
      <c r="B79">
        <v>87</v>
      </c>
      <c r="C79" t="s">
        <v>2098</v>
      </c>
      <c r="D79" t="s">
        <v>4575</v>
      </c>
      <c r="E79" t="s">
        <v>49</v>
      </c>
      <c r="F79" t="s">
        <v>916</v>
      </c>
    </row>
    <row r="80" spans="1:11">
      <c r="A80">
        <v>5</v>
      </c>
      <c r="B80">
        <v>88</v>
      </c>
      <c r="C80" t="s">
        <v>115</v>
      </c>
      <c r="D80" t="s">
        <v>4576</v>
      </c>
      <c r="E80" t="s">
        <v>49</v>
      </c>
      <c r="F80" t="s">
        <v>370</v>
      </c>
      <c r="G80">
        <v>28</v>
      </c>
      <c r="H80">
        <v>0</v>
      </c>
      <c r="I80">
        <v>6</v>
      </c>
      <c r="J80">
        <v>6</v>
      </c>
      <c r="K80">
        <v>16</v>
      </c>
    </row>
    <row r="81" spans="1:11">
      <c r="A81">
        <v>5</v>
      </c>
      <c r="B81">
        <v>89</v>
      </c>
      <c r="C81" t="s">
        <v>341</v>
      </c>
      <c r="D81" t="s">
        <v>4577</v>
      </c>
      <c r="E81" t="s">
        <v>23</v>
      </c>
      <c r="F81" t="s">
        <v>2037</v>
      </c>
      <c r="G81">
        <v>990</v>
      </c>
      <c r="H81">
        <v>473</v>
      </c>
      <c r="I81">
        <v>559</v>
      </c>
      <c r="J81">
        <v>1032</v>
      </c>
      <c r="K81">
        <v>432</v>
      </c>
    </row>
    <row r="82" spans="1:11">
      <c r="A82">
        <v>5</v>
      </c>
      <c r="B82">
        <v>90</v>
      </c>
      <c r="C82" t="s">
        <v>2227</v>
      </c>
      <c r="D82" t="s">
        <v>4578</v>
      </c>
      <c r="E82" t="s">
        <v>49</v>
      </c>
      <c r="F82" t="s">
        <v>4092</v>
      </c>
    </row>
    <row r="83" spans="1:11">
      <c r="A83">
        <v>5</v>
      </c>
      <c r="B83">
        <v>91</v>
      </c>
      <c r="C83" t="s">
        <v>159</v>
      </c>
      <c r="D83" t="s">
        <v>4579</v>
      </c>
      <c r="E83" t="s">
        <v>49</v>
      </c>
      <c r="F83" t="s">
        <v>2591</v>
      </c>
    </row>
    <row r="84" spans="1:11">
      <c r="A84">
        <v>5</v>
      </c>
      <c r="B84">
        <v>92</v>
      </c>
      <c r="C84" t="s">
        <v>25</v>
      </c>
      <c r="D84" t="s">
        <v>4580</v>
      </c>
      <c r="E84" t="s">
        <v>49</v>
      </c>
      <c r="F84" t="s">
        <v>4581</v>
      </c>
    </row>
    <row r="85" spans="1:11">
      <c r="A85">
        <v>5</v>
      </c>
      <c r="B85">
        <v>93</v>
      </c>
      <c r="C85" t="s">
        <v>11</v>
      </c>
      <c r="D85" t="s">
        <v>4582</v>
      </c>
      <c r="E85" t="s">
        <v>49</v>
      </c>
      <c r="F85" t="s">
        <v>4514</v>
      </c>
      <c r="G85">
        <v>485</v>
      </c>
      <c r="H85">
        <v>10</v>
      </c>
      <c r="I85">
        <v>63</v>
      </c>
      <c r="J85">
        <v>73</v>
      </c>
      <c r="K85">
        <v>291</v>
      </c>
    </row>
    <row r="86" spans="1:11">
      <c r="A86">
        <v>5</v>
      </c>
      <c r="B86">
        <v>94</v>
      </c>
      <c r="C86" t="s">
        <v>2096</v>
      </c>
      <c r="D86" t="s">
        <v>4583</v>
      </c>
      <c r="E86" t="s">
        <v>23</v>
      </c>
      <c r="F86" t="s">
        <v>2454</v>
      </c>
      <c r="G86">
        <v>2</v>
      </c>
      <c r="H86">
        <v>1</v>
      </c>
      <c r="I86">
        <v>0</v>
      </c>
      <c r="J86">
        <v>1</v>
      </c>
      <c r="K86">
        <v>0</v>
      </c>
    </row>
    <row r="87" spans="1:11">
      <c r="A87">
        <v>5</v>
      </c>
      <c r="B87">
        <v>95</v>
      </c>
      <c r="C87" t="s">
        <v>2094</v>
      </c>
      <c r="D87" t="s">
        <v>4584</v>
      </c>
      <c r="E87" t="s">
        <v>17</v>
      </c>
      <c r="F87" t="s">
        <v>2853</v>
      </c>
      <c r="G87">
        <v>4</v>
      </c>
      <c r="H87">
        <v>0</v>
      </c>
      <c r="I87">
        <v>0</v>
      </c>
      <c r="J87">
        <v>0</v>
      </c>
      <c r="K87">
        <v>0</v>
      </c>
    </row>
    <row r="88" spans="1:11">
      <c r="A88">
        <v>5</v>
      </c>
      <c r="B88">
        <v>96</v>
      </c>
      <c r="C88" t="s">
        <v>2718</v>
      </c>
      <c r="D88" t="s">
        <v>4585</v>
      </c>
      <c r="E88" t="s">
        <v>49</v>
      </c>
      <c r="F88" t="s">
        <v>4586</v>
      </c>
    </row>
    <row r="89" spans="1:11">
      <c r="A89">
        <v>5</v>
      </c>
      <c r="B89">
        <v>97</v>
      </c>
      <c r="C89" t="s">
        <v>341</v>
      </c>
      <c r="D89" t="s">
        <v>4587</v>
      </c>
      <c r="E89" t="s">
        <v>23</v>
      </c>
      <c r="F89" t="s">
        <v>1105</v>
      </c>
      <c r="G89">
        <v>900</v>
      </c>
      <c r="H89">
        <v>41</v>
      </c>
      <c r="I89">
        <v>50</v>
      </c>
      <c r="J89">
        <v>91</v>
      </c>
      <c r="K89">
        <v>3207</v>
      </c>
    </row>
    <row r="90" spans="1:11">
      <c r="A90">
        <v>5</v>
      </c>
      <c r="B90">
        <v>98</v>
      </c>
      <c r="C90" t="s">
        <v>170</v>
      </c>
      <c r="D90" t="s">
        <v>4588</v>
      </c>
      <c r="F90" t="s">
        <v>3374</v>
      </c>
    </row>
    <row r="91" spans="1:11">
      <c r="A91">
        <v>5</v>
      </c>
      <c r="B91">
        <v>99</v>
      </c>
      <c r="C91" t="s">
        <v>21</v>
      </c>
      <c r="D91" t="s">
        <v>4589</v>
      </c>
      <c r="E91" t="s">
        <v>13</v>
      </c>
      <c r="F91" t="s">
        <v>3448</v>
      </c>
    </row>
    <row r="92" spans="1:11">
      <c r="A92">
        <v>5</v>
      </c>
      <c r="B92">
        <v>100</v>
      </c>
      <c r="C92" t="s">
        <v>613</v>
      </c>
      <c r="D92" t="s">
        <v>4590</v>
      </c>
      <c r="E92" t="s">
        <v>13</v>
      </c>
      <c r="F92" t="s">
        <v>1794</v>
      </c>
    </row>
    <row r="93" spans="1:11">
      <c r="A93">
        <v>5</v>
      </c>
      <c r="B93">
        <v>101</v>
      </c>
      <c r="C93" t="s">
        <v>2096</v>
      </c>
      <c r="D93" t="s">
        <v>4591</v>
      </c>
      <c r="E93" t="s">
        <v>232</v>
      </c>
      <c r="F93" t="s">
        <v>2068</v>
      </c>
    </row>
    <row r="94" spans="1:11">
      <c r="A94">
        <v>5</v>
      </c>
      <c r="B94">
        <v>102</v>
      </c>
      <c r="C94" t="s">
        <v>18</v>
      </c>
      <c r="D94" t="s">
        <v>4592</v>
      </c>
      <c r="E94" t="s">
        <v>49</v>
      </c>
      <c r="F94" t="s">
        <v>4593</v>
      </c>
    </row>
    <row r="95" spans="1:11">
      <c r="A95">
        <v>5</v>
      </c>
      <c r="B95">
        <v>103</v>
      </c>
      <c r="C95" t="s">
        <v>2100</v>
      </c>
      <c r="D95" t="s">
        <v>4594</v>
      </c>
      <c r="E95" t="s">
        <v>49</v>
      </c>
      <c r="F95" t="s">
        <v>2558</v>
      </c>
    </row>
    <row r="96" spans="1:11">
      <c r="A96">
        <v>5</v>
      </c>
      <c r="B96">
        <v>105</v>
      </c>
      <c r="C96" t="s">
        <v>203</v>
      </c>
      <c r="D96" t="s">
        <v>4596</v>
      </c>
      <c r="E96" t="s">
        <v>17</v>
      </c>
      <c r="F96" t="s">
        <v>2497</v>
      </c>
    </row>
    <row r="97" spans="1:11">
      <c r="A97">
        <v>6</v>
      </c>
      <c r="B97">
        <v>106</v>
      </c>
      <c r="C97" t="s">
        <v>341</v>
      </c>
      <c r="D97" t="s">
        <v>4597</v>
      </c>
      <c r="E97" t="s">
        <v>49</v>
      </c>
      <c r="F97" t="s">
        <v>854</v>
      </c>
    </row>
    <row r="98" spans="1:11">
      <c r="A98">
        <v>6</v>
      </c>
      <c r="B98">
        <v>108</v>
      </c>
      <c r="C98" t="s">
        <v>2098</v>
      </c>
      <c r="D98" t="s">
        <v>4599</v>
      </c>
      <c r="E98" t="s">
        <v>23</v>
      </c>
      <c r="F98" t="s">
        <v>1915</v>
      </c>
      <c r="G98">
        <v>278</v>
      </c>
      <c r="H98">
        <v>23</v>
      </c>
      <c r="I98">
        <v>26</v>
      </c>
      <c r="J98">
        <v>49</v>
      </c>
      <c r="K98">
        <v>354</v>
      </c>
    </row>
    <row r="99" spans="1:11">
      <c r="A99">
        <v>6</v>
      </c>
      <c r="B99">
        <v>109</v>
      </c>
      <c r="C99" t="s">
        <v>159</v>
      </c>
      <c r="D99" t="s">
        <v>4600</v>
      </c>
      <c r="E99" t="s">
        <v>13</v>
      </c>
      <c r="F99" t="s">
        <v>2139</v>
      </c>
      <c r="G99">
        <v>92</v>
      </c>
      <c r="H99">
        <v>4</v>
      </c>
      <c r="I99">
        <v>6</v>
      </c>
      <c r="J99">
        <v>10</v>
      </c>
      <c r="K99">
        <v>46</v>
      </c>
    </row>
    <row r="100" spans="1:11">
      <c r="A100">
        <v>6</v>
      </c>
      <c r="B100">
        <v>110</v>
      </c>
      <c r="C100" t="s">
        <v>21</v>
      </c>
      <c r="D100" t="s">
        <v>4601</v>
      </c>
      <c r="E100" t="s">
        <v>49</v>
      </c>
      <c r="F100" t="s">
        <v>3609</v>
      </c>
      <c r="G100">
        <v>242</v>
      </c>
      <c r="H100">
        <v>4</v>
      </c>
      <c r="I100">
        <v>15</v>
      </c>
      <c r="J100">
        <v>19</v>
      </c>
      <c r="K100">
        <v>794</v>
      </c>
    </row>
    <row r="101" spans="1:11">
      <c r="A101">
        <v>6</v>
      </c>
      <c r="B101">
        <v>111</v>
      </c>
      <c r="C101" t="s">
        <v>613</v>
      </c>
      <c r="D101" t="s">
        <v>4602</v>
      </c>
      <c r="E101" t="s">
        <v>232</v>
      </c>
      <c r="F101" t="s">
        <v>2738</v>
      </c>
    </row>
    <row r="102" spans="1:11">
      <c r="A102">
        <v>6</v>
      </c>
      <c r="B102">
        <v>112</v>
      </c>
      <c r="C102" t="s">
        <v>159</v>
      </c>
      <c r="D102" t="s">
        <v>4603</v>
      </c>
      <c r="F102" t="s">
        <v>2486</v>
      </c>
    </row>
    <row r="103" spans="1:11">
      <c r="A103">
        <v>6</v>
      </c>
      <c r="B103">
        <v>113</v>
      </c>
      <c r="C103" t="s">
        <v>25</v>
      </c>
      <c r="D103" t="s">
        <v>4604</v>
      </c>
      <c r="E103" t="s">
        <v>13</v>
      </c>
      <c r="F103" t="s">
        <v>4299</v>
      </c>
    </row>
    <row r="104" spans="1:11">
      <c r="A104">
        <v>6</v>
      </c>
      <c r="B104">
        <v>114</v>
      </c>
      <c r="C104" t="s">
        <v>203</v>
      </c>
      <c r="D104" t="s">
        <v>4605</v>
      </c>
      <c r="F104" t="s">
        <v>2998</v>
      </c>
    </row>
    <row r="105" spans="1:11">
      <c r="A105">
        <v>6</v>
      </c>
      <c r="B105">
        <v>115</v>
      </c>
      <c r="C105" t="s">
        <v>2096</v>
      </c>
      <c r="D105" t="s">
        <v>485</v>
      </c>
      <c r="E105" t="s">
        <v>23</v>
      </c>
      <c r="F105" t="s">
        <v>3685</v>
      </c>
    </row>
    <row r="106" spans="1:11">
      <c r="A106">
        <v>6</v>
      </c>
      <c r="B106">
        <v>116</v>
      </c>
      <c r="C106" t="s">
        <v>2094</v>
      </c>
      <c r="D106" t="s">
        <v>4606</v>
      </c>
      <c r="E106" t="s">
        <v>49</v>
      </c>
      <c r="F106" t="s">
        <v>4188</v>
      </c>
    </row>
    <row r="107" spans="1:11">
      <c r="A107">
        <v>6</v>
      </c>
      <c r="B107">
        <v>117</v>
      </c>
      <c r="C107" t="s">
        <v>2718</v>
      </c>
      <c r="D107" t="s">
        <v>3287</v>
      </c>
      <c r="E107" t="s">
        <v>13</v>
      </c>
      <c r="F107" t="s">
        <v>4586</v>
      </c>
    </row>
    <row r="108" spans="1:11">
      <c r="A108">
        <v>6</v>
      </c>
      <c r="B108">
        <v>118</v>
      </c>
      <c r="C108" t="s">
        <v>341</v>
      </c>
      <c r="D108" t="s">
        <v>4607</v>
      </c>
      <c r="E108" t="s">
        <v>17</v>
      </c>
      <c r="F108" t="s">
        <v>3876</v>
      </c>
    </row>
    <row r="109" spans="1:11">
      <c r="A109">
        <v>6</v>
      </c>
      <c r="B109">
        <v>119</v>
      </c>
      <c r="C109" t="s">
        <v>170</v>
      </c>
      <c r="D109" t="s">
        <v>4608</v>
      </c>
      <c r="E109" t="s">
        <v>49</v>
      </c>
      <c r="F109" t="s">
        <v>4609</v>
      </c>
    </row>
    <row r="110" spans="1:11">
      <c r="A110">
        <v>6</v>
      </c>
      <c r="B110">
        <v>120</v>
      </c>
      <c r="C110" t="s">
        <v>964</v>
      </c>
      <c r="D110" t="s">
        <v>4610</v>
      </c>
      <c r="E110" t="s">
        <v>23</v>
      </c>
      <c r="F110" t="s">
        <v>3571</v>
      </c>
      <c r="G110">
        <v>811</v>
      </c>
      <c r="H110">
        <v>259</v>
      </c>
      <c r="I110">
        <v>337</v>
      </c>
      <c r="J110">
        <v>596</v>
      </c>
      <c r="K110">
        <v>422</v>
      </c>
    </row>
    <row r="111" spans="1:11">
      <c r="A111">
        <v>6</v>
      </c>
      <c r="B111">
        <v>121</v>
      </c>
      <c r="C111" t="s">
        <v>613</v>
      </c>
      <c r="D111" t="s">
        <v>4611</v>
      </c>
      <c r="F111" t="s">
        <v>4612</v>
      </c>
    </row>
    <row r="112" spans="1:11">
      <c r="A112">
        <v>6</v>
      </c>
      <c r="B112">
        <v>122</v>
      </c>
      <c r="C112" t="s">
        <v>343</v>
      </c>
      <c r="D112" t="s">
        <v>4613</v>
      </c>
      <c r="E112" t="s">
        <v>49</v>
      </c>
      <c r="F112" t="s">
        <v>402</v>
      </c>
      <c r="G112">
        <v>33</v>
      </c>
      <c r="H112">
        <v>0</v>
      </c>
      <c r="I112">
        <v>5</v>
      </c>
      <c r="J112">
        <v>5</v>
      </c>
      <c r="K112">
        <v>23</v>
      </c>
    </row>
    <row r="113" spans="1:11">
      <c r="A113">
        <v>6</v>
      </c>
      <c r="B113">
        <v>123</v>
      </c>
      <c r="C113" t="s">
        <v>18</v>
      </c>
      <c r="D113" t="s">
        <v>4614</v>
      </c>
      <c r="F113" t="s">
        <v>4615</v>
      </c>
    </row>
    <row r="114" spans="1:11">
      <c r="A114">
        <v>6</v>
      </c>
      <c r="B114">
        <v>124</v>
      </c>
      <c r="C114" t="s">
        <v>2100</v>
      </c>
      <c r="D114" t="s">
        <v>4616</v>
      </c>
      <c r="E114" t="s">
        <v>13</v>
      </c>
      <c r="F114" t="s">
        <v>2139</v>
      </c>
      <c r="G114">
        <v>184</v>
      </c>
      <c r="H114">
        <v>19</v>
      </c>
      <c r="I114">
        <v>45</v>
      </c>
      <c r="J114">
        <v>64</v>
      </c>
      <c r="K114">
        <v>290</v>
      </c>
    </row>
    <row r="115" spans="1:11">
      <c r="A115">
        <v>6</v>
      </c>
      <c r="B115">
        <v>125</v>
      </c>
      <c r="C115" t="s">
        <v>11</v>
      </c>
      <c r="D115" t="s">
        <v>4617</v>
      </c>
      <c r="E115" t="s">
        <v>23</v>
      </c>
      <c r="F115" t="s">
        <v>4618</v>
      </c>
      <c r="G115">
        <v>154</v>
      </c>
      <c r="H115">
        <v>24</v>
      </c>
      <c r="I115">
        <v>38</v>
      </c>
      <c r="J115">
        <v>62</v>
      </c>
      <c r="K115">
        <v>122</v>
      </c>
    </row>
    <row r="116" spans="1:11">
      <c r="A116">
        <v>6</v>
      </c>
      <c r="B116">
        <v>126</v>
      </c>
      <c r="C116" t="s">
        <v>2227</v>
      </c>
      <c r="D116" t="s">
        <v>4619</v>
      </c>
      <c r="E116" t="s">
        <v>23</v>
      </c>
      <c r="F116" t="s">
        <v>1018</v>
      </c>
      <c r="G116">
        <v>22</v>
      </c>
      <c r="H116">
        <v>2</v>
      </c>
      <c r="I116">
        <v>5</v>
      </c>
      <c r="J116">
        <v>7</v>
      </c>
      <c r="K116">
        <v>10</v>
      </c>
    </row>
    <row r="117" spans="1:11">
      <c r="A117">
        <v>7</v>
      </c>
      <c r="B117">
        <v>127</v>
      </c>
      <c r="C117" t="s">
        <v>2096</v>
      </c>
      <c r="D117" t="s">
        <v>4620</v>
      </c>
      <c r="E117" t="s">
        <v>23</v>
      </c>
      <c r="F117" t="s">
        <v>3637</v>
      </c>
    </row>
    <row r="118" spans="1:11">
      <c r="A118">
        <v>7</v>
      </c>
      <c r="B118">
        <v>128</v>
      </c>
      <c r="C118" t="s">
        <v>343</v>
      </c>
      <c r="D118" t="s">
        <v>4621</v>
      </c>
      <c r="E118" t="s">
        <v>23</v>
      </c>
      <c r="F118" t="s">
        <v>380</v>
      </c>
      <c r="G118">
        <v>537</v>
      </c>
      <c r="H118">
        <v>95</v>
      </c>
      <c r="I118">
        <v>129</v>
      </c>
      <c r="J118">
        <v>224</v>
      </c>
      <c r="K118">
        <v>431</v>
      </c>
    </row>
    <row r="119" spans="1:11">
      <c r="A119">
        <v>7</v>
      </c>
      <c r="B119">
        <v>129</v>
      </c>
      <c r="C119" t="s">
        <v>2098</v>
      </c>
      <c r="D119" t="s">
        <v>4622</v>
      </c>
      <c r="E119" t="s">
        <v>17</v>
      </c>
      <c r="F119" t="s">
        <v>2037</v>
      </c>
      <c r="G119">
        <v>637</v>
      </c>
      <c r="H119">
        <v>200</v>
      </c>
      <c r="I119">
        <v>301</v>
      </c>
      <c r="J119">
        <v>501</v>
      </c>
      <c r="K119">
        <v>383</v>
      </c>
    </row>
    <row r="120" spans="1:11">
      <c r="A120">
        <v>7</v>
      </c>
      <c r="B120">
        <v>130</v>
      </c>
      <c r="C120" t="s">
        <v>115</v>
      </c>
      <c r="D120" t="s">
        <v>4623</v>
      </c>
      <c r="E120" t="s">
        <v>49</v>
      </c>
      <c r="F120" t="s">
        <v>2075</v>
      </c>
    </row>
    <row r="121" spans="1:11">
      <c r="A121">
        <v>7</v>
      </c>
      <c r="B121">
        <v>132</v>
      </c>
      <c r="C121" t="s">
        <v>28</v>
      </c>
      <c r="D121" t="s">
        <v>4625</v>
      </c>
      <c r="F121" t="s">
        <v>3501</v>
      </c>
    </row>
    <row r="122" spans="1:11">
      <c r="A122">
        <v>7</v>
      </c>
      <c r="B122">
        <v>133</v>
      </c>
      <c r="C122" t="s">
        <v>159</v>
      </c>
      <c r="D122" t="s">
        <v>4626</v>
      </c>
      <c r="F122" t="s">
        <v>4627</v>
      </c>
    </row>
    <row r="123" spans="1:11">
      <c r="A123">
        <v>7</v>
      </c>
      <c r="B123">
        <v>134</v>
      </c>
      <c r="C123" t="s">
        <v>25</v>
      </c>
      <c r="D123" t="s">
        <v>4628</v>
      </c>
      <c r="E123" t="s">
        <v>13</v>
      </c>
      <c r="F123" t="s">
        <v>1208</v>
      </c>
    </row>
    <row r="124" spans="1:11">
      <c r="A124">
        <v>7</v>
      </c>
      <c r="B124">
        <v>135</v>
      </c>
      <c r="C124" t="s">
        <v>203</v>
      </c>
      <c r="D124" t="s">
        <v>4629</v>
      </c>
      <c r="F124" t="s">
        <v>3677</v>
      </c>
    </row>
    <row r="125" spans="1:11">
      <c r="A125">
        <v>7</v>
      </c>
      <c r="B125">
        <v>136</v>
      </c>
      <c r="C125" t="s">
        <v>2096</v>
      </c>
      <c r="D125" t="s">
        <v>4630</v>
      </c>
      <c r="F125" t="s">
        <v>1229</v>
      </c>
    </row>
    <row r="126" spans="1:11">
      <c r="A126">
        <v>7</v>
      </c>
      <c r="B126">
        <v>137</v>
      </c>
      <c r="C126" t="s">
        <v>2094</v>
      </c>
      <c r="D126" t="s">
        <v>4631</v>
      </c>
      <c r="E126" t="s">
        <v>13</v>
      </c>
      <c r="F126" t="s">
        <v>592</v>
      </c>
    </row>
    <row r="127" spans="1:11">
      <c r="A127">
        <v>7</v>
      </c>
      <c r="B127">
        <v>139</v>
      </c>
      <c r="C127" t="s">
        <v>341</v>
      </c>
      <c r="D127" t="s">
        <v>4633</v>
      </c>
      <c r="E127" t="s">
        <v>23</v>
      </c>
      <c r="F127" t="s">
        <v>2448</v>
      </c>
    </row>
    <row r="128" spans="1:11">
      <c r="A128">
        <v>7</v>
      </c>
      <c r="B128">
        <v>140</v>
      </c>
      <c r="C128" t="s">
        <v>170</v>
      </c>
      <c r="D128" t="s">
        <v>4634</v>
      </c>
      <c r="E128" t="s">
        <v>23</v>
      </c>
      <c r="F128" t="s">
        <v>3383</v>
      </c>
    </row>
    <row r="129" spans="1:11">
      <c r="A129">
        <v>7</v>
      </c>
      <c r="B129">
        <v>141</v>
      </c>
      <c r="C129" t="s">
        <v>964</v>
      </c>
      <c r="D129" t="s">
        <v>4635</v>
      </c>
      <c r="E129" t="s">
        <v>23</v>
      </c>
      <c r="F129" t="s">
        <v>4636</v>
      </c>
      <c r="G129">
        <v>491</v>
      </c>
      <c r="H129">
        <v>117</v>
      </c>
      <c r="I129">
        <v>141</v>
      </c>
      <c r="J129">
        <v>258</v>
      </c>
      <c r="K129">
        <v>765</v>
      </c>
    </row>
    <row r="130" spans="1:11">
      <c r="A130">
        <v>7</v>
      </c>
      <c r="B130">
        <v>142</v>
      </c>
      <c r="C130" t="s">
        <v>613</v>
      </c>
      <c r="D130" t="s">
        <v>4637</v>
      </c>
      <c r="E130" t="s">
        <v>17</v>
      </c>
      <c r="F130" t="s">
        <v>1189</v>
      </c>
    </row>
    <row r="131" spans="1:11">
      <c r="A131">
        <v>7</v>
      </c>
      <c r="B131">
        <v>143</v>
      </c>
      <c r="C131" t="s">
        <v>15</v>
      </c>
      <c r="D131" t="s">
        <v>4638</v>
      </c>
      <c r="E131" t="s">
        <v>23</v>
      </c>
      <c r="F131" t="s">
        <v>192</v>
      </c>
    </row>
    <row r="132" spans="1:11">
      <c r="A132">
        <v>7</v>
      </c>
      <c r="B132">
        <v>144</v>
      </c>
      <c r="C132" t="s">
        <v>964</v>
      </c>
      <c r="D132" t="s">
        <v>4639</v>
      </c>
      <c r="E132" t="s">
        <v>49</v>
      </c>
      <c r="F132" t="s">
        <v>2558</v>
      </c>
      <c r="G132">
        <v>48</v>
      </c>
      <c r="H132">
        <v>1</v>
      </c>
      <c r="I132">
        <v>8</v>
      </c>
      <c r="J132">
        <v>9</v>
      </c>
      <c r="K132">
        <v>10</v>
      </c>
    </row>
    <row r="133" spans="1:11">
      <c r="A133">
        <v>7</v>
      </c>
      <c r="B133">
        <v>145</v>
      </c>
      <c r="C133" t="s">
        <v>2100</v>
      </c>
      <c r="D133" t="s">
        <v>4640</v>
      </c>
      <c r="E133" t="s">
        <v>23</v>
      </c>
      <c r="F133" t="s">
        <v>2452</v>
      </c>
    </row>
    <row r="134" spans="1:11">
      <c r="A134">
        <v>7</v>
      </c>
      <c r="B134">
        <v>146</v>
      </c>
      <c r="C134" t="s">
        <v>11</v>
      </c>
      <c r="D134" t="s">
        <v>4641</v>
      </c>
      <c r="E134" t="s">
        <v>49</v>
      </c>
      <c r="F134" t="s">
        <v>4571</v>
      </c>
    </row>
    <row r="135" spans="1:11">
      <c r="A135">
        <v>7</v>
      </c>
      <c r="B135">
        <v>147</v>
      </c>
      <c r="C135" t="s">
        <v>2227</v>
      </c>
      <c r="D135" t="s">
        <v>4037</v>
      </c>
      <c r="F135" t="s">
        <v>4250</v>
      </c>
    </row>
    <row r="136" spans="1:11">
      <c r="A136">
        <v>8</v>
      </c>
      <c r="B136">
        <v>148</v>
      </c>
      <c r="C136" t="s">
        <v>167</v>
      </c>
      <c r="D136" t="s">
        <v>4642</v>
      </c>
      <c r="E136" t="s">
        <v>49</v>
      </c>
      <c r="F136" t="s">
        <v>320</v>
      </c>
    </row>
    <row r="137" spans="1:11">
      <c r="A137">
        <v>8</v>
      </c>
      <c r="B137">
        <v>149</v>
      </c>
      <c r="C137" t="s">
        <v>343</v>
      </c>
      <c r="D137" t="s">
        <v>4643</v>
      </c>
      <c r="E137" t="s">
        <v>13</v>
      </c>
      <c r="F137" t="s">
        <v>2274</v>
      </c>
    </row>
    <row r="138" spans="1:11">
      <c r="A138">
        <v>8</v>
      </c>
      <c r="B138">
        <v>151</v>
      </c>
      <c r="C138" t="s">
        <v>115</v>
      </c>
      <c r="D138" t="s">
        <v>4645</v>
      </c>
      <c r="F138" t="s">
        <v>2450</v>
      </c>
    </row>
    <row r="139" spans="1:11">
      <c r="A139">
        <v>8</v>
      </c>
      <c r="B139">
        <v>152</v>
      </c>
      <c r="C139" t="s">
        <v>21</v>
      </c>
      <c r="D139" t="s">
        <v>4646</v>
      </c>
      <c r="F139" t="s">
        <v>3205</v>
      </c>
    </row>
    <row r="140" spans="1:11">
      <c r="A140">
        <v>8</v>
      </c>
      <c r="B140">
        <v>153</v>
      </c>
      <c r="C140" t="s">
        <v>28</v>
      </c>
      <c r="D140" t="s">
        <v>4647</v>
      </c>
      <c r="F140" t="s">
        <v>4432</v>
      </c>
    </row>
    <row r="141" spans="1:11">
      <c r="A141">
        <v>8</v>
      </c>
      <c r="B141">
        <v>154</v>
      </c>
      <c r="C141" t="s">
        <v>159</v>
      </c>
      <c r="D141" t="s">
        <v>4648</v>
      </c>
      <c r="E141" t="s">
        <v>232</v>
      </c>
      <c r="F141" t="s">
        <v>1715</v>
      </c>
    </row>
    <row r="142" spans="1:11">
      <c r="A142">
        <v>8</v>
      </c>
      <c r="B142">
        <v>155</v>
      </c>
      <c r="C142" t="s">
        <v>25</v>
      </c>
      <c r="D142" t="s">
        <v>4649</v>
      </c>
      <c r="F142" t="s">
        <v>4650</v>
      </c>
    </row>
    <row r="143" spans="1:11">
      <c r="A143">
        <v>8</v>
      </c>
      <c r="B143">
        <v>156</v>
      </c>
      <c r="C143" t="s">
        <v>203</v>
      </c>
      <c r="D143" t="s">
        <v>4651</v>
      </c>
      <c r="F143" t="s">
        <v>2751</v>
      </c>
    </row>
    <row r="144" spans="1:11">
      <c r="A144">
        <v>8</v>
      </c>
      <c r="B144">
        <v>157</v>
      </c>
      <c r="C144" t="s">
        <v>2096</v>
      </c>
      <c r="D144" t="s">
        <v>4652</v>
      </c>
      <c r="E144" t="s">
        <v>17</v>
      </c>
      <c r="F144" t="s">
        <v>4653</v>
      </c>
    </row>
    <row r="145" spans="1:11">
      <c r="A145">
        <v>8</v>
      </c>
      <c r="B145">
        <v>158</v>
      </c>
      <c r="C145" t="s">
        <v>2094</v>
      </c>
      <c r="D145" t="s">
        <v>4654</v>
      </c>
      <c r="F145" t="s">
        <v>2998</v>
      </c>
    </row>
    <row r="146" spans="1:11">
      <c r="A146">
        <v>8</v>
      </c>
      <c r="B146">
        <v>160</v>
      </c>
      <c r="C146" t="s">
        <v>341</v>
      </c>
      <c r="D146" t="s">
        <v>4657</v>
      </c>
      <c r="E146" t="s">
        <v>17</v>
      </c>
      <c r="F146" t="s">
        <v>3860</v>
      </c>
    </row>
    <row r="147" spans="1:11">
      <c r="A147">
        <v>8</v>
      </c>
      <c r="B147">
        <v>161</v>
      </c>
      <c r="C147" t="s">
        <v>170</v>
      </c>
      <c r="D147" t="s">
        <v>4658</v>
      </c>
      <c r="F147" t="s">
        <v>4659</v>
      </c>
    </row>
    <row r="148" spans="1:11">
      <c r="A148">
        <v>8</v>
      </c>
      <c r="B148">
        <v>162</v>
      </c>
      <c r="C148" t="s">
        <v>964</v>
      </c>
      <c r="D148" t="s">
        <v>4660</v>
      </c>
      <c r="F148" t="s">
        <v>2391</v>
      </c>
    </row>
    <row r="149" spans="1:11">
      <c r="A149">
        <v>8</v>
      </c>
      <c r="B149">
        <v>163</v>
      </c>
      <c r="C149" t="s">
        <v>613</v>
      </c>
      <c r="D149" t="s">
        <v>4661</v>
      </c>
      <c r="E149" t="s">
        <v>17</v>
      </c>
      <c r="F149" t="s">
        <v>4662</v>
      </c>
      <c r="G149">
        <v>796</v>
      </c>
      <c r="H149">
        <v>170</v>
      </c>
      <c r="I149">
        <v>250</v>
      </c>
      <c r="J149">
        <v>420</v>
      </c>
      <c r="K149">
        <v>330</v>
      </c>
    </row>
    <row r="150" spans="1:11">
      <c r="A150">
        <v>8</v>
      </c>
      <c r="B150">
        <v>164</v>
      </c>
      <c r="C150" t="s">
        <v>15</v>
      </c>
      <c r="D150" t="s">
        <v>4663</v>
      </c>
      <c r="F150" t="s">
        <v>3501</v>
      </c>
    </row>
    <row r="151" spans="1:11">
      <c r="A151">
        <v>8</v>
      </c>
      <c r="B151">
        <v>165</v>
      </c>
      <c r="C151" t="s">
        <v>18</v>
      </c>
      <c r="D151" t="s">
        <v>4664</v>
      </c>
      <c r="E151" t="s">
        <v>49</v>
      </c>
      <c r="F151" t="s">
        <v>402</v>
      </c>
    </row>
    <row r="152" spans="1:11">
      <c r="A152">
        <v>8</v>
      </c>
      <c r="B152">
        <v>166</v>
      </c>
      <c r="C152" t="s">
        <v>2100</v>
      </c>
      <c r="D152" t="s">
        <v>4665</v>
      </c>
      <c r="E152" t="s">
        <v>17</v>
      </c>
      <c r="F152" t="s">
        <v>370</v>
      </c>
      <c r="G152">
        <v>699</v>
      </c>
      <c r="H152">
        <v>100</v>
      </c>
      <c r="I152">
        <v>106</v>
      </c>
      <c r="J152">
        <v>206</v>
      </c>
      <c r="K152">
        <v>439</v>
      </c>
    </row>
    <row r="153" spans="1:11">
      <c r="A153">
        <v>8</v>
      </c>
      <c r="B153">
        <v>167</v>
      </c>
      <c r="C153" t="s">
        <v>11</v>
      </c>
      <c r="D153" t="s">
        <v>4666</v>
      </c>
      <c r="E153" t="s">
        <v>49</v>
      </c>
      <c r="F153" t="s">
        <v>4294</v>
      </c>
      <c r="G153">
        <v>876</v>
      </c>
      <c r="H153">
        <v>62</v>
      </c>
      <c r="I153">
        <v>236</v>
      </c>
      <c r="J153">
        <v>298</v>
      </c>
      <c r="K153">
        <v>1008</v>
      </c>
    </row>
    <row r="154" spans="1:11">
      <c r="A154">
        <v>8</v>
      </c>
      <c r="B154">
        <v>168</v>
      </c>
      <c r="C154" t="s">
        <v>2227</v>
      </c>
      <c r="D154" t="s">
        <v>4667</v>
      </c>
      <c r="E154" t="s">
        <v>17</v>
      </c>
      <c r="F154" t="s">
        <v>2084</v>
      </c>
    </row>
    <row r="155" spans="1:11">
      <c r="A155">
        <v>9</v>
      </c>
      <c r="B155">
        <v>169</v>
      </c>
      <c r="C155" t="s">
        <v>167</v>
      </c>
      <c r="D155" t="s">
        <v>4668</v>
      </c>
      <c r="E155" t="s">
        <v>49</v>
      </c>
      <c r="F155" t="s">
        <v>4669</v>
      </c>
      <c r="G155">
        <v>3</v>
      </c>
      <c r="H155">
        <v>0</v>
      </c>
      <c r="I155">
        <v>0</v>
      </c>
      <c r="J155">
        <v>0</v>
      </c>
      <c r="K155">
        <v>2</v>
      </c>
    </row>
    <row r="156" spans="1:11">
      <c r="A156">
        <v>9</v>
      </c>
      <c r="B156">
        <v>170</v>
      </c>
      <c r="C156" t="s">
        <v>343</v>
      </c>
      <c r="D156" t="s">
        <v>4670</v>
      </c>
      <c r="E156" t="s">
        <v>49</v>
      </c>
      <c r="F156" t="s">
        <v>2404</v>
      </c>
    </row>
    <row r="157" spans="1:11">
      <c r="A157">
        <v>9</v>
      </c>
      <c r="B157">
        <v>171</v>
      </c>
      <c r="C157" t="s">
        <v>2098</v>
      </c>
      <c r="D157" t="s">
        <v>4671</v>
      </c>
      <c r="E157" t="s">
        <v>17</v>
      </c>
      <c r="F157" t="s">
        <v>898</v>
      </c>
    </row>
    <row r="158" spans="1:11">
      <c r="A158">
        <v>9</v>
      </c>
      <c r="B158">
        <v>172</v>
      </c>
      <c r="C158" t="s">
        <v>115</v>
      </c>
      <c r="D158" t="s">
        <v>4672</v>
      </c>
      <c r="E158" t="s">
        <v>23</v>
      </c>
      <c r="F158" t="s">
        <v>3300</v>
      </c>
      <c r="G158">
        <v>231</v>
      </c>
      <c r="H158">
        <v>51</v>
      </c>
      <c r="I158">
        <v>54</v>
      </c>
      <c r="J158">
        <v>105</v>
      </c>
      <c r="K158">
        <v>69</v>
      </c>
    </row>
    <row r="159" spans="1:11">
      <c r="A159">
        <v>9</v>
      </c>
      <c r="B159">
        <v>173</v>
      </c>
      <c r="C159" t="s">
        <v>613</v>
      </c>
      <c r="D159" t="s">
        <v>4673</v>
      </c>
      <c r="F159" t="s">
        <v>4674</v>
      </c>
    </row>
    <row r="160" spans="1:11">
      <c r="A160">
        <v>9</v>
      </c>
      <c r="B160">
        <v>174</v>
      </c>
      <c r="C160" t="s">
        <v>28</v>
      </c>
      <c r="D160" t="s">
        <v>4675</v>
      </c>
      <c r="F160" t="s">
        <v>4092</v>
      </c>
    </row>
    <row r="161" spans="1:11">
      <c r="A161">
        <v>9</v>
      </c>
      <c r="B161">
        <v>175</v>
      </c>
      <c r="C161" t="s">
        <v>159</v>
      </c>
      <c r="D161" t="s">
        <v>4676</v>
      </c>
      <c r="E161" t="s">
        <v>17</v>
      </c>
      <c r="F161" t="s">
        <v>4677</v>
      </c>
    </row>
    <row r="162" spans="1:11">
      <c r="A162">
        <v>9</v>
      </c>
      <c r="B162">
        <v>176</v>
      </c>
      <c r="C162" t="s">
        <v>25</v>
      </c>
      <c r="D162" t="s">
        <v>4678</v>
      </c>
      <c r="F162" t="s">
        <v>2751</v>
      </c>
    </row>
    <row r="163" spans="1:11">
      <c r="A163">
        <v>9</v>
      </c>
      <c r="B163">
        <v>177</v>
      </c>
      <c r="C163" t="s">
        <v>203</v>
      </c>
      <c r="D163" t="s">
        <v>4679</v>
      </c>
      <c r="E163" t="s">
        <v>17</v>
      </c>
      <c r="F163" t="s">
        <v>2108</v>
      </c>
      <c r="G163">
        <v>445</v>
      </c>
      <c r="H163">
        <v>10</v>
      </c>
      <c r="I163">
        <v>18</v>
      </c>
      <c r="J163">
        <v>28</v>
      </c>
      <c r="K163">
        <v>1121</v>
      </c>
    </row>
    <row r="164" spans="1:11">
      <c r="A164">
        <v>9</v>
      </c>
      <c r="B164">
        <v>178</v>
      </c>
      <c r="C164" t="s">
        <v>2096</v>
      </c>
      <c r="D164" t="s">
        <v>4680</v>
      </c>
      <c r="E164" t="s">
        <v>13</v>
      </c>
      <c r="F164" t="s">
        <v>3490</v>
      </c>
    </row>
    <row r="165" spans="1:11">
      <c r="A165">
        <v>9</v>
      </c>
      <c r="B165">
        <v>179</v>
      </c>
      <c r="C165" t="s">
        <v>2094</v>
      </c>
      <c r="D165" t="s">
        <v>4681</v>
      </c>
      <c r="E165" t="s">
        <v>13</v>
      </c>
      <c r="F165" t="s">
        <v>592</v>
      </c>
    </row>
    <row r="166" spans="1:11">
      <c r="A166">
        <v>9</v>
      </c>
      <c r="B166">
        <v>180</v>
      </c>
      <c r="C166" t="s">
        <v>2718</v>
      </c>
      <c r="D166" t="s">
        <v>4682</v>
      </c>
      <c r="E166" t="s">
        <v>23</v>
      </c>
      <c r="F166" t="s">
        <v>4683</v>
      </c>
    </row>
    <row r="167" spans="1:11">
      <c r="A167">
        <v>9</v>
      </c>
      <c r="B167">
        <v>182</v>
      </c>
      <c r="C167" t="s">
        <v>170</v>
      </c>
      <c r="D167" t="s">
        <v>4685</v>
      </c>
      <c r="F167" t="s">
        <v>73</v>
      </c>
    </row>
    <row r="168" spans="1:11">
      <c r="A168">
        <v>9</v>
      </c>
      <c r="B168">
        <v>183</v>
      </c>
      <c r="C168" t="s">
        <v>964</v>
      </c>
      <c r="D168" t="s">
        <v>4686</v>
      </c>
      <c r="E168" t="s">
        <v>49</v>
      </c>
      <c r="F168" t="s">
        <v>3452</v>
      </c>
    </row>
    <row r="169" spans="1:11">
      <c r="A169">
        <v>9</v>
      </c>
      <c r="B169">
        <v>184</v>
      </c>
      <c r="C169" t="s">
        <v>613</v>
      </c>
      <c r="D169" t="s">
        <v>4687</v>
      </c>
      <c r="F169" t="s">
        <v>4688</v>
      </c>
    </row>
    <row r="170" spans="1:11">
      <c r="A170">
        <v>9</v>
      </c>
      <c r="B170">
        <v>185</v>
      </c>
      <c r="C170" t="s">
        <v>15</v>
      </c>
      <c r="D170" t="s">
        <v>4689</v>
      </c>
      <c r="E170" t="s">
        <v>49</v>
      </c>
      <c r="F170" t="s">
        <v>323</v>
      </c>
    </row>
    <row r="171" spans="1:11">
      <c r="A171">
        <v>9</v>
      </c>
      <c r="B171">
        <v>186</v>
      </c>
      <c r="C171" t="s">
        <v>18</v>
      </c>
      <c r="D171" t="s">
        <v>4690</v>
      </c>
      <c r="E171" t="s">
        <v>49</v>
      </c>
      <c r="F171" t="s">
        <v>2536</v>
      </c>
      <c r="G171">
        <v>150</v>
      </c>
      <c r="H171">
        <v>7</v>
      </c>
      <c r="I171">
        <v>25</v>
      </c>
      <c r="J171">
        <v>32</v>
      </c>
      <c r="K171">
        <v>129</v>
      </c>
    </row>
    <row r="172" spans="1:11">
      <c r="A172">
        <v>9</v>
      </c>
      <c r="B172">
        <v>188</v>
      </c>
      <c r="C172" t="s">
        <v>11</v>
      </c>
      <c r="D172" t="s">
        <v>4693</v>
      </c>
      <c r="E172" t="s">
        <v>13</v>
      </c>
      <c r="F172" t="s">
        <v>4694</v>
      </c>
      <c r="G172">
        <v>8</v>
      </c>
      <c r="H172">
        <v>0</v>
      </c>
      <c r="I172">
        <v>0</v>
      </c>
      <c r="J172">
        <v>0</v>
      </c>
      <c r="K172">
        <v>4</v>
      </c>
    </row>
    <row r="173" spans="1:11">
      <c r="A173">
        <v>9</v>
      </c>
      <c r="B173">
        <v>189</v>
      </c>
      <c r="C173" t="s">
        <v>2227</v>
      </c>
      <c r="D173" t="s">
        <v>4695</v>
      </c>
      <c r="F173" t="s">
        <v>2027</v>
      </c>
    </row>
    <row r="174" spans="1:11">
      <c r="A174">
        <v>10</v>
      </c>
      <c r="B174">
        <v>190</v>
      </c>
      <c r="C174" t="s">
        <v>167</v>
      </c>
      <c r="D174" t="s">
        <v>4696</v>
      </c>
      <c r="F174" t="s">
        <v>2693</v>
      </c>
    </row>
    <row r="175" spans="1:11">
      <c r="A175">
        <v>10</v>
      </c>
      <c r="B175">
        <v>191</v>
      </c>
      <c r="C175" t="s">
        <v>343</v>
      </c>
      <c r="D175" t="s">
        <v>4697</v>
      </c>
      <c r="E175" t="s">
        <v>17</v>
      </c>
      <c r="F175" t="s">
        <v>4698</v>
      </c>
    </row>
    <row r="176" spans="1:11">
      <c r="A176">
        <v>10</v>
      </c>
      <c r="B176">
        <v>192</v>
      </c>
      <c r="C176" t="s">
        <v>964</v>
      </c>
      <c r="D176" t="s">
        <v>4699</v>
      </c>
      <c r="E176" t="s">
        <v>49</v>
      </c>
      <c r="F176" t="s">
        <v>271</v>
      </c>
    </row>
    <row r="177" spans="1:11">
      <c r="A177">
        <v>10</v>
      </c>
      <c r="B177">
        <v>193</v>
      </c>
      <c r="C177" t="s">
        <v>115</v>
      </c>
      <c r="D177" t="s">
        <v>4700</v>
      </c>
      <c r="E177" t="s">
        <v>49</v>
      </c>
      <c r="F177" t="s">
        <v>3609</v>
      </c>
    </row>
    <row r="178" spans="1:11">
      <c r="A178">
        <v>10</v>
      </c>
      <c r="B178">
        <v>194</v>
      </c>
      <c r="C178" t="s">
        <v>21</v>
      </c>
      <c r="D178" t="s">
        <v>4701</v>
      </c>
      <c r="E178" t="s">
        <v>13</v>
      </c>
      <c r="F178" t="s">
        <v>1105</v>
      </c>
    </row>
    <row r="179" spans="1:11">
      <c r="A179">
        <v>10</v>
      </c>
      <c r="B179">
        <v>195</v>
      </c>
      <c r="C179" t="s">
        <v>28</v>
      </c>
      <c r="D179" t="s">
        <v>4702</v>
      </c>
      <c r="E179" t="s">
        <v>13</v>
      </c>
      <c r="F179" t="s">
        <v>4260</v>
      </c>
      <c r="G179">
        <v>35</v>
      </c>
      <c r="H179">
        <v>5</v>
      </c>
      <c r="I179">
        <v>13</v>
      </c>
      <c r="J179">
        <v>18</v>
      </c>
      <c r="K179">
        <v>22</v>
      </c>
    </row>
    <row r="180" spans="1:11">
      <c r="A180">
        <v>10</v>
      </c>
      <c r="B180">
        <v>196</v>
      </c>
      <c r="C180" t="s">
        <v>159</v>
      </c>
      <c r="D180" t="s">
        <v>4703</v>
      </c>
      <c r="E180" t="s">
        <v>49</v>
      </c>
      <c r="F180" t="s">
        <v>3685</v>
      </c>
    </row>
    <row r="181" spans="1:11">
      <c r="A181">
        <v>10</v>
      </c>
      <c r="B181">
        <v>197</v>
      </c>
      <c r="C181" t="s">
        <v>25</v>
      </c>
      <c r="D181" t="s">
        <v>4704</v>
      </c>
      <c r="F181" t="s">
        <v>1189</v>
      </c>
    </row>
    <row r="182" spans="1:11">
      <c r="A182">
        <v>10</v>
      </c>
      <c r="B182">
        <v>198</v>
      </c>
      <c r="C182" t="s">
        <v>203</v>
      </c>
      <c r="D182" t="s">
        <v>4705</v>
      </c>
      <c r="E182" t="s">
        <v>49</v>
      </c>
      <c r="F182" t="s">
        <v>4706</v>
      </c>
      <c r="G182">
        <v>1039</v>
      </c>
      <c r="H182">
        <v>55</v>
      </c>
      <c r="I182">
        <v>239</v>
      </c>
      <c r="J182">
        <v>294</v>
      </c>
      <c r="K182">
        <v>893</v>
      </c>
    </row>
    <row r="183" spans="1:11">
      <c r="A183">
        <v>10</v>
      </c>
      <c r="B183">
        <v>199</v>
      </c>
      <c r="C183" t="s">
        <v>2096</v>
      </c>
      <c r="D183" t="s">
        <v>4707</v>
      </c>
      <c r="E183" t="s">
        <v>23</v>
      </c>
      <c r="F183" t="s">
        <v>2037</v>
      </c>
    </row>
    <row r="184" spans="1:11">
      <c r="A184">
        <v>10</v>
      </c>
      <c r="B184">
        <v>200</v>
      </c>
      <c r="C184" t="s">
        <v>2094</v>
      </c>
      <c r="D184" t="s">
        <v>4708</v>
      </c>
      <c r="E184" t="s">
        <v>17</v>
      </c>
      <c r="F184" t="s">
        <v>3107</v>
      </c>
    </row>
    <row r="185" spans="1:11">
      <c r="A185">
        <v>10</v>
      </c>
      <c r="B185">
        <v>201</v>
      </c>
      <c r="C185" t="s">
        <v>2718</v>
      </c>
      <c r="D185" t="s">
        <v>4709</v>
      </c>
      <c r="E185" t="s">
        <v>49</v>
      </c>
      <c r="F185" t="s">
        <v>2084</v>
      </c>
    </row>
    <row r="186" spans="1:11">
      <c r="A186">
        <v>10</v>
      </c>
      <c r="B186">
        <v>202</v>
      </c>
      <c r="C186" t="s">
        <v>21</v>
      </c>
      <c r="D186" t="s">
        <v>4710</v>
      </c>
      <c r="E186" t="s">
        <v>23</v>
      </c>
      <c r="F186" t="s">
        <v>4711</v>
      </c>
    </row>
    <row r="187" spans="1:11">
      <c r="A187">
        <v>10</v>
      </c>
      <c r="B187">
        <v>203</v>
      </c>
      <c r="C187" t="s">
        <v>170</v>
      </c>
      <c r="D187" t="s">
        <v>4712</v>
      </c>
      <c r="F187" t="s">
        <v>3374</v>
      </c>
    </row>
    <row r="188" spans="1:11">
      <c r="A188">
        <v>10</v>
      </c>
      <c r="B188">
        <v>204</v>
      </c>
      <c r="C188" t="s">
        <v>964</v>
      </c>
      <c r="D188" t="s">
        <v>4713</v>
      </c>
      <c r="E188" t="s">
        <v>49</v>
      </c>
      <c r="F188" t="s">
        <v>2998</v>
      </c>
      <c r="G188">
        <v>17</v>
      </c>
      <c r="H188">
        <v>0</v>
      </c>
      <c r="I188">
        <v>1</v>
      </c>
      <c r="J188">
        <v>1</v>
      </c>
      <c r="K188">
        <v>29</v>
      </c>
    </row>
    <row r="189" spans="1:11">
      <c r="A189">
        <v>10</v>
      </c>
      <c r="B189">
        <v>205</v>
      </c>
      <c r="C189" t="s">
        <v>613</v>
      </c>
      <c r="D189" t="s">
        <v>4714</v>
      </c>
      <c r="E189" t="s">
        <v>49</v>
      </c>
      <c r="F189" t="s">
        <v>2450</v>
      </c>
    </row>
    <row r="190" spans="1:11">
      <c r="A190">
        <v>10</v>
      </c>
      <c r="B190">
        <v>206</v>
      </c>
      <c r="C190" t="s">
        <v>15</v>
      </c>
      <c r="D190" t="s">
        <v>4715</v>
      </c>
      <c r="E190" t="s">
        <v>13</v>
      </c>
      <c r="F190" t="s">
        <v>4188</v>
      </c>
    </row>
    <row r="191" spans="1:11">
      <c r="A191">
        <v>10</v>
      </c>
      <c r="B191">
        <v>207</v>
      </c>
      <c r="C191" t="s">
        <v>2718</v>
      </c>
      <c r="D191" t="s">
        <v>4716</v>
      </c>
      <c r="E191" t="s">
        <v>13</v>
      </c>
      <c r="F191" t="s">
        <v>4683</v>
      </c>
      <c r="G191">
        <v>289</v>
      </c>
      <c r="H191">
        <v>83</v>
      </c>
      <c r="I191">
        <v>91</v>
      </c>
      <c r="J191">
        <v>174</v>
      </c>
      <c r="K191">
        <v>187</v>
      </c>
    </row>
    <row r="192" spans="1:11">
      <c r="A192">
        <v>10</v>
      </c>
      <c r="B192">
        <v>208</v>
      </c>
      <c r="C192" t="s">
        <v>2100</v>
      </c>
      <c r="D192" t="s">
        <v>4717</v>
      </c>
      <c r="E192" t="s">
        <v>49</v>
      </c>
      <c r="F192" t="s">
        <v>2037</v>
      </c>
    </row>
    <row r="193" spans="1:11">
      <c r="A193">
        <v>10</v>
      </c>
      <c r="B193">
        <v>209</v>
      </c>
      <c r="C193" t="s">
        <v>11</v>
      </c>
      <c r="D193" t="s">
        <v>4718</v>
      </c>
      <c r="E193" t="s">
        <v>49</v>
      </c>
      <c r="F193" t="s">
        <v>4719</v>
      </c>
    </row>
    <row r="194" spans="1:11">
      <c r="A194">
        <v>10</v>
      </c>
      <c r="B194">
        <v>210</v>
      </c>
      <c r="C194" t="s">
        <v>2227</v>
      </c>
      <c r="D194" t="s">
        <v>4720</v>
      </c>
      <c r="E194" t="s">
        <v>49</v>
      </c>
      <c r="F194" t="s">
        <v>4495</v>
      </c>
    </row>
    <row r="195" spans="1:11">
      <c r="A195">
        <v>11</v>
      </c>
      <c r="B195">
        <v>211</v>
      </c>
      <c r="C195" t="s">
        <v>167</v>
      </c>
      <c r="D195" t="s">
        <v>4721</v>
      </c>
      <c r="E195" t="s">
        <v>232</v>
      </c>
      <c r="F195" t="s">
        <v>305</v>
      </c>
    </row>
    <row r="196" spans="1:11">
      <c r="A196">
        <v>11</v>
      </c>
      <c r="B196">
        <v>212</v>
      </c>
      <c r="C196" t="s">
        <v>343</v>
      </c>
      <c r="D196" t="s">
        <v>4722</v>
      </c>
      <c r="E196" t="s">
        <v>49</v>
      </c>
      <c r="F196" t="s">
        <v>3827</v>
      </c>
    </row>
    <row r="197" spans="1:11">
      <c r="A197">
        <v>11</v>
      </c>
      <c r="B197">
        <v>213</v>
      </c>
      <c r="C197" t="s">
        <v>2098</v>
      </c>
      <c r="D197" t="s">
        <v>4723</v>
      </c>
      <c r="E197" t="s">
        <v>49</v>
      </c>
      <c r="F197" t="s">
        <v>2037</v>
      </c>
      <c r="G197">
        <v>607</v>
      </c>
      <c r="H197">
        <v>39</v>
      </c>
      <c r="I197">
        <v>128</v>
      </c>
      <c r="J197">
        <v>167</v>
      </c>
      <c r="K197">
        <v>313</v>
      </c>
    </row>
    <row r="198" spans="1:11">
      <c r="A198">
        <v>11</v>
      </c>
      <c r="B198">
        <v>214</v>
      </c>
      <c r="C198" t="s">
        <v>115</v>
      </c>
      <c r="D198" t="s">
        <v>4724</v>
      </c>
      <c r="E198" t="s">
        <v>49</v>
      </c>
      <c r="F198" t="s">
        <v>4725</v>
      </c>
    </row>
    <row r="199" spans="1:11">
      <c r="A199">
        <v>11</v>
      </c>
      <c r="B199">
        <v>215</v>
      </c>
      <c r="C199" t="s">
        <v>21</v>
      </c>
      <c r="D199" t="s">
        <v>4726</v>
      </c>
      <c r="E199" t="s">
        <v>49</v>
      </c>
      <c r="F199" t="s">
        <v>2452</v>
      </c>
      <c r="G199">
        <v>1</v>
      </c>
      <c r="H199">
        <v>0</v>
      </c>
      <c r="I199">
        <v>0</v>
      </c>
      <c r="J199">
        <v>0</v>
      </c>
      <c r="K199">
        <v>0</v>
      </c>
    </row>
    <row r="200" spans="1:11">
      <c r="A200">
        <v>11</v>
      </c>
      <c r="B200">
        <v>217</v>
      </c>
      <c r="C200" t="s">
        <v>159</v>
      </c>
      <c r="D200" t="s">
        <v>4728</v>
      </c>
      <c r="E200" t="s">
        <v>23</v>
      </c>
      <c r="F200" t="s">
        <v>854</v>
      </c>
    </row>
    <row r="201" spans="1:11">
      <c r="A201">
        <v>11</v>
      </c>
      <c r="B201">
        <v>218</v>
      </c>
      <c r="C201" t="s">
        <v>25</v>
      </c>
      <c r="D201" t="s">
        <v>4729</v>
      </c>
      <c r="F201" t="s">
        <v>3501</v>
      </c>
    </row>
    <row r="202" spans="1:11">
      <c r="A202">
        <v>11</v>
      </c>
      <c r="B202">
        <v>219</v>
      </c>
      <c r="C202" t="s">
        <v>203</v>
      </c>
      <c r="D202" t="s">
        <v>4730</v>
      </c>
      <c r="F202" t="s">
        <v>4731</v>
      </c>
    </row>
    <row r="203" spans="1:11">
      <c r="A203">
        <v>11</v>
      </c>
      <c r="B203">
        <v>220</v>
      </c>
      <c r="C203" t="s">
        <v>2096</v>
      </c>
      <c r="D203" t="s">
        <v>4732</v>
      </c>
      <c r="F203" t="s">
        <v>4733</v>
      </c>
    </row>
    <row r="204" spans="1:11">
      <c r="A204">
        <v>11</v>
      </c>
      <c r="B204">
        <v>221</v>
      </c>
      <c r="C204" t="s">
        <v>2094</v>
      </c>
      <c r="D204" t="s">
        <v>4734</v>
      </c>
      <c r="F204" t="s">
        <v>1345</v>
      </c>
    </row>
    <row r="205" spans="1:11">
      <c r="A205">
        <v>11</v>
      </c>
      <c r="B205">
        <v>223</v>
      </c>
      <c r="C205" t="s">
        <v>341</v>
      </c>
      <c r="D205" t="s">
        <v>4736</v>
      </c>
      <c r="F205" t="s">
        <v>3876</v>
      </c>
    </row>
    <row r="206" spans="1:11">
      <c r="A206">
        <v>11</v>
      </c>
      <c r="B206">
        <v>224</v>
      </c>
      <c r="C206" t="s">
        <v>170</v>
      </c>
      <c r="D206" t="s">
        <v>4737</v>
      </c>
      <c r="F206" t="s">
        <v>4449</v>
      </c>
    </row>
    <row r="207" spans="1:11">
      <c r="A207">
        <v>11</v>
      </c>
      <c r="B207">
        <v>225</v>
      </c>
      <c r="C207" t="s">
        <v>964</v>
      </c>
      <c r="D207" t="s">
        <v>4738</v>
      </c>
      <c r="E207" t="s">
        <v>434</v>
      </c>
      <c r="F207" t="s">
        <v>1789</v>
      </c>
    </row>
    <row r="208" spans="1:11">
      <c r="A208">
        <v>11</v>
      </c>
      <c r="B208">
        <v>226</v>
      </c>
      <c r="C208" t="s">
        <v>613</v>
      </c>
      <c r="D208" t="s">
        <v>4739</v>
      </c>
      <c r="F208" t="s">
        <v>4740</v>
      </c>
    </row>
    <row r="209" spans="1:11">
      <c r="A209">
        <v>11</v>
      </c>
      <c r="B209">
        <v>227</v>
      </c>
      <c r="C209" t="s">
        <v>15</v>
      </c>
      <c r="D209" t="s">
        <v>4741</v>
      </c>
      <c r="E209" t="s">
        <v>23</v>
      </c>
      <c r="F209" t="s">
        <v>1105</v>
      </c>
    </row>
    <row r="210" spans="1:11">
      <c r="A210">
        <v>11</v>
      </c>
      <c r="B210">
        <v>228</v>
      </c>
      <c r="C210" t="s">
        <v>18</v>
      </c>
      <c r="D210" t="s">
        <v>4742</v>
      </c>
      <c r="E210" t="s">
        <v>49</v>
      </c>
      <c r="F210" t="s">
        <v>1794</v>
      </c>
    </row>
    <row r="211" spans="1:11">
      <c r="A211">
        <v>11</v>
      </c>
      <c r="B211">
        <v>229</v>
      </c>
      <c r="C211" t="s">
        <v>2100</v>
      </c>
      <c r="D211" t="s">
        <v>4743</v>
      </c>
      <c r="F211" t="s">
        <v>402</v>
      </c>
    </row>
    <row r="212" spans="1:11">
      <c r="A212">
        <v>11</v>
      </c>
      <c r="B212">
        <v>230</v>
      </c>
      <c r="C212" t="s">
        <v>11</v>
      </c>
      <c r="D212" t="s">
        <v>4744</v>
      </c>
      <c r="E212" t="s">
        <v>49</v>
      </c>
      <c r="F212" t="s">
        <v>1081</v>
      </c>
      <c r="G212">
        <v>188</v>
      </c>
      <c r="H212">
        <v>7</v>
      </c>
      <c r="I212">
        <v>22</v>
      </c>
      <c r="J212">
        <v>29</v>
      </c>
      <c r="K212">
        <v>153</v>
      </c>
    </row>
    <row r="213" spans="1:11">
      <c r="A213">
        <v>11</v>
      </c>
      <c r="B213">
        <v>231</v>
      </c>
      <c r="C213" t="s">
        <v>2227</v>
      </c>
      <c r="D213" t="s">
        <v>4745</v>
      </c>
      <c r="F213" t="s">
        <v>545</v>
      </c>
    </row>
    <row r="214" spans="1:11">
      <c r="A214">
        <v>12</v>
      </c>
      <c r="B214">
        <v>232</v>
      </c>
      <c r="C214" t="s">
        <v>167</v>
      </c>
      <c r="D214" t="s">
        <v>4746</v>
      </c>
      <c r="F214" t="s">
        <v>684</v>
      </c>
    </row>
    <row r="215" spans="1:11">
      <c r="A215">
        <v>12</v>
      </c>
      <c r="B215">
        <v>233</v>
      </c>
      <c r="C215" t="s">
        <v>343</v>
      </c>
      <c r="D215" t="s">
        <v>4037</v>
      </c>
      <c r="E215" t="s">
        <v>13</v>
      </c>
      <c r="F215" t="s">
        <v>4747</v>
      </c>
    </row>
    <row r="216" spans="1:11">
      <c r="A216">
        <v>12</v>
      </c>
      <c r="B216">
        <v>234</v>
      </c>
      <c r="C216" t="s">
        <v>2098</v>
      </c>
      <c r="D216" t="s">
        <v>4748</v>
      </c>
      <c r="E216" t="s">
        <v>13</v>
      </c>
      <c r="F216" t="s">
        <v>3906</v>
      </c>
      <c r="G216">
        <v>879</v>
      </c>
      <c r="H216">
        <v>127</v>
      </c>
      <c r="I216">
        <v>178</v>
      </c>
      <c r="J216">
        <v>305</v>
      </c>
      <c r="K216">
        <v>721</v>
      </c>
    </row>
    <row r="217" spans="1:11">
      <c r="A217">
        <v>12</v>
      </c>
      <c r="B217">
        <v>235</v>
      </c>
      <c r="C217" t="s">
        <v>115</v>
      </c>
      <c r="D217" t="s">
        <v>4749</v>
      </c>
      <c r="E217" t="s">
        <v>49</v>
      </c>
      <c r="F217" t="s">
        <v>2093</v>
      </c>
    </row>
    <row r="218" spans="1:11">
      <c r="A218">
        <v>12</v>
      </c>
      <c r="B218">
        <v>236</v>
      </c>
      <c r="C218" t="s">
        <v>21</v>
      </c>
      <c r="D218" t="s">
        <v>4750</v>
      </c>
      <c r="F218" t="s">
        <v>3876</v>
      </c>
    </row>
    <row r="219" spans="1:11">
      <c r="A219">
        <v>12</v>
      </c>
      <c r="B219">
        <v>237</v>
      </c>
      <c r="C219" t="s">
        <v>28</v>
      </c>
      <c r="D219" t="s">
        <v>4751</v>
      </c>
      <c r="E219" t="s">
        <v>13</v>
      </c>
      <c r="F219" t="s">
        <v>3685</v>
      </c>
    </row>
    <row r="220" spans="1:11">
      <c r="A220">
        <v>12</v>
      </c>
      <c r="B220">
        <v>238</v>
      </c>
      <c r="C220" t="s">
        <v>159</v>
      </c>
      <c r="D220" t="s">
        <v>4752</v>
      </c>
      <c r="E220" t="s">
        <v>13</v>
      </c>
      <c r="F220" t="s">
        <v>4092</v>
      </c>
    </row>
    <row r="221" spans="1:11">
      <c r="A221">
        <v>12</v>
      </c>
      <c r="B221">
        <v>239</v>
      </c>
      <c r="C221" t="s">
        <v>25</v>
      </c>
      <c r="D221" t="s">
        <v>4753</v>
      </c>
      <c r="E221" t="s">
        <v>232</v>
      </c>
      <c r="F221" t="s">
        <v>2029</v>
      </c>
    </row>
    <row r="222" spans="1:11">
      <c r="A222">
        <v>12</v>
      </c>
      <c r="B222">
        <v>241</v>
      </c>
      <c r="C222" t="s">
        <v>2096</v>
      </c>
      <c r="D222" t="s">
        <v>4755</v>
      </c>
      <c r="E222" t="s">
        <v>49</v>
      </c>
      <c r="F222" t="s">
        <v>4379</v>
      </c>
    </row>
    <row r="223" spans="1:11">
      <c r="A223">
        <v>12</v>
      </c>
      <c r="B223">
        <v>242</v>
      </c>
      <c r="C223" t="s">
        <v>2094</v>
      </c>
      <c r="D223" t="s">
        <v>4756</v>
      </c>
      <c r="F223" t="s">
        <v>3457</v>
      </c>
    </row>
    <row r="224" spans="1:11">
      <c r="A224">
        <v>12</v>
      </c>
      <c r="B224">
        <v>243</v>
      </c>
      <c r="C224" t="s">
        <v>2718</v>
      </c>
      <c r="D224" t="s">
        <v>4757</v>
      </c>
      <c r="E224" t="s">
        <v>232</v>
      </c>
      <c r="F224" t="s">
        <v>4758</v>
      </c>
    </row>
    <row r="225" spans="1:11">
      <c r="A225">
        <v>12</v>
      </c>
      <c r="B225">
        <v>244</v>
      </c>
      <c r="C225" t="s">
        <v>341</v>
      </c>
      <c r="D225" t="s">
        <v>4759</v>
      </c>
      <c r="E225" t="s">
        <v>17</v>
      </c>
      <c r="F225" t="s">
        <v>3802</v>
      </c>
    </row>
    <row r="226" spans="1:11">
      <c r="A226">
        <v>12</v>
      </c>
      <c r="B226">
        <v>245</v>
      </c>
      <c r="C226" t="s">
        <v>170</v>
      </c>
      <c r="D226" t="s">
        <v>4760</v>
      </c>
      <c r="E226" t="s">
        <v>49</v>
      </c>
      <c r="F226" t="s">
        <v>2801</v>
      </c>
    </row>
    <row r="227" spans="1:11">
      <c r="A227">
        <v>12</v>
      </c>
      <c r="B227">
        <v>246</v>
      </c>
      <c r="C227" t="s">
        <v>964</v>
      </c>
      <c r="D227" t="s">
        <v>4761</v>
      </c>
      <c r="E227" t="s">
        <v>49</v>
      </c>
      <c r="F227" t="s">
        <v>3305</v>
      </c>
    </row>
    <row r="228" spans="1:11">
      <c r="A228">
        <v>12</v>
      </c>
      <c r="B228">
        <v>248</v>
      </c>
      <c r="C228" t="s">
        <v>15</v>
      </c>
      <c r="D228" t="s">
        <v>4763</v>
      </c>
      <c r="E228" t="s">
        <v>13</v>
      </c>
      <c r="F228" t="s">
        <v>271</v>
      </c>
    </row>
    <row r="229" spans="1:11">
      <c r="A229">
        <v>12</v>
      </c>
      <c r="B229">
        <v>249</v>
      </c>
      <c r="C229" t="s">
        <v>18</v>
      </c>
      <c r="D229" t="s">
        <v>4764</v>
      </c>
      <c r="E229" t="s">
        <v>49</v>
      </c>
      <c r="F229" t="s">
        <v>2468</v>
      </c>
    </row>
    <row r="230" spans="1:11">
      <c r="A230">
        <v>12</v>
      </c>
      <c r="B230">
        <v>250</v>
      </c>
      <c r="C230" t="s">
        <v>2100</v>
      </c>
      <c r="D230" t="s">
        <v>4765</v>
      </c>
      <c r="E230" t="s">
        <v>13</v>
      </c>
      <c r="F230" t="s">
        <v>4200</v>
      </c>
    </row>
    <row r="231" spans="1:11">
      <c r="A231">
        <v>12</v>
      </c>
      <c r="B231">
        <v>251</v>
      </c>
      <c r="C231" t="s">
        <v>11</v>
      </c>
      <c r="D231" t="s">
        <v>4766</v>
      </c>
      <c r="E231" t="s">
        <v>49</v>
      </c>
      <c r="F231" t="s">
        <v>4767</v>
      </c>
    </row>
    <row r="232" spans="1:11">
      <c r="A232">
        <v>12</v>
      </c>
      <c r="B232">
        <v>252</v>
      </c>
      <c r="C232" t="s">
        <v>2227</v>
      </c>
      <c r="D232" t="s">
        <v>4768</v>
      </c>
      <c r="E232" t="s">
        <v>23</v>
      </c>
      <c r="F232" t="s">
        <v>4769</v>
      </c>
      <c r="G232">
        <v>46</v>
      </c>
      <c r="H232">
        <v>3</v>
      </c>
      <c r="I232">
        <v>8</v>
      </c>
      <c r="J232">
        <v>11</v>
      </c>
      <c r="K232">
        <v>2</v>
      </c>
    </row>
    <row r="234" spans="1:11">
      <c r="F234" s="3" t="s">
        <v>57</v>
      </c>
      <c r="G234">
        <f>SUM(G3:G232)</f>
        <v>34154</v>
      </c>
      <c r="H234">
        <f t="shared" ref="H234:K234" si="0">SUM(H3:H232)</f>
        <v>7184</v>
      </c>
      <c r="I234">
        <f t="shared" si="0"/>
        <v>10785</v>
      </c>
      <c r="J234">
        <f t="shared" si="0"/>
        <v>17969</v>
      </c>
      <c r="K234">
        <f t="shared" si="0"/>
        <v>34480</v>
      </c>
    </row>
    <row r="235" spans="1:11">
      <c r="F235" s="3" t="s">
        <v>58</v>
      </c>
      <c r="G235" s="2"/>
      <c r="H235" s="7">
        <f>H234/$G$234</f>
        <v>0.21034139485858172</v>
      </c>
      <c r="I235" s="7">
        <f t="shared" ref="I235:K235" si="1">I234/$G$234</f>
        <v>0.31577560461439363</v>
      </c>
      <c r="J235" s="7">
        <f t="shared" si="1"/>
        <v>0.5261169994729753</v>
      </c>
      <c r="K235" s="7">
        <f t="shared" si="1"/>
        <v>1.0095450020495402</v>
      </c>
    </row>
    <row r="236" spans="1:11">
      <c r="F236" s="3" t="s">
        <v>2709</v>
      </c>
      <c r="G236" s="2">
        <f>G234/230</f>
        <v>148.49565217391304</v>
      </c>
      <c r="H236" s="2">
        <f t="shared" ref="H236:K236" si="2">H234/230</f>
        <v>31.234782608695653</v>
      </c>
      <c r="I236" s="2">
        <f t="shared" si="2"/>
        <v>46.891304347826086</v>
      </c>
      <c r="J236" s="2">
        <f t="shared" si="2"/>
        <v>78.126086956521746</v>
      </c>
      <c r="K236" s="2">
        <f t="shared" si="2"/>
        <v>149.91304347826087</v>
      </c>
    </row>
    <row r="238" spans="1:11" ht="18.75">
      <c r="A238" s="11" t="s">
        <v>10713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>
      <c r="A239" s="1" t="s">
        <v>0</v>
      </c>
      <c r="B239" s="1" t="s">
        <v>1</v>
      </c>
      <c r="C239" s="1" t="s">
        <v>2</v>
      </c>
      <c r="D239" s="1" t="s">
        <v>3</v>
      </c>
      <c r="E239" s="1" t="s">
        <v>4</v>
      </c>
      <c r="F239" s="1" t="s">
        <v>5</v>
      </c>
      <c r="G239" s="1" t="s">
        <v>6</v>
      </c>
      <c r="H239" s="1" t="s">
        <v>7</v>
      </c>
      <c r="I239" s="1" t="s">
        <v>8</v>
      </c>
      <c r="J239" s="1" t="s">
        <v>9</v>
      </c>
      <c r="K239" s="1" t="s">
        <v>10</v>
      </c>
    </row>
    <row r="240" spans="1:11">
      <c r="A240">
        <v>1</v>
      </c>
      <c r="B240">
        <v>21</v>
      </c>
      <c r="C240" t="s">
        <v>2227</v>
      </c>
      <c r="D240" t="s">
        <v>4501</v>
      </c>
      <c r="E240" t="s">
        <v>7</v>
      </c>
      <c r="F240" t="s">
        <v>592</v>
      </c>
      <c r="G240">
        <v>62</v>
      </c>
      <c r="H240">
        <v>0</v>
      </c>
      <c r="I240">
        <v>1</v>
      </c>
      <c r="J240">
        <v>1</v>
      </c>
      <c r="K240">
        <v>61</v>
      </c>
    </row>
    <row r="241" spans="1:11">
      <c r="A241">
        <v>2</v>
      </c>
      <c r="B241">
        <v>24</v>
      </c>
      <c r="C241" t="s">
        <v>2098</v>
      </c>
      <c r="D241" t="s">
        <v>4504</v>
      </c>
      <c r="E241" t="s">
        <v>7</v>
      </c>
      <c r="F241" t="s">
        <v>4495</v>
      </c>
      <c r="G241">
        <v>390</v>
      </c>
      <c r="H241">
        <v>0</v>
      </c>
      <c r="I241">
        <v>12</v>
      </c>
      <c r="J241">
        <v>12</v>
      </c>
      <c r="K241">
        <v>38</v>
      </c>
    </row>
    <row r="242" spans="1:11">
      <c r="A242">
        <v>3</v>
      </c>
      <c r="B242">
        <v>48</v>
      </c>
      <c r="C242" t="s">
        <v>28</v>
      </c>
      <c r="D242" t="s">
        <v>4531</v>
      </c>
      <c r="E242" t="s">
        <v>7</v>
      </c>
      <c r="F242" t="s">
        <v>3685</v>
      </c>
      <c r="G242">
        <v>74</v>
      </c>
      <c r="H242">
        <v>0</v>
      </c>
      <c r="I242">
        <v>3</v>
      </c>
      <c r="J242">
        <v>3</v>
      </c>
      <c r="K242">
        <v>6</v>
      </c>
    </row>
    <row r="243" spans="1:11">
      <c r="A243">
        <v>3</v>
      </c>
      <c r="B243">
        <v>51</v>
      </c>
      <c r="C243" t="s">
        <v>203</v>
      </c>
      <c r="D243" t="s">
        <v>4534</v>
      </c>
      <c r="E243" t="s">
        <v>7</v>
      </c>
      <c r="F243" t="s">
        <v>3023</v>
      </c>
    </row>
    <row r="244" spans="1:11">
      <c r="A244">
        <v>3</v>
      </c>
      <c r="B244">
        <v>52</v>
      </c>
      <c r="C244" t="s">
        <v>2096</v>
      </c>
      <c r="D244" t="s">
        <v>4535</v>
      </c>
      <c r="E244" t="s">
        <v>7</v>
      </c>
      <c r="F244" t="s">
        <v>3205</v>
      </c>
      <c r="G244">
        <v>90</v>
      </c>
      <c r="H244">
        <v>0</v>
      </c>
      <c r="I244">
        <v>2</v>
      </c>
      <c r="J244">
        <v>2</v>
      </c>
      <c r="K244">
        <v>6</v>
      </c>
    </row>
    <row r="245" spans="1:11">
      <c r="A245">
        <v>3</v>
      </c>
      <c r="B245">
        <v>57</v>
      </c>
      <c r="C245" t="s">
        <v>964</v>
      </c>
      <c r="D245" t="s">
        <v>4542</v>
      </c>
      <c r="E245" t="s">
        <v>7</v>
      </c>
      <c r="F245" t="s">
        <v>4543</v>
      </c>
    </row>
    <row r="246" spans="1:11">
      <c r="A246">
        <v>3</v>
      </c>
      <c r="B246">
        <v>58</v>
      </c>
      <c r="C246" t="s">
        <v>613</v>
      </c>
      <c r="D246" t="s">
        <v>4544</v>
      </c>
      <c r="E246" t="s">
        <v>7</v>
      </c>
      <c r="F246" t="s">
        <v>4188</v>
      </c>
      <c r="G246">
        <v>8</v>
      </c>
      <c r="H246">
        <v>0</v>
      </c>
      <c r="I246">
        <v>0</v>
      </c>
      <c r="J246">
        <v>0</v>
      </c>
      <c r="K246">
        <v>0</v>
      </c>
    </row>
    <row r="247" spans="1:11">
      <c r="A247">
        <v>3</v>
      </c>
      <c r="B247">
        <v>63</v>
      </c>
      <c r="C247" t="s">
        <v>170</v>
      </c>
      <c r="D247" t="s">
        <v>4549</v>
      </c>
      <c r="E247" t="s">
        <v>7</v>
      </c>
      <c r="F247" t="s">
        <v>1291</v>
      </c>
      <c r="G247">
        <v>205</v>
      </c>
      <c r="H247">
        <v>0</v>
      </c>
      <c r="I247">
        <v>4</v>
      </c>
      <c r="J247">
        <v>4</v>
      </c>
      <c r="K247">
        <v>33</v>
      </c>
    </row>
    <row r="248" spans="1:11">
      <c r="A248">
        <v>4</v>
      </c>
      <c r="B248">
        <v>64</v>
      </c>
      <c r="C248" t="s">
        <v>167</v>
      </c>
      <c r="D248" t="s">
        <v>4550</v>
      </c>
      <c r="E248" t="s">
        <v>7</v>
      </c>
      <c r="F248" t="s">
        <v>2612</v>
      </c>
    </row>
    <row r="249" spans="1:11">
      <c r="A249">
        <v>4</v>
      </c>
      <c r="B249">
        <v>77</v>
      </c>
      <c r="C249" t="s">
        <v>170</v>
      </c>
      <c r="D249" t="s">
        <v>4563</v>
      </c>
      <c r="E249" t="s">
        <v>7</v>
      </c>
      <c r="F249" t="s">
        <v>3665</v>
      </c>
    </row>
    <row r="250" spans="1:11">
      <c r="A250">
        <v>5</v>
      </c>
      <c r="B250">
        <v>104</v>
      </c>
      <c r="C250" t="s">
        <v>11</v>
      </c>
      <c r="D250" t="s">
        <v>4595</v>
      </c>
      <c r="E250" t="s">
        <v>7</v>
      </c>
      <c r="F250" t="s">
        <v>3901</v>
      </c>
      <c r="G250">
        <v>72</v>
      </c>
      <c r="H250">
        <v>0</v>
      </c>
      <c r="I250">
        <v>2</v>
      </c>
      <c r="J250">
        <v>2</v>
      </c>
      <c r="K250">
        <v>4</v>
      </c>
    </row>
    <row r="251" spans="1:11">
      <c r="A251">
        <v>6</v>
      </c>
      <c r="B251">
        <v>107</v>
      </c>
      <c r="C251" t="s">
        <v>343</v>
      </c>
      <c r="D251" t="s">
        <v>4598</v>
      </c>
      <c r="E251" t="s">
        <v>7</v>
      </c>
      <c r="F251" t="s">
        <v>684</v>
      </c>
      <c r="G251">
        <v>1</v>
      </c>
      <c r="H251">
        <v>0</v>
      </c>
      <c r="I251">
        <v>0</v>
      </c>
      <c r="J251">
        <v>0</v>
      </c>
      <c r="K251">
        <v>0</v>
      </c>
    </row>
    <row r="252" spans="1:11">
      <c r="A252">
        <v>7</v>
      </c>
      <c r="B252">
        <v>131</v>
      </c>
      <c r="C252" t="s">
        <v>21</v>
      </c>
      <c r="D252" t="s">
        <v>4624</v>
      </c>
      <c r="E252" t="s">
        <v>7</v>
      </c>
      <c r="F252" t="s">
        <v>3609</v>
      </c>
      <c r="G252">
        <v>1</v>
      </c>
      <c r="H252">
        <v>0</v>
      </c>
      <c r="I252">
        <v>0</v>
      </c>
      <c r="J252">
        <v>0</v>
      </c>
      <c r="K252">
        <v>0</v>
      </c>
    </row>
    <row r="253" spans="1:11">
      <c r="A253">
        <v>7</v>
      </c>
      <c r="B253">
        <v>138</v>
      </c>
      <c r="C253" t="s">
        <v>2718</v>
      </c>
      <c r="D253" t="s">
        <v>4632</v>
      </c>
      <c r="E253" t="s">
        <v>7</v>
      </c>
      <c r="F253" t="s">
        <v>2398</v>
      </c>
      <c r="G253">
        <v>2</v>
      </c>
      <c r="H253">
        <v>0</v>
      </c>
      <c r="I253">
        <v>0</v>
      </c>
      <c r="J253">
        <v>0</v>
      </c>
      <c r="K253">
        <v>0</v>
      </c>
    </row>
    <row r="254" spans="1:11">
      <c r="A254">
        <v>8</v>
      </c>
      <c r="B254">
        <v>150</v>
      </c>
      <c r="C254" t="s">
        <v>2098</v>
      </c>
      <c r="D254" t="s">
        <v>4644</v>
      </c>
      <c r="E254" t="s">
        <v>7</v>
      </c>
      <c r="F254" t="s">
        <v>317</v>
      </c>
    </row>
    <row r="255" spans="1:11">
      <c r="A255">
        <v>8</v>
      </c>
      <c r="B255">
        <v>159</v>
      </c>
      <c r="C255" t="s">
        <v>2718</v>
      </c>
      <c r="D255" t="s">
        <v>4655</v>
      </c>
      <c r="E255" t="s">
        <v>7</v>
      </c>
      <c r="F255" t="s">
        <v>4656</v>
      </c>
    </row>
    <row r="256" spans="1:11">
      <c r="A256">
        <v>9</v>
      </c>
      <c r="B256">
        <v>181</v>
      </c>
      <c r="C256" t="s">
        <v>341</v>
      </c>
      <c r="D256" t="s">
        <v>4684</v>
      </c>
      <c r="E256" t="s">
        <v>7</v>
      </c>
      <c r="F256" t="s">
        <v>2139</v>
      </c>
      <c r="G256">
        <v>120</v>
      </c>
      <c r="H256">
        <v>0</v>
      </c>
      <c r="I256">
        <v>3</v>
      </c>
      <c r="J256">
        <v>3</v>
      </c>
      <c r="K256">
        <v>6</v>
      </c>
    </row>
    <row r="257" spans="1:6">
      <c r="A257">
        <v>9</v>
      </c>
      <c r="B257">
        <v>187</v>
      </c>
      <c r="C257" t="s">
        <v>2100</v>
      </c>
      <c r="D257" t="s">
        <v>4691</v>
      </c>
      <c r="E257" t="s">
        <v>7</v>
      </c>
      <c r="F257" t="s">
        <v>4692</v>
      </c>
    </row>
    <row r="258" spans="1:6">
      <c r="A258">
        <v>11</v>
      </c>
      <c r="B258">
        <v>216</v>
      </c>
      <c r="C258" t="s">
        <v>28</v>
      </c>
      <c r="D258" t="s">
        <v>4727</v>
      </c>
      <c r="E258" t="s">
        <v>7</v>
      </c>
      <c r="F258" t="s">
        <v>3374</v>
      </c>
    </row>
    <row r="259" spans="1:6">
      <c r="A259">
        <v>11</v>
      </c>
      <c r="B259">
        <v>222</v>
      </c>
      <c r="C259" t="s">
        <v>2718</v>
      </c>
      <c r="D259" t="s">
        <v>4735</v>
      </c>
      <c r="E259" t="s">
        <v>7</v>
      </c>
      <c r="F259" t="s">
        <v>3743</v>
      </c>
    </row>
    <row r="260" spans="1:6">
      <c r="A260">
        <v>12</v>
      </c>
      <c r="B260">
        <v>240</v>
      </c>
      <c r="C260" t="s">
        <v>203</v>
      </c>
      <c r="D260" t="s">
        <v>4754</v>
      </c>
      <c r="E260" t="s">
        <v>7</v>
      </c>
      <c r="F260" t="s">
        <v>538</v>
      </c>
    </row>
    <row r="261" spans="1:6">
      <c r="A261">
        <v>12</v>
      </c>
      <c r="B261">
        <v>247</v>
      </c>
      <c r="C261" t="s">
        <v>613</v>
      </c>
      <c r="D261" t="s">
        <v>4762</v>
      </c>
      <c r="E261" t="s">
        <v>7</v>
      </c>
      <c r="F261" t="s">
        <v>3842</v>
      </c>
    </row>
  </sheetData>
  <autoFilter ref="A2:K232">
    <sortState ref="A3:K232">
      <sortCondition ref="B2:B232"/>
    </sortState>
  </autoFilter>
  <mergeCells count="2">
    <mergeCell ref="A1:K1"/>
    <mergeCell ref="A238:K2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61"/>
  <sheetViews>
    <sheetView topLeftCell="A234" workbookViewId="0">
      <selection activeCell="A242" sqref="A242"/>
    </sheetView>
  </sheetViews>
  <sheetFormatPr defaultRowHeight="15"/>
  <cols>
    <col min="1" max="1" width="7.140625" bestFit="1" customWidth="1"/>
    <col min="2" max="2" width="6.28515625" bestFit="1" customWidth="1"/>
    <col min="3" max="3" width="14.7109375" bestFit="1" customWidth="1"/>
    <col min="4" max="4" width="21.5703125" bestFit="1" customWidth="1"/>
    <col min="5" max="5" width="4.5703125" bestFit="1" customWidth="1"/>
    <col min="6" max="6" width="36.855468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2098</v>
      </c>
      <c r="D3" t="s">
        <v>4770</v>
      </c>
      <c r="E3" t="s">
        <v>13</v>
      </c>
      <c r="F3" t="s">
        <v>3992</v>
      </c>
      <c r="G3">
        <v>1346</v>
      </c>
      <c r="H3">
        <v>564</v>
      </c>
      <c r="I3">
        <v>785</v>
      </c>
      <c r="J3">
        <v>1349</v>
      </c>
      <c r="K3">
        <v>1093</v>
      </c>
    </row>
    <row r="4" spans="1:11">
      <c r="A4">
        <v>1</v>
      </c>
      <c r="B4">
        <v>2</v>
      </c>
      <c r="C4" t="s">
        <v>613</v>
      </c>
      <c r="D4" t="s">
        <v>4771</v>
      </c>
      <c r="E4" t="s">
        <v>17</v>
      </c>
      <c r="F4" t="s">
        <v>3624</v>
      </c>
      <c r="G4">
        <v>126</v>
      </c>
      <c r="H4">
        <v>15</v>
      </c>
      <c r="I4">
        <v>16</v>
      </c>
      <c r="J4">
        <v>31</v>
      </c>
      <c r="K4">
        <v>144</v>
      </c>
    </row>
    <row r="5" spans="1:11">
      <c r="A5">
        <v>1</v>
      </c>
      <c r="B5">
        <v>3</v>
      </c>
      <c r="C5" t="s">
        <v>28</v>
      </c>
      <c r="D5" t="s">
        <v>4772</v>
      </c>
      <c r="E5" t="s">
        <v>13</v>
      </c>
      <c r="F5" t="s">
        <v>2703</v>
      </c>
      <c r="G5">
        <v>941</v>
      </c>
      <c r="H5">
        <v>144</v>
      </c>
      <c r="I5">
        <v>141</v>
      </c>
      <c r="J5">
        <v>285</v>
      </c>
      <c r="K5">
        <v>1459</v>
      </c>
    </row>
    <row r="6" spans="1:11">
      <c r="A6">
        <v>1</v>
      </c>
      <c r="B6">
        <v>4</v>
      </c>
      <c r="C6" t="s">
        <v>2096</v>
      </c>
      <c r="D6" t="s">
        <v>4773</v>
      </c>
      <c r="E6" t="s">
        <v>13</v>
      </c>
      <c r="F6" t="s">
        <v>4774</v>
      </c>
      <c r="G6">
        <v>1136</v>
      </c>
      <c r="H6">
        <v>261</v>
      </c>
      <c r="I6">
        <v>336</v>
      </c>
      <c r="J6">
        <v>597</v>
      </c>
      <c r="K6">
        <v>438</v>
      </c>
    </row>
    <row r="7" spans="1:11">
      <c r="A7">
        <v>1</v>
      </c>
      <c r="B7">
        <v>5</v>
      </c>
      <c r="C7" t="s">
        <v>2718</v>
      </c>
      <c r="D7" t="s">
        <v>4775</v>
      </c>
      <c r="E7" t="s">
        <v>23</v>
      </c>
      <c r="F7" t="s">
        <v>3580</v>
      </c>
      <c r="G7">
        <v>1263</v>
      </c>
      <c r="H7">
        <v>429</v>
      </c>
      <c r="I7">
        <v>427</v>
      </c>
      <c r="J7">
        <v>856</v>
      </c>
      <c r="K7">
        <v>1660</v>
      </c>
    </row>
    <row r="8" spans="1:11">
      <c r="A8">
        <v>1</v>
      </c>
      <c r="B8">
        <v>6</v>
      </c>
      <c r="C8" t="s">
        <v>25</v>
      </c>
      <c r="D8" t="s">
        <v>4776</v>
      </c>
      <c r="E8" t="s">
        <v>49</v>
      </c>
      <c r="F8" t="s">
        <v>2488</v>
      </c>
      <c r="G8">
        <v>69</v>
      </c>
      <c r="H8">
        <v>3</v>
      </c>
      <c r="I8">
        <v>8</v>
      </c>
      <c r="J8">
        <v>11</v>
      </c>
      <c r="K8">
        <v>69</v>
      </c>
    </row>
    <row r="9" spans="1:11">
      <c r="A9">
        <v>1</v>
      </c>
      <c r="B9">
        <v>7</v>
      </c>
      <c r="C9" t="s">
        <v>167</v>
      </c>
      <c r="D9" t="s">
        <v>4777</v>
      </c>
      <c r="E9" t="s">
        <v>49</v>
      </c>
      <c r="F9" t="s">
        <v>4778</v>
      </c>
      <c r="G9">
        <v>467</v>
      </c>
      <c r="H9">
        <v>11</v>
      </c>
      <c r="I9">
        <v>53</v>
      </c>
      <c r="J9">
        <v>64</v>
      </c>
      <c r="K9">
        <v>905</v>
      </c>
    </row>
    <row r="10" spans="1:11">
      <c r="A10">
        <v>1</v>
      </c>
      <c r="B10">
        <v>8</v>
      </c>
      <c r="C10" t="s">
        <v>343</v>
      </c>
      <c r="D10" t="s">
        <v>4779</v>
      </c>
      <c r="E10" t="s">
        <v>49</v>
      </c>
      <c r="F10" t="s">
        <v>209</v>
      </c>
      <c r="G10">
        <v>1</v>
      </c>
      <c r="H10">
        <v>0</v>
      </c>
      <c r="I10">
        <v>1</v>
      </c>
      <c r="J10">
        <v>1</v>
      </c>
      <c r="K10">
        <v>0</v>
      </c>
    </row>
    <row r="11" spans="1:11">
      <c r="A11">
        <v>1</v>
      </c>
      <c r="B11">
        <v>9</v>
      </c>
      <c r="C11" t="s">
        <v>203</v>
      </c>
      <c r="D11" t="s">
        <v>4780</v>
      </c>
      <c r="E11" t="s">
        <v>49</v>
      </c>
      <c r="F11" t="s">
        <v>4084</v>
      </c>
      <c r="G11">
        <v>526</v>
      </c>
      <c r="H11">
        <v>16</v>
      </c>
      <c r="I11">
        <v>51</v>
      </c>
      <c r="J11">
        <v>67</v>
      </c>
      <c r="K11">
        <v>1004</v>
      </c>
    </row>
    <row r="12" spans="1:11">
      <c r="A12">
        <v>1</v>
      </c>
      <c r="B12">
        <v>10</v>
      </c>
      <c r="C12" t="s">
        <v>2094</v>
      </c>
      <c r="D12" t="s">
        <v>4781</v>
      </c>
      <c r="E12" t="s">
        <v>13</v>
      </c>
      <c r="F12" t="s">
        <v>2801</v>
      </c>
      <c r="G12">
        <v>1314</v>
      </c>
      <c r="H12">
        <v>326</v>
      </c>
      <c r="I12">
        <v>421</v>
      </c>
      <c r="J12">
        <v>747</v>
      </c>
      <c r="K12">
        <v>1421</v>
      </c>
    </row>
    <row r="13" spans="1:11">
      <c r="A13">
        <v>1</v>
      </c>
      <c r="B13">
        <v>11</v>
      </c>
      <c r="C13" t="s">
        <v>15</v>
      </c>
      <c r="D13" t="s">
        <v>4782</v>
      </c>
      <c r="E13" t="s">
        <v>13</v>
      </c>
      <c r="F13" t="s">
        <v>2176</v>
      </c>
      <c r="G13">
        <v>1049</v>
      </c>
      <c r="H13">
        <v>240</v>
      </c>
      <c r="I13">
        <v>308</v>
      </c>
      <c r="J13">
        <v>548</v>
      </c>
      <c r="K13">
        <v>644</v>
      </c>
    </row>
    <row r="14" spans="1:11">
      <c r="A14">
        <v>1</v>
      </c>
      <c r="B14">
        <v>12</v>
      </c>
      <c r="C14" t="s">
        <v>28</v>
      </c>
      <c r="D14" t="s">
        <v>4783</v>
      </c>
      <c r="E14" t="s">
        <v>23</v>
      </c>
      <c r="F14" t="s">
        <v>2703</v>
      </c>
      <c r="G14">
        <v>269</v>
      </c>
      <c r="H14">
        <v>56</v>
      </c>
      <c r="I14">
        <v>54</v>
      </c>
      <c r="J14">
        <v>110</v>
      </c>
      <c r="K14">
        <v>645</v>
      </c>
    </row>
    <row r="15" spans="1:11">
      <c r="A15">
        <v>1</v>
      </c>
      <c r="B15">
        <v>13</v>
      </c>
      <c r="C15" t="s">
        <v>11</v>
      </c>
      <c r="D15" t="s">
        <v>4784</v>
      </c>
      <c r="E15" t="s">
        <v>23</v>
      </c>
      <c r="F15" t="s">
        <v>4188</v>
      </c>
      <c r="G15">
        <v>1</v>
      </c>
      <c r="H15">
        <v>0</v>
      </c>
      <c r="I15">
        <v>0</v>
      </c>
      <c r="J15">
        <v>0</v>
      </c>
      <c r="K15">
        <v>0</v>
      </c>
    </row>
    <row r="16" spans="1:11">
      <c r="A16">
        <v>1</v>
      </c>
      <c r="B16">
        <v>14</v>
      </c>
      <c r="C16" t="s">
        <v>341</v>
      </c>
      <c r="D16" t="s">
        <v>4785</v>
      </c>
      <c r="E16" t="s">
        <v>49</v>
      </c>
      <c r="F16" t="s">
        <v>2176</v>
      </c>
      <c r="G16">
        <v>642</v>
      </c>
      <c r="H16">
        <v>41</v>
      </c>
      <c r="I16">
        <v>97</v>
      </c>
      <c r="J16">
        <v>138</v>
      </c>
      <c r="K16">
        <v>907</v>
      </c>
    </row>
    <row r="17" spans="1:11">
      <c r="A17">
        <v>1</v>
      </c>
      <c r="B17">
        <v>15</v>
      </c>
      <c r="C17" t="s">
        <v>2100</v>
      </c>
      <c r="D17" t="s">
        <v>4786</v>
      </c>
      <c r="E17" t="s">
        <v>49</v>
      </c>
      <c r="F17" t="s">
        <v>4787</v>
      </c>
    </row>
    <row r="18" spans="1:11">
      <c r="A18">
        <v>1</v>
      </c>
      <c r="B18">
        <v>16</v>
      </c>
      <c r="C18" t="s">
        <v>115</v>
      </c>
      <c r="D18" t="s">
        <v>4788</v>
      </c>
      <c r="E18" t="s">
        <v>49</v>
      </c>
      <c r="F18" t="s">
        <v>2176</v>
      </c>
      <c r="G18">
        <v>394</v>
      </c>
      <c r="H18">
        <v>38</v>
      </c>
      <c r="I18">
        <v>86</v>
      </c>
      <c r="J18">
        <v>124</v>
      </c>
      <c r="K18">
        <v>221</v>
      </c>
    </row>
    <row r="19" spans="1:11">
      <c r="A19">
        <v>1</v>
      </c>
      <c r="B19">
        <v>17</v>
      </c>
      <c r="C19" t="s">
        <v>18</v>
      </c>
      <c r="D19" t="s">
        <v>4789</v>
      </c>
      <c r="E19" t="s">
        <v>13</v>
      </c>
      <c r="F19" t="s">
        <v>2468</v>
      </c>
      <c r="G19">
        <v>27</v>
      </c>
      <c r="H19">
        <v>0</v>
      </c>
      <c r="I19">
        <v>2</v>
      </c>
      <c r="J19">
        <v>2</v>
      </c>
      <c r="K19">
        <v>35</v>
      </c>
    </row>
    <row r="20" spans="1:11">
      <c r="A20">
        <v>1</v>
      </c>
      <c r="B20">
        <v>18</v>
      </c>
      <c r="C20" t="s">
        <v>2718</v>
      </c>
      <c r="D20" t="s">
        <v>4790</v>
      </c>
      <c r="E20" t="s">
        <v>13</v>
      </c>
      <c r="F20" t="s">
        <v>2246</v>
      </c>
      <c r="G20">
        <v>6</v>
      </c>
      <c r="H20">
        <v>0</v>
      </c>
      <c r="I20">
        <v>0</v>
      </c>
      <c r="J20">
        <v>0</v>
      </c>
      <c r="K20">
        <v>0</v>
      </c>
    </row>
    <row r="21" spans="1:11">
      <c r="A21">
        <v>1</v>
      </c>
      <c r="B21">
        <v>20</v>
      </c>
      <c r="C21" t="s">
        <v>21</v>
      </c>
      <c r="D21" t="s">
        <v>4792</v>
      </c>
      <c r="E21" t="s">
        <v>23</v>
      </c>
      <c r="F21" t="s">
        <v>2468</v>
      </c>
      <c r="G21">
        <v>329</v>
      </c>
      <c r="H21">
        <v>64</v>
      </c>
      <c r="I21">
        <v>61</v>
      </c>
      <c r="J21">
        <v>125</v>
      </c>
      <c r="K21">
        <v>275</v>
      </c>
    </row>
    <row r="22" spans="1:11">
      <c r="A22">
        <v>1</v>
      </c>
      <c r="B22">
        <v>21</v>
      </c>
      <c r="C22" t="s">
        <v>28</v>
      </c>
      <c r="D22" t="s">
        <v>4793</v>
      </c>
      <c r="E22" t="s">
        <v>49</v>
      </c>
      <c r="F22" t="s">
        <v>2703</v>
      </c>
      <c r="G22">
        <v>6</v>
      </c>
      <c r="H22">
        <v>0</v>
      </c>
      <c r="I22">
        <v>1</v>
      </c>
      <c r="J22">
        <v>1</v>
      </c>
      <c r="K22">
        <v>2</v>
      </c>
    </row>
    <row r="23" spans="1:11">
      <c r="A23">
        <v>2</v>
      </c>
      <c r="B23">
        <v>22</v>
      </c>
      <c r="C23" t="s">
        <v>2098</v>
      </c>
      <c r="D23" t="s">
        <v>4794</v>
      </c>
      <c r="E23" t="s">
        <v>49</v>
      </c>
      <c r="F23" t="s">
        <v>2452</v>
      </c>
      <c r="G23">
        <v>1107</v>
      </c>
      <c r="H23">
        <v>66</v>
      </c>
      <c r="I23">
        <v>234</v>
      </c>
      <c r="J23">
        <v>300</v>
      </c>
      <c r="K23">
        <v>1501</v>
      </c>
    </row>
    <row r="24" spans="1:11">
      <c r="A24">
        <v>2</v>
      </c>
      <c r="B24">
        <v>23</v>
      </c>
      <c r="C24" t="s">
        <v>613</v>
      </c>
      <c r="D24" t="s">
        <v>4795</v>
      </c>
      <c r="E24" t="s">
        <v>13</v>
      </c>
      <c r="F24" t="s">
        <v>4241</v>
      </c>
      <c r="G24">
        <v>970</v>
      </c>
      <c r="H24">
        <v>193</v>
      </c>
      <c r="I24">
        <v>262</v>
      </c>
      <c r="J24">
        <v>455</v>
      </c>
      <c r="K24">
        <v>764</v>
      </c>
    </row>
    <row r="25" spans="1:11">
      <c r="A25">
        <v>2</v>
      </c>
      <c r="B25">
        <v>24</v>
      </c>
      <c r="C25" t="s">
        <v>2227</v>
      </c>
      <c r="D25" t="s">
        <v>4796</v>
      </c>
      <c r="E25" t="s">
        <v>13</v>
      </c>
      <c r="F25" t="s">
        <v>4797</v>
      </c>
      <c r="G25">
        <v>646</v>
      </c>
      <c r="H25">
        <v>37</v>
      </c>
      <c r="I25">
        <v>67</v>
      </c>
      <c r="J25">
        <v>104</v>
      </c>
      <c r="K25">
        <v>348</v>
      </c>
    </row>
    <row r="26" spans="1:11">
      <c r="A26">
        <v>2</v>
      </c>
      <c r="B26">
        <v>25</v>
      </c>
      <c r="C26" t="s">
        <v>2096</v>
      </c>
      <c r="D26" t="s">
        <v>4798</v>
      </c>
      <c r="E26" t="s">
        <v>49</v>
      </c>
      <c r="F26" t="s">
        <v>684</v>
      </c>
      <c r="G26">
        <v>1</v>
      </c>
      <c r="H26">
        <v>0</v>
      </c>
      <c r="I26">
        <v>1</v>
      </c>
      <c r="J26">
        <v>1</v>
      </c>
      <c r="K26">
        <v>2</v>
      </c>
    </row>
    <row r="27" spans="1:11">
      <c r="A27">
        <v>2</v>
      </c>
      <c r="B27">
        <v>26</v>
      </c>
      <c r="C27" t="s">
        <v>2718</v>
      </c>
      <c r="D27" t="s">
        <v>4799</v>
      </c>
      <c r="E27" t="s">
        <v>13</v>
      </c>
      <c r="F27" t="s">
        <v>2454</v>
      </c>
      <c r="G27">
        <v>115</v>
      </c>
      <c r="H27">
        <v>13</v>
      </c>
      <c r="I27">
        <v>21</v>
      </c>
      <c r="J27">
        <v>34</v>
      </c>
      <c r="K27">
        <v>62</v>
      </c>
    </row>
    <row r="28" spans="1:11">
      <c r="A28">
        <v>2</v>
      </c>
      <c r="B28">
        <v>27</v>
      </c>
      <c r="C28" t="s">
        <v>25</v>
      </c>
      <c r="D28" t="s">
        <v>4800</v>
      </c>
      <c r="E28" t="s">
        <v>49</v>
      </c>
      <c r="F28" t="s">
        <v>3208</v>
      </c>
    </row>
    <row r="29" spans="1:11">
      <c r="A29">
        <v>2</v>
      </c>
      <c r="B29">
        <v>28</v>
      </c>
      <c r="C29" t="s">
        <v>167</v>
      </c>
      <c r="D29" t="s">
        <v>2958</v>
      </c>
      <c r="E29" t="s">
        <v>23</v>
      </c>
      <c r="F29" t="s">
        <v>2454</v>
      </c>
      <c r="G29">
        <v>423</v>
      </c>
      <c r="H29">
        <v>71</v>
      </c>
      <c r="I29">
        <v>97</v>
      </c>
      <c r="J29">
        <v>168</v>
      </c>
      <c r="K29">
        <v>550</v>
      </c>
    </row>
    <row r="30" spans="1:11">
      <c r="A30">
        <v>2</v>
      </c>
      <c r="B30">
        <v>29</v>
      </c>
      <c r="C30" t="s">
        <v>343</v>
      </c>
      <c r="D30" t="s">
        <v>4801</v>
      </c>
      <c r="E30" t="s">
        <v>17</v>
      </c>
      <c r="F30" t="s">
        <v>4802</v>
      </c>
    </row>
    <row r="31" spans="1:11">
      <c r="A31">
        <v>2</v>
      </c>
      <c r="B31">
        <v>30</v>
      </c>
      <c r="C31" t="s">
        <v>11</v>
      </c>
      <c r="D31" t="s">
        <v>4803</v>
      </c>
      <c r="E31" t="s">
        <v>49</v>
      </c>
      <c r="F31" t="s">
        <v>3906</v>
      </c>
      <c r="G31">
        <v>1009</v>
      </c>
      <c r="H31">
        <v>98</v>
      </c>
      <c r="I31">
        <v>322</v>
      </c>
      <c r="J31">
        <v>420</v>
      </c>
      <c r="K31">
        <v>623</v>
      </c>
    </row>
    <row r="32" spans="1:11">
      <c r="A32">
        <v>2</v>
      </c>
      <c r="B32">
        <v>31</v>
      </c>
      <c r="C32" t="s">
        <v>203</v>
      </c>
      <c r="D32" t="s">
        <v>4804</v>
      </c>
      <c r="E32" t="s">
        <v>49</v>
      </c>
      <c r="F32" t="s">
        <v>2558</v>
      </c>
    </row>
    <row r="33" spans="1:11">
      <c r="A33">
        <v>2</v>
      </c>
      <c r="B33">
        <v>32</v>
      </c>
      <c r="C33" t="s">
        <v>15</v>
      </c>
      <c r="D33" t="s">
        <v>4805</v>
      </c>
      <c r="E33" t="s">
        <v>49</v>
      </c>
      <c r="F33" t="s">
        <v>2452</v>
      </c>
      <c r="G33">
        <v>630</v>
      </c>
      <c r="H33">
        <v>15</v>
      </c>
      <c r="I33">
        <v>57</v>
      </c>
      <c r="J33">
        <v>72</v>
      </c>
      <c r="K33">
        <v>1382</v>
      </c>
    </row>
    <row r="34" spans="1:11">
      <c r="A34">
        <v>2</v>
      </c>
      <c r="B34">
        <v>33</v>
      </c>
      <c r="C34" t="s">
        <v>170</v>
      </c>
      <c r="D34" t="s">
        <v>4806</v>
      </c>
      <c r="E34" t="s">
        <v>13</v>
      </c>
      <c r="F34" t="s">
        <v>4807</v>
      </c>
      <c r="G34">
        <v>785</v>
      </c>
      <c r="H34">
        <v>145</v>
      </c>
      <c r="I34">
        <v>224</v>
      </c>
      <c r="J34">
        <v>369</v>
      </c>
      <c r="K34">
        <v>345</v>
      </c>
    </row>
    <row r="35" spans="1:11">
      <c r="A35">
        <v>2</v>
      </c>
      <c r="B35">
        <v>34</v>
      </c>
      <c r="C35" t="s">
        <v>170</v>
      </c>
      <c r="D35" t="s">
        <v>4808</v>
      </c>
      <c r="E35" t="s">
        <v>17</v>
      </c>
      <c r="F35" t="s">
        <v>4809</v>
      </c>
      <c r="G35">
        <v>56</v>
      </c>
      <c r="H35">
        <v>7</v>
      </c>
      <c r="I35">
        <v>6</v>
      </c>
      <c r="J35">
        <v>13</v>
      </c>
      <c r="K35">
        <v>23</v>
      </c>
    </row>
    <row r="36" spans="1:11">
      <c r="A36">
        <v>2</v>
      </c>
      <c r="B36">
        <v>36</v>
      </c>
      <c r="C36" t="s">
        <v>2100</v>
      </c>
      <c r="D36" t="s">
        <v>4811</v>
      </c>
      <c r="E36" t="s">
        <v>23</v>
      </c>
      <c r="F36" t="s">
        <v>2468</v>
      </c>
    </row>
    <row r="37" spans="1:11">
      <c r="A37">
        <v>2</v>
      </c>
      <c r="B37">
        <v>37</v>
      </c>
      <c r="C37" t="s">
        <v>115</v>
      </c>
      <c r="D37" t="s">
        <v>4812</v>
      </c>
      <c r="E37" t="s">
        <v>49</v>
      </c>
      <c r="F37" t="s">
        <v>4787</v>
      </c>
      <c r="G37">
        <v>530</v>
      </c>
      <c r="H37">
        <v>14</v>
      </c>
      <c r="I37">
        <v>58</v>
      </c>
      <c r="J37">
        <v>72</v>
      </c>
      <c r="K37">
        <v>1702</v>
      </c>
    </row>
    <row r="38" spans="1:11">
      <c r="A38">
        <v>2</v>
      </c>
      <c r="B38">
        <v>39</v>
      </c>
      <c r="C38" t="s">
        <v>159</v>
      </c>
      <c r="D38" t="s">
        <v>4814</v>
      </c>
      <c r="E38" t="s">
        <v>49</v>
      </c>
      <c r="F38" t="s">
        <v>2246</v>
      </c>
      <c r="G38">
        <v>121</v>
      </c>
      <c r="H38">
        <v>1</v>
      </c>
      <c r="I38">
        <v>10</v>
      </c>
      <c r="J38">
        <v>11</v>
      </c>
      <c r="K38">
        <v>352</v>
      </c>
    </row>
    <row r="39" spans="1:11">
      <c r="A39">
        <v>2</v>
      </c>
      <c r="B39">
        <v>40</v>
      </c>
      <c r="C39" t="s">
        <v>21</v>
      </c>
      <c r="D39" t="s">
        <v>4815</v>
      </c>
      <c r="F39" t="s">
        <v>2246</v>
      </c>
    </row>
    <row r="40" spans="1:11">
      <c r="A40">
        <v>2</v>
      </c>
      <c r="B40">
        <v>41</v>
      </c>
      <c r="C40" t="s">
        <v>11</v>
      </c>
      <c r="D40" t="s">
        <v>4816</v>
      </c>
      <c r="E40" t="s">
        <v>13</v>
      </c>
      <c r="F40" t="s">
        <v>1291</v>
      </c>
      <c r="G40">
        <v>26</v>
      </c>
      <c r="H40">
        <v>9</v>
      </c>
      <c r="I40">
        <v>9</v>
      </c>
      <c r="J40">
        <v>18</v>
      </c>
      <c r="K40">
        <v>10</v>
      </c>
    </row>
    <row r="41" spans="1:11">
      <c r="A41">
        <v>2</v>
      </c>
      <c r="B41">
        <v>42</v>
      </c>
      <c r="C41" t="s">
        <v>2227</v>
      </c>
      <c r="D41" t="s">
        <v>4817</v>
      </c>
      <c r="E41" t="s">
        <v>13</v>
      </c>
      <c r="F41" t="s">
        <v>4818</v>
      </c>
      <c r="G41">
        <v>414</v>
      </c>
      <c r="H41">
        <v>41</v>
      </c>
      <c r="I41">
        <v>52</v>
      </c>
      <c r="J41">
        <v>93</v>
      </c>
      <c r="K41">
        <v>367</v>
      </c>
    </row>
    <row r="42" spans="1:11">
      <c r="A42">
        <v>3</v>
      </c>
      <c r="B42">
        <v>43</v>
      </c>
      <c r="C42" t="s">
        <v>2098</v>
      </c>
      <c r="D42" t="s">
        <v>4819</v>
      </c>
      <c r="E42" t="s">
        <v>13</v>
      </c>
      <c r="F42" t="s">
        <v>1189</v>
      </c>
      <c r="G42">
        <v>90</v>
      </c>
      <c r="H42">
        <v>16</v>
      </c>
      <c r="I42">
        <v>39</v>
      </c>
      <c r="J42">
        <v>55</v>
      </c>
      <c r="K42">
        <v>52</v>
      </c>
    </row>
    <row r="43" spans="1:11">
      <c r="A43">
        <v>3</v>
      </c>
      <c r="B43">
        <v>44</v>
      </c>
      <c r="C43" t="s">
        <v>613</v>
      </c>
      <c r="D43" t="s">
        <v>4820</v>
      </c>
      <c r="E43" t="s">
        <v>17</v>
      </c>
      <c r="F43" t="s">
        <v>3956</v>
      </c>
      <c r="G43">
        <v>27</v>
      </c>
      <c r="H43">
        <v>3</v>
      </c>
      <c r="I43">
        <v>3</v>
      </c>
      <c r="J43">
        <v>6</v>
      </c>
      <c r="K43">
        <v>13</v>
      </c>
    </row>
    <row r="44" spans="1:11">
      <c r="A44">
        <v>3</v>
      </c>
      <c r="B44">
        <v>45</v>
      </c>
      <c r="C44" t="s">
        <v>21</v>
      </c>
      <c r="D44" t="s">
        <v>4821</v>
      </c>
      <c r="E44" t="s">
        <v>17</v>
      </c>
      <c r="F44" t="s">
        <v>3208</v>
      </c>
      <c r="G44">
        <v>798</v>
      </c>
      <c r="H44">
        <v>139</v>
      </c>
      <c r="I44">
        <v>172</v>
      </c>
      <c r="J44">
        <v>311</v>
      </c>
      <c r="K44">
        <v>467</v>
      </c>
    </row>
    <row r="45" spans="1:11">
      <c r="A45">
        <v>3</v>
      </c>
      <c r="B45">
        <v>46</v>
      </c>
      <c r="C45" t="s">
        <v>2096</v>
      </c>
      <c r="D45" t="s">
        <v>4822</v>
      </c>
      <c r="E45" t="s">
        <v>13</v>
      </c>
      <c r="F45" t="s">
        <v>1105</v>
      </c>
      <c r="G45">
        <v>3</v>
      </c>
      <c r="H45">
        <v>0</v>
      </c>
      <c r="I45">
        <v>0</v>
      </c>
      <c r="J45">
        <v>0</v>
      </c>
      <c r="K45">
        <v>2</v>
      </c>
    </row>
    <row r="46" spans="1:11">
      <c r="A46">
        <v>3</v>
      </c>
      <c r="B46">
        <v>47</v>
      </c>
      <c r="C46" t="s">
        <v>2718</v>
      </c>
      <c r="D46" t="s">
        <v>4823</v>
      </c>
      <c r="E46" t="s">
        <v>17</v>
      </c>
      <c r="F46" t="s">
        <v>2998</v>
      </c>
      <c r="G46">
        <v>536</v>
      </c>
      <c r="H46">
        <v>72</v>
      </c>
      <c r="I46">
        <v>126</v>
      </c>
      <c r="J46">
        <v>198</v>
      </c>
      <c r="K46">
        <v>320</v>
      </c>
    </row>
    <row r="47" spans="1:11">
      <c r="A47">
        <v>3</v>
      </c>
      <c r="B47">
        <v>48</v>
      </c>
      <c r="C47" t="s">
        <v>25</v>
      </c>
      <c r="D47" t="s">
        <v>4824</v>
      </c>
      <c r="E47" t="s">
        <v>49</v>
      </c>
      <c r="F47" t="s">
        <v>3580</v>
      </c>
    </row>
    <row r="48" spans="1:11">
      <c r="A48">
        <v>3</v>
      </c>
      <c r="B48">
        <v>49</v>
      </c>
      <c r="C48" t="s">
        <v>21</v>
      </c>
      <c r="D48" t="s">
        <v>4825</v>
      </c>
      <c r="E48" t="s">
        <v>17</v>
      </c>
      <c r="F48" t="s">
        <v>2558</v>
      </c>
      <c r="G48">
        <v>401</v>
      </c>
      <c r="H48">
        <v>24</v>
      </c>
      <c r="I48">
        <v>17</v>
      </c>
      <c r="J48">
        <v>41</v>
      </c>
      <c r="K48">
        <v>1161</v>
      </c>
    </row>
    <row r="49" spans="1:11">
      <c r="A49">
        <v>3</v>
      </c>
      <c r="B49">
        <v>50</v>
      </c>
      <c r="C49" t="s">
        <v>2227</v>
      </c>
      <c r="D49" t="s">
        <v>4826</v>
      </c>
      <c r="E49" t="s">
        <v>49</v>
      </c>
      <c r="F49" t="s">
        <v>317</v>
      </c>
    </row>
    <row r="50" spans="1:11">
      <c r="A50">
        <v>3</v>
      </c>
      <c r="B50">
        <v>51</v>
      </c>
      <c r="C50" t="s">
        <v>11</v>
      </c>
      <c r="D50" t="s">
        <v>4827</v>
      </c>
      <c r="E50" t="s">
        <v>232</v>
      </c>
      <c r="F50" t="s">
        <v>3901</v>
      </c>
      <c r="G50">
        <v>78</v>
      </c>
      <c r="H50">
        <v>4</v>
      </c>
      <c r="I50">
        <v>5</v>
      </c>
      <c r="J50">
        <v>9</v>
      </c>
      <c r="K50">
        <v>64</v>
      </c>
    </row>
    <row r="51" spans="1:11">
      <c r="A51">
        <v>3</v>
      </c>
      <c r="B51">
        <v>52</v>
      </c>
      <c r="C51" t="s">
        <v>2094</v>
      </c>
      <c r="D51" t="s">
        <v>4828</v>
      </c>
      <c r="E51" t="s">
        <v>23</v>
      </c>
      <c r="F51" t="s">
        <v>3658</v>
      </c>
      <c r="G51">
        <v>196</v>
      </c>
      <c r="H51">
        <v>27</v>
      </c>
      <c r="I51">
        <v>33</v>
      </c>
      <c r="J51">
        <v>60</v>
      </c>
      <c r="K51">
        <v>36</v>
      </c>
    </row>
    <row r="52" spans="1:11">
      <c r="A52">
        <v>3</v>
      </c>
      <c r="B52">
        <v>53</v>
      </c>
      <c r="C52" t="s">
        <v>15</v>
      </c>
      <c r="D52" t="s">
        <v>4829</v>
      </c>
      <c r="E52" t="s">
        <v>49</v>
      </c>
      <c r="F52" t="s">
        <v>4809</v>
      </c>
      <c r="G52">
        <v>1412</v>
      </c>
      <c r="H52">
        <v>237</v>
      </c>
      <c r="I52">
        <v>809</v>
      </c>
      <c r="J52">
        <v>1046</v>
      </c>
      <c r="K52">
        <v>466</v>
      </c>
    </row>
    <row r="53" spans="1:11">
      <c r="A53">
        <v>3</v>
      </c>
      <c r="B53">
        <v>55</v>
      </c>
      <c r="C53" t="s">
        <v>203</v>
      </c>
      <c r="D53" t="s">
        <v>4831</v>
      </c>
      <c r="E53" t="s">
        <v>23</v>
      </c>
      <c r="F53" t="s">
        <v>271</v>
      </c>
      <c r="G53">
        <v>18</v>
      </c>
      <c r="H53">
        <v>1</v>
      </c>
      <c r="I53">
        <v>4</v>
      </c>
      <c r="J53">
        <v>5</v>
      </c>
      <c r="K53">
        <v>6</v>
      </c>
    </row>
    <row r="54" spans="1:11">
      <c r="A54">
        <v>3</v>
      </c>
      <c r="B54">
        <v>56</v>
      </c>
      <c r="C54" t="s">
        <v>341</v>
      </c>
      <c r="D54" t="s">
        <v>4832</v>
      </c>
      <c r="E54" t="s">
        <v>23</v>
      </c>
      <c r="F54" t="s">
        <v>3956</v>
      </c>
      <c r="G54">
        <v>63</v>
      </c>
      <c r="H54">
        <v>6</v>
      </c>
      <c r="I54">
        <v>4</v>
      </c>
      <c r="J54">
        <v>10</v>
      </c>
      <c r="K54">
        <v>34</v>
      </c>
    </row>
    <row r="55" spans="1:11">
      <c r="A55">
        <v>3</v>
      </c>
      <c r="B55">
        <v>57</v>
      </c>
      <c r="C55" t="s">
        <v>18</v>
      </c>
      <c r="D55" t="s">
        <v>4833</v>
      </c>
      <c r="E55" t="s">
        <v>13</v>
      </c>
      <c r="F55" t="s">
        <v>4733</v>
      </c>
      <c r="G55">
        <v>607</v>
      </c>
      <c r="H55">
        <v>109</v>
      </c>
      <c r="I55">
        <v>151</v>
      </c>
      <c r="J55">
        <v>260</v>
      </c>
      <c r="K55">
        <v>343</v>
      </c>
    </row>
    <row r="56" spans="1:11">
      <c r="A56">
        <v>3</v>
      </c>
      <c r="B56">
        <v>58</v>
      </c>
      <c r="C56" t="s">
        <v>115</v>
      </c>
      <c r="D56" t="s">
        <v>4834</v>
      </c>
      <c r="E56" t="s">
        <v>17</v>
      </c>
      <c r="F56" t="s">
        <v>2536</v>
      </c>
    </row>
    <row r="57" spans="1:11">
      <c r="A57">
        <v>3</v>
      </c>
      <c r="B57">
        <v>59</v>
      </c>
      <c r="C57" t="s">
        <v>964</v>
      </c>
      <c r="D57" t="s">
        <v>4835</v>
      </c>
      <c r="E57" t="s">
        <v>49</v>
      </c>
      <c r="F57" t="s">
        <v>2176</v>
      </c>
      <c r="G57">
        <v>2</v>
      </c>
      <c r="H57">
        <v>0</v>
      </c>
      <c r="I57">
        <v>0</v>
      </c>
      <c r="J57">
        <v>0</v>
      </c>
      <c r="K57">
        <v>4</v>
      </c>
    </row>
    <row r="58" spans="1:11">
      <c r="A58">
        <v>3</v>
      </c>
      <c r="B58">
        <v>60</v>
      </c>
      <c r="C58" t="s">
        <v>167</v>
      </c>
      <c r="D58" t="s">
        <v>4836</v>
      </c>
      <c r="E58" t="s">
        <v>13</v>
      </c>
      <c r="F58" t="s">
        <v>2246</v>
      </c>
    </row>
    <row r="59" spans="1:11">
      <c r="A59">
        <v>3</v>
      </c>
      <c r="B59">
        <v>61</v>
      </c>
      <c r="C59" t="s">
        <v>964</v>
      </c>
      <c r="D59" t="s">
        <v>4837</v>
      </c>
      <c r="E59" t="s">
        <v>49</v>
      </c>
      <c r="F59" t="s">
        <v>592</v>
      </c>
      <c r="G59">
        <v>718</v>
      </c>
      <c r="H59">
        <v>68</v>
      </c>
      <c r="I59">
        <v>246</v>
      </c>
      <c r="J59">
        <v>314</v>
      </c>
      <c r="K59">
        <v>430</v>
      </c>
    </row>
    <row r="60" spans="1:11">
      <c r="A60">
        <v>3</v>
      </c>
      <c r="B60">
        <v>62</v>
      </c>
      <c r="C60" t="s">
        <v>2096</v>
      </c>
      <c r="D60" t="s">
        <v>4838</v>
      </c>
      <c r="E60" t="s">
        <v>13</v>
      </c>
      <c r="F60" t="s">
        <v>349</v>
      </c>
      <c r="G60">
        <v>1110</v>
      </c>
      <c r="H60">
        <v>155</v>
      </c>
      <c r="I60">
        <v>198</v>
      </c>
      <c r="J60">
        <v>353</v>
      </c>
      <c r="K60">
        <v>778</v>
      </c>
    </row>
    <row r="61" spans="1:11">
      <c r="A61">
        <v>3</v>
      </c>
      <c r="B61">
        <v>63</v>
      </c>
      <c r="C61" t="s">
        <v>2227</v>
      </c>
      <c r="D61" t="s">
        <v>4839</v>
      </c>
      <c r="E61" t="s">
        <v>23</v>
      </c>
      <c r="F61" t="s">
        <v>4733</v>
      </c>
    </row>
    <row r="62" spans="1:11">
      <c r="A62">
        <v>4</v>
      </c>
      <c r="B62">
        <v>64</v>
      </c>
      <c r="C62" t="s">
        <v>2096</v>
      </c>
      <c r="D62" t="s">
        <v>4840</v>
      </c>
      <c r="E62" t="s">
        <v>49</v>
      </c>
      <c r="F62" t="s">
        <v>402</v>
      </c>
    </row>
    <row r="63" spans="1:11">
      <c r="A63">
        <v>4</v>
      </c>
      <c r="B63">
        <v>65</v>
      </c>
      <c r="C63" t="s">
        <v>613</v>
      </c>
      <c r="D63" t="s">
        <v>4841</v>
      </c>
      <c r="E63" t="s">
        <v>17</v>
      </c>
      <c r="F63" t="s">
        <v>2454</v>
      </c>
      <c r="G63">
        <v>97</v>
      </c>
      <c r="H63">
        <v>20</v>
      </c>
      <c r="I63">
        <v>16</v>
      </c>
      <c r="J63">
        <v>36</v>
      </c>
      <c r="K63">
        <v>87</v>
      </c>
    </row>
    <row r="64" spans="1:11">
      <c r="A64">
        <v>4</v>
      </c>
      <c r="B64">
        <v>66</v>
      </c>
      <c r="C64" t="s">
        <v>28</v>
      </c>
      <c r="D64" t="s">
        <v>4842</v>
      </c>
      <c r="E64" t="s">
        <v>49</v>
      </c>
      <c r="F64" t="s">
        <v>3886</v>
      </c>
      <c r="G64">
        <v>76</v>
      </c>
      <c r="H64">
        <v>0</v>
      </c>
      <c r="I64">
        <v>5</v>
      </c>
      <c r="J64">
        <v>5</v>
      </c>
      <c r="K64">
        <v>71</v>
      </c>
    </row>
    <row r="65" spans="1:11">
      <c r="A65">
        <v>4</v>
      </c>
      <c r="B65">
        <v>67</v>
      </c>
      <c r="C65" t="s">
        <v>21</v>
      </c>
      <c r="D65" t="s">
        <v>4843</v>
      </c>
      <c r="E65" t="s">
        <v>23</v>
      </c>
      <c r="F65" t="s">
        <v>592</v>
      </c>
      <c r="G65">
        <v>511</v>
      </c>
      <c r="H65">
        <v>24</v>
      </c>
      <c r="I65">
        <v>36</v>
      </c>
      <c r="J65">
        <v>60</v>
      </c>
      <c r="K65">
        <v>1538</v>
      </c>
    </row>
    <row r="66" spans="1:11">
      <c r="A66">
        <v>4</v>
      </c>
      <c r="B66">
        <v>68</v>
      </c>
      <c r="C66" t="s">
        <v>2098</v>
      </c>
      <c r="D66" t="s">
        <v>4844</v>
      </c>
      <c r="E66" t="s">
        <v>17</v>
      </c>
      <c r="F66" t="s">
        <v>3328</v>
      </c>
      <c r="G66">
        <v>164</v>
      </c>
      <c r="H66">
        <v>29</v>
      </c>
      <c r="I66">
        <v>53</v>
      </c>
      <c r="J66">
        <v>82</v>
      </c>
      <c r="K66">
        <v>85</v>
      </c>
    </row>
    <row r="67" spans="1:11">
      <c r="A67">
        <v>4</v>
      </c>
      <c r="B67">
        <v>70</v>
      </c>
      <c r="C67" t="s">
        <v>2227</v>
      </c>
      <c r="D67" t="s">
        <v>4846</v>
      </c>
      <c r="E67" t="s">
        <v>13</v>
      </c>
      <c r="F67" t="s">
        <v>2797</v>
      </c>
      <c r="G67">
        <v>830</v>
      </c>
      <c r="H67">
        <v>252</v>
      </c>
      <c r="I67">
        <v>378</v>
      </c>
      <c r="J67">
        <v>630</v>
      </c>
      <c r="K67">
        <v>388</v>
      </c>
    </row>
    <row r="68" spans="1:11">
      <c r="A68">
        <v>4</v>
      </c>
      <c r="B68">
        <v>71</v>
      </c>
      <c r="C68" t="s">
        <v>343</v>
      </c>
      <c r="D68" t="s">
        <v>4847</v>
      </c>
      <c r="E68" t="s">
        <v>49</v>
      </c>
      <c r="F68" t="s">
        <v>2930</v>
      </c>
      <c r="G68">
        <v>37</v>
      </c>
      <c r="H68">
        <v>4</v>
      </c>
      <c r="I68">
        <v>4</v>
      </c>
      <c r="J68">
        <v>8</v>
      </c>
      <c r="K68">
        <v>38</v>
      </c>
    </row>
    <row r="69" spans="1:11">
      <c r="A69">
        <v>4</v>
      </c>
      <c r="B69">
        <v>72</v>
      </c>
      <c r="C69" t="s">
        <v>170</v>
      </c>
      <c r="D69" t="s">
        <v>4848</v>
      </c>
      <c r="E69" t="s">
        <v>17</v>
      </c>
      <c r="F69" t="s">
        <v>3107</v>
      </c>
      <c r="G69">
        <v>301</v>
      </c>
      <c r="H69">
        <v>18</v>
      </c>
      <c r="I69">
        <v>18</v>
      </c>
      <c r="J69">
        <v>36</v>
      </c>
      <c r="K69">
        <v>838</v>
      </c>
    </row>
    <row r="70" spans="1:11">
      <c r="A70">
        <v>4</v>
      </c>
      <c r="B70">
        <v>73</v>
      </c>
      <c r="C70" t="s">
        <v>2094</v>
      </c>
      <c r="D70" t="s">
        <v>4849</v>
      </c>
      <c r="E70" t="s">
        <v>17</v>
      </c>
      <c r="F70" t="s">
        <v>2139</v>
      </c>
      <c r="G70">
        <v>880</v>
      </c>
      <c r="H70">
        <v>48</v>
      </c>
      <c r="I70">
        <v>52</v>
      </c>
      <c r="J70">
        <v>100</v>
      </c>
      <c r="K70">
        <v>1739</v>
      </c>
    </row>
    <row r="71" spans="1:11">
      <c r="A71">
        <v>4</v>
      </c>
      <c r="B71">
        <v>74</v>
      </c>
      <c r="C71" t="s">
        <v>15</v>
      </c>
      <c r="D71" t="s">
        <v>4850</v>
      </c>
      <c r="E71" t="s">
        <v>13</v>
      </c>
      <c r="F71" t="s">
        <v>2037</v>
      </c>
      <c r="G71">
        <v>1248</v>
      </c>
      <c r="H71">
        <v>483</v>
      </c>
      <c r="I71">
        <v>696</v>
      </c>
      <c r="J71">
        <v>1179</v>
      </c>
      <c r="K71">
        <v>839</v>
      </c>
    </row>
    <row r="72" spans="1:11">
      <c r="A72">
        <v>4</v>
      </c>
      <c r="B72">
        <v>75</v>
      </c>
      <c r="C72" t="s">
        <v>167</v>
      </c>
      <c r="D72" t="s">
        <v>4851</v>
      </c>
      <c r="E72" t="s">
        <v>17</v>
      </c>
      <c r="F72" t="s">
        <v>2283</v>
      </c>
      <c r="G72">
        <v>22</v>
      </c>
      <c r="H72">
        <v>5</v>
      </c>
      <c r="I72">
        <v>5</v>
      </c>
      <c r="J72">
        <v>10</v>
      </c>
      <c r="K72">
        <v>4</v>
      </c>
    </row>
    <row r="73" spans="1:11">
      <c r="A73">
        <v>4</v>
      </c>
      <c r="B73">
        <v>76</v>
      </c>
      <c r="C73" t="s">
        <v>2098</v>
      </c>
      <c r="D73" t="s">
        <v>4852</v>
      </c>
      <c r="E73" t="s">
        <v>49</v>
      </c>
      <c r="F73" t="s">
        <v>3906</v>
      </c>
    </row>
    <row r="74" spans="1:11">
      <c r="A74">
        <v>4</v>
      </c>
      <c r="B74">
        <v>77</v>
      </c>
      <c r="C74" t="s">
        <v>341</v>
      </c>
      <c r="D74" t="s">
        <v>4853</v>
      </c>
      <c r="E74" t="s">
        <v>13</v>
      </c>
      <c r="F74" t="s">
        <v>474</v>
      </c>
      <c r="G74">
        <v>11</v>
      </c>
      <c r="H74">
        <v>1</v>
      </c>
      <c r="I74">
        <v>0</v>
      </c>
      <c r="J74">
        <v>1</v>
      </c>
      <c r="K74">
        <v>2</v>
      </c>
    </row>
    <row r="75" spans="1:11">
      <c r="A75">
        <v>4</v>
      </c>
      <c r="B75">
        <v>78</v>
      </c>
      <c r="C75" t="s">
        <v>2100</v>
      </c>
      <c r="D75" t="s">
        <v>4854</v>
      </c>
      <c r="E75" t="s">
        <v>13</v>
      </c>
      <c r="F75" t="s">
        <v>2797</v>
      </c>
      <c r="G75">
        <v>531</v>
      </c>
      <c r="H75">
        <v>118</v>
      </c>
      <c r="I75">
        <v>144</v>
      </c>
      <c r="J75">
        <v>262</v>
      </c>
      <c r="K75">
        <v>398</v>
      </c>
    </row>
    <row r="76" spans="1:11">
      <c r="A76">
        <v>4</v>
      </c>
      <c r="B76">
        <v>79</v>
      </c>
      <c r="C76" t="s">
        <v>115</v>
      </c>
      <c r="D76" t="s">
        <v>4855</v>
      </c>
      <c r="E76" t="s">
        <v>49</v>
      </c>
      <c r="F76" t="s">
        <v>3107</v>
      </c>
      <c r="G76">
        <v>3</v>
      </c>
      <c r="H76">
        <v>1</v>
      </c>
      <c r="I76">
        <v>0</v>
      </c>
      <c r="J76">
        <v>1</v>
      </c>
      <c r="K76">
        <v>2</v>
      </c>
    </row>
    <row r="77" spans="1:11">
      <c r="A77">
        <v>4</v>
      </c>
      <c r="B77">
        <v>80</v>
      </c>
      <c r="C77" t="s">
        <v>18</v>
      </c>
      <c r="D77" t="s">
        <v>4856</v>
      </c>
      <c r="E77" t="s">
        <v>23</v>
      </c>
      <c r="F77" t="s">
        <v>2139</v>
      </c>
    </row>
    <row r="78" spans="1:11">
      <c r="A78">
        <v>4</v>
      </c>
      <c r="B78">
        <v>81</v>
      </c>
      <c r="C78" t="s">
        <v>159</v>
      </c>
      <c r="D78" t="s">
        <v>4857</v>
      </c>
      <c r="E78" t="s">
        <v>49</v>
      </c>
      <c r="F78" t="s">
        <v>3827</v>
      </c>
    </row>
    <row r="79" spans="1:11">
      <c r="A79">
        <v>4</v>
      </c>
      <c r="B79">
        <v>82</v>
      </c>
      <c r="C79" t="s">
        <v>964</v>
      </c>
      <c r="D79" t="s">
        <v>4858</v>
      </c>
      <c r="E79" t="s">
        <v>23</v>
      </c>
      <c r="F79" t="s">
        <v>4740</v>
      </c>
      <c r="G79">
        <v>782</v>
      </c>
      <c r="H79">
        <v>143</v>
      </c>
      <c r="I79">
        <v>200</v>
      </c>
      <c r="J79">
        <v>343</v>
      </c>
      <c r="K79">
        <v>307</v>
      </c>
    </row>
    <row r="80" spans="1:11">
      <c r="A80">
        <v>4</v>
      </c>
      <c r="B80">
        <v>84</v>
      </c>
      <c r="C80" t="s">
        <v>2227</v>
      </c>
      <c r="D80" t="s">
        <v>4860</v>
      </c>
      <c r="F80" t="s">
        <v>3149</v>
      </c>
    </row>
    <row r="81" spans="1:11">
      <c r="A81">
        <v>5</v>
      </c>
      <c r="B81">
        <v>85</v>
      </c>
      <c r="C81" t="s">
        <v>2098</v>
      </c>
      <c r="D81" t="s">
        <v>4861</v>
      </c>
      <c r="E81" t="s">
        <v>17</v>
      </c>
      <c r="F81" t="s">
        <v>370</v>
      </c>
    </row>
    <row r="82" spans="1:11">
      <c r="A82">
        <v>5</v>
      </c>
      <c r="B82">
        <v>86</v>
      </c>
      <c r="C82" t="s">
        <v>613</v>
      </c>
      <c r="D82" t="s">
        <v>4862</v>
      </c>
      <c r="F82" t="s">
        <v>2536</v>
      </c>
    </row>
    <row r="83" spans="1:11">
      <c r="A83">
        <v>5</v>
      </c>
      <c r="B83">
        <v>87</v>
      </c>
      <c r="C83" t="s">
        <v>167</v>
      </c>
      <c r="D83" t="s">
        <v>4863</v>
      </c>
      <c r="E83" t="s">
        <v>49</v>
      </c>
      <c r="F83" t="s">
        <v>3624</v>
      </c>
      <c r="G83">
        <v>53</v>
      </c>
      <c r="H83">
        <v>5</v>
      </c>
      <c r="I83">
        <v>13</v>
      </c>
      <c r="J83">
        <v>18</v>
      </c>
      <c r="K83">
        <v>14</v>
      </c>
    </row>
    <row r="84" spans="1:11">
      <c r="A84">
        <v>5</v>
      </c>
      <c r="B84">
        <v>88</v>
      </c>
      <c r="C84" t="s">
        <v>21</v>
      </c>
      <c r="D84" t="s">
        <v>4864</v>
      </c>
      <c r="E84" t="s">
        <v>49</v>
      </c>
      <c r="F84" t="s">
        <v>4865</v>
      </c>
      <c r="G84">
        <v>677</v>
      </c>
      <c r="H84">
        <v>25</v>
      </c>
      <c r="I84">
        <v>94</v>
      </c>
      <c r="J84">
        <v>119</v>
      </c>
      <c r="K84">
        <v>422</v>
      </c>
    </row>
    <row r="85" spans="1:11">
      <c r="A85">
        <v>5</v>
      </c>
      <c r="B85">
        <v>90</v>
      </c>
      <c r="C85" t="s">
        <v>613</v>
      </c>
      <c r="D85" t="s">
        <v>4867</v>
      </c>
      <c r="E85" t="s">
        <v>23</v>
      </c>
      <c r="F85" t="s">
        <v>3658</v>
      </c>
    </row>
    <row r="86" spans="1:11">
      <c r="A86">
        <v>5</v>
      </c>
      <c r="B86">
        <v>92</v>
      </c>
      <c r="C86" t="s">
        <v>2100</v>
      </c>
      <c r="D86" t="s">
        <v>4869</v>
      </c>
      <c r="E86" t="s">
        <v>13</v>
      </c>
      <c r="F86" t="s">
        <v>592</v>
      </c>
      <c r="G86">
        <v>220</v>
      </c>
      <c r="H86">
        <v>23</v>
      </c>
      <c r="I86">
        <v>37</v>
      </c>
      <c r="J86">
        <v>60</v>
      </c>
      <c r="K86">
        <v>36</v>
      </c>
    </row>
    <row r="87" spans="1:11">
      <c r="A87">
        <v>5</v>
      </c>
      <c r="B87">
        <v>93</v>
      </c>
      <c r="C87" t="s">
        <v>203</v>
      </c>
      <c r="D87" t="s">
        <v>4870</v>
      </c>
      <c r="E87" t="s">
        <v>49</v>
      </c>
      <c r="F87" t="s">
        <v>1345</v>
      </c>
      <c r="G87">
        <v>48</v>
      </c>
      <c r="H87">
        <v>2</v>
      </c>
      <c r="I87">
        <v>5</v>
      </c>
      <c r="J87">
        <v>7</v>
      </c>
      <c r="K87">
        <v>27</v>
      </c>
    </row>
    <row r="88" spans="1:11">
      <c r="A88">
        <v>5</v>
      </c>
      <c r="B88">
        <v>94</v>
      </c>
      <c r="C88" t="s">
        <v>2094</v>
      </c>
      <c r="D88" t="s">
        <v>4871</v>
      </c>
      <c r="E88" t="s">
        <v>49</v>
      </c>
      <c r="F88" t="s">
        <v>2075</v>
      </c>
      <c r="G88">
        <v>352</v>
      </c>
      <c r="H88">
        <v>58</v>
      </c>
      <c r="I88">
        <v>57</v>
      </c>
      <c r="J88">
        <v>115</v>
      </c>
      <c r="K88">
        <v>84</v>
      </c>
    </row>
    <row r="89" spans="1:11">
      <c r="A89">
        <v>5</v>
      </c>
      <c r="B89">
        <v>95</v>
      </c>
      <c r="C89" t="s">
        <v>15</v>
      </c>
      <c r="D89" t="s">
        <v>4872</v>
      </c>
      <c r="E89" t="s">
        <v>13</v>
      </c>
      <c r="F89" t="s">
        <v>4787</v>
      </c>
      <c r="G89">
        <v>9</v>
      </c>
      <c r="H89">
        <v>1</v>
      </c>
      <c r="I89">
        <v>0</v>
      </c>
      <c r="J89">
        <v>1</v>
      </c>
      <c r="K89">
        <v>6</v>
      </c>
    </row>
    <row r="90" spans="1:11">
      <c r="A90">
        <v>5</v>
      </c>
      <c r="B90">
        <v>96</v>
      </c>
      <c r="C90" t="s">
        <v>28</v>
      </c>
      <c r="D90" t="s">
        <v>4562</v>
      </c>
      <c r="E90" t="s">
        <v>49</v>
      </c>
      <c r="F90" t="s">
        <v>2591</v>
      </c>
    </row>
    <row r="91" spans="1:11">
      <c r="A91">
        <v>5</v>
      </c>
      <c r="B91">
        <v>97</v>
      </c>
      <c r="C91" t="s">
        <v>167</v>
      </c>
      <c r="D91" t="s">
        <v>4873</v>
      </c>
      <c r="E91" t="s">
        <v>49</v>
      </c>
      <c r="F91" t="s">
        <v>3802</v>
      </c>
    </row>
    <row r="92" spans="1:11">
      <c r="A92">
        <v>5</v>
      </c>
      <c r="B92">
        <v>98</v>
      </c>
      <c r="C92" t="s">
        <v>341</v>
      </c>
      <c r="D92" t="s">
        <v>4874</v>
      </c>
      <c r="E92" t="s">
        <v>49</v>
      </c>
      <c r="F92" t="s">
        <v>2108</v>
      </c>
      <c r="G92">
        <v>388</v>
      </c>
      <c r="H92">
        <v>23</v>
      </c>
      <c r="I92">
        <v>80</v>
      </c>
      <c r="J92">
        <v>103</v>
      </c>
      <c r="K92">
        <v>338</v>
      </c>
    </row>
    <row r="93" spans="1:11">
      <c r="A93">
        <v>5</v>
      </c>
      <c r="B93">
        <v>99</v>
      </c>
      <c r="C93" t="s">
        <v>613</v>
      </c>
      <c r="D93" t="s">
        <v>4875</v>
      </c>
      <c r="E93" t="s">
        <v>49</v>
      </c>
      <c r="F93" t="s">
        <v>3743</v>
      </c>
    </row>
    <row r="94" spans="1:11">
      <c r="A94">
        <v>5</v>
      </c>
      <c r="B94">
        <v>100</v>
      </c>
      <c r="C94" t="s">
        <v>115</v>
      </c>
      <c r="D94" t="s">
        <v>4876</v>
      </c>
      <c r="E94" t="s">
        <v>434</v>
      </c>
      <c r="F94" t="s">
        <v>2751</v>
      </c>
    </row>
    <row r="95" spans="1:11">
      <c r="A95">
        <v>5</v>
      </c>
      <c r="B95">
        <v>101</v>
      </c>
      <c r="C95" t="s">
        <v>18</v>
      </c>
      <c r="D95" t="s">
        <v>4877</v>
      </c>
      <c r="E95" t="s">
        <v>232</v>
      </c>
      <c r="F95" t="s">
        <v>2468</v>
      </c>
    </row>
    <row r="96" spans="1:11">
      <c r="A96">
        <v>5</v>
      </c>
      <c r="B96">
        <v>102</v>
      </c>
      <c r="C96" t="s">
        <v>159</v>
      </c>
      <c r="D96" t="s">
        <v>4878</v>
      </c>
      <c r="E96" t="s">
        <v>49</v>
      </c>
      <c r="F96" t="s">
        <v>2748</v>
      </c>
    </row>
    <row r="97" spans="1:11">
      <c r="A97">
        <v>5</v>
      </c>
      <c r="B97">
        <v>104</v>
      </c>
      <c r="C97" t="s">
        <v>11</v>
      </c>
      <c r="D97" t="s">
        <v>4880</v>
      </c>
      <c r="F97" t="s">
        <v>684</v>
      </c>
    </row>
    <row r="98" spans="1:11">
      <c r="A98">
        <v>5</v>
      </c>
      <c r="B98">
        <v>105</v>
      </c>
      <c r="C98" t="s">
        <v>2227</v>
      </c>
      <c r="D98" t="s">
        <v>4881</v>
      </c>
      <c r="F98" t="s">
        <v>3305</v>
      </c>
    </row>
    <row r="99" spans="1:11">
      <c r="A99">
        <v>6</v>
      </c>
      <c r="B99">
        <v>106</v>
      </c>
      <c r="C99" t="s">
        <v>2098</v>
      </c>
      <c r="D99" t="s">
        <v>4882</v>
      </c>
      <c r="E99" t="s">
        <v>49</v>
      </c>
      <c r="F99" t="s">
        <v>4200</v>
      </c>
      <c r="G99">
        <v>29</v>
      </c>
      <c r="H99">
        <v>6</v>
      </c>
      <c r="I99">
        <v>9</v>
      </c>
      <c r="J99">
        <v>15</v>
      </c>
      <c r="K99">
        <v>22</v>
      </c>
    </row>
    <row r="100" spans="1:11">
      <c r="A100">
        <v>6</v>
      </c>
      <c r="B100">
        <v>108</v>
      </c>
      <c r="C100" t="s">
        <v>28</v>
      </c>
      <c r="D100" t="s">
        <v>4884</v>
      </c>
      <c r="E100" t="s">
        <v>49</v>
      </c>
      <c r="F100" t="s">
        <v>684</v>
      </c>
    </row>
    <row r="101" spans="1:11">
      <c r="A101">
        <v>6</v>
      </c>
      <c r="B101">
        <v>109</v>
      </c>
      <c r="C101" t="s">
        <v>2096</v>
      </c>
      <c r="D101" t="s">
        <v>4885</v>
      </c>
      <c r="E101" t="s">
        <v>23</v>
      </c>
      <c r="F101" t="s">
        <v>1081</v>
      </c>
      <c r="G101">
        <v>429</v>
      </c>
      <c r="H101">
        <v>19</v>
      </c>
      <c r="I101">
        <v>43</v>
      </c>
      <c r="J101">
        <v>62</v>
      </c>
      <c r="K101">
        <v>184</v>
      </c>
    </row>
    <row r="102" spans="1:11">
      <c r="A102">
        <v>6</v>
      </c>
      <c r="B102">
        <v>110</v>
      </c>
      <c r="C102" t="s">
        <v>2718</v>
      </c>
      <c r="D102" t="s">
        <v>4886</v>
      </c>
      <c r="E102" t="s">
        <v>23</v>
      </c>
      <c r="F102" t="s">
        <v>423</v>
      </c>
      <c r="G102">
        <v>34</v>
      </c>
      <c r="H102">
        <v>5</v>
      </c>
      <c r="I102">
        <v>6</v>
      </c>
      <c r="J102">
        <v>11</v>
      </c>
      <c r="K102">
        <v>2</v>
      </c>
    </row>
    <row r="103" spans="1:11">
      <c r="A103">
        <v>6</v>
      </c>
      <c r="B103">
        <v>111</v>
      </c>
      <c r="C103" t="s">
        <v>25</v>
      </c>
      <c r="D103" t="s">
        <v>4887</v>
      </c>
      <c r="E103" t="s">
        <v>232</v>
      </c>
      <c r="F103" t="s">
        <v>4888</v>
      </c>
    </row>
    <row r="104" spans="1:11">
      <c r="A104">
        <v>6</v>
      </c>
      <c r="B104">
        <v>113</v>
      </c>
      <c r="C104" t="s">
        <v>343</v>
      </c>
      <c r="D104" t="s">
        <v>4891</v>
      </c>
      <c r="E104" t="s">
        <v>23</v>
      </c>
      <c r="F104" t="s">
        <v>2037</v>
      </c>
      <c r="G104">
        <v>702</v>
      </c>
      <c r="H104">
        <v>437</v>
      </c>
      <c r="I104">
        <v>342</v>
      </c>
      <c r="J104">
        <v>779</v>
      </c>
      <c r="K104">
        <v>484</v>
      </c>
    </row>
    <row r="105" spans="1:11">
      <c r="A105">
        <v>6</v>
      </c>
      <c r="B105">
        <v>114</v>
      </c>
      <c r="C105" t="s">
        <v>203</v>
      </c>
      <c r="D105" t="s">
        <v>4892</v>
      </c>
      <c r="E105" t="s">
        <v>17</v>
      </c>
      <c r="F105" t="s">
        <v>3886</v>
      </c>
      <c r="G105">
        <v>125</v>
      </c>
      <c r="H105">
        <v>20</v>
      </c>
      <c r="I105">
        <v>33</v>
      </c>
      <c r="J105">
        <v>53</v>
      </c>
      <c r="K105">
        <v>85</v>
      </c>
    </row>
    <row r="106" spans="1:11">
      <c r="A106">
        <v>6</v>
      </c>
      <c r="B106">
        <v>115</v>
      </c>
      <c r="C106" t="s">
        <v>2094</v>
      </c>
      <c r="D106" t="s">
        <v>4893</v>
      </c>
      <c r="E106" t="s">
        <v>17</v>
      </c>
      <c r="F106" t="s">
        <v>3658</v>
      </c>
    </row>
    <row r="107" spans="1:11">
      <c r="A107">
        <v>6</v>
      </c>
      <c r="B107">
        <v>116</v>
      </c>
      <c r="C107" t="s">
        <v>15</v>
      </c>
      <c r="D107" t="s">
        <v>4894</v>
      </c>
      <c r="E107" t="s">
        <v>23</v>
      </c>
      <c r="F107" t="s">
        <v>1915</v>
      </c>
      <c r="G107">
        <v>1009</v>
      </c>
      <c r="H107">
        <v>177</v>
      </c>
      <c r="I107">
        <v>300</v>
      </c>
      <c r="J107">
        <v>477</v>
      </c>
      <c r="K107">
        <v>885</v>
      </c>
    </row>
    <row r="108" spans="1:11">
      <c r="A108">
        <v>6</v>
      </c>
      <c r="B108">
        <v>117</v>
      </c>
      <c r="C108" t="s">
        <v>170</v>
      </c>
      <c r="D108" t="s">
        <v>4895</v>
      </c>
      <c r="E108" t="s">
        <v>23</v>
      </c>
      <c r="F108" t="s">
        <v>1018</v>
      </c>
    </row>
    <row r="109" spans="1:11">
      <c r="A109">
        <v>6</v>
      </c>
      <c r="B109">
        <v>118</v>
      </c>
      <c r="C109" t="s">
        <v>21</v>
      </c>
      <c r="D109" t="s">
        <v>4896</v>
      </c>
      <c r="E109" t="s">
        <v>49</v>
      </c>
      <c r="F109" t="s">
        <v>592</v>
      </c>
      <c r="G109">
        <v>25</v>
      </c>
      <c r="H109">
        <v>0</v>
      </c>
      <c r="I109">
        <v>4</v>
      </c>
      <c r="J109">
        <v>4</v>
      </c>
      <c r="K109">
        <v>24</v>
      </c>
    </row>
    <row r="110" spans="1:11">
      <c r="A110">
        <v>6</v>
      </c>
      <c r="B110">
        <v>119</v>
      </c>
      <c r="C110" t="s">
        <v>341</v>
      </c>
      <c r="D110" t="s">
        <v>4897</v>
      </c>
      <c r="E110" t="s">
        <v>13</v>
      </c>
      <c r="F110" t="s">
        <v>2998</v>
      </c>
    </row>
    <row r="111" spans="1:11">
      <c r="A111">
        <v>6</v>
      </c>
      <c r="B111">
        <v>120</v>
      </c>
      <c r="C111" t="s">
        <v>2100</v>
      </c>
      <c r="D111" t="s">
        <v>4898</v>
      </c>
      <c r="E111" t="s">
        <v>13</v>
      </c>
      <c r="F111" t="s">
        <v>4683</v>
      </c>
      <c r="G111">
        <v>362</v>
      </c>
      <c r="H111">
        <v>68</v>
      </c>
      <c r="I111">
        <v>126</v>
      </c>
      <c r="J111">
        <v>194</v>
      </c>
      <c r="K111">
        <v>122</v>
      </c>
    </row>
    <row r="112" spans="1:11">
      <c r="A112">
        <v>6</v>
      </c>
      <c r="B112">
        <v>121</v>
      </c>
      <c r="C112" t="s">
        <v>115</v>
      </c>
      <c r="D112" t="s">
        <v>4899</v>
      </c>
      <c r="F112" t="s">
        <v>320</v>
      </c>
    </row>
    <row r="113" spans="1:11">
      <c r="A113">
        <v>6</v>
      </c>
      <c r="B113">
        <v>122</v>
      </c>
      <c r="C113" t="s">
        <v>18</v>
      </c>
      <c r="D113" t="s">
        <v>4900</v>
      </c>
      <c r="E113" t="s">
        <v>49</v>
      </c>
      <c r="F113" t="s">
        <v>3743</v>
      </c>
    </row>
    <row r="114" spans="1:11">
      <c r="A114">
        <v>6</v>
      </c>
      <c r="B114">
        <v>123</v>
      </c>
      <c r="C114" t="s">
        <v>159</v>
      </c>
      <c r="D114" t="s">
        <v>4901</v>
      </c>
      <c r="E114" t="s">
        <v>13</v>
      </c>
      <c r="F114" t="s">
        <v>1778</v>
      </c>
    </row>
    <row r="115" spans="1:11">
      <c r="A115">
        <v>6</v>
      </c>
      <c r="B115">
        <v>124</v>
      </c>
      <c r="C115" t="s">
        <v>203</v>
      </c>
      <c r="D115" t="s">
        <v>4902</v>
      </c>
      <c r="E115" t="s">
        <v>17</v>
      </c>
      <c r="F115" t="s">
        <v>4299</v>
      </c>
    </row>
    <row r="116" spans="1:11">
      <c r="A116">
        <v>6</v>
      </c>
      <c r="B116">
        <v>125</v>
      </c>
      <c r="C116" t="s">
        <v>28</v>
      </c>
      <c r="D116" t="s">
        <v>4903</v>
      </c>
      <c r="E116" t="s">
        <v>434</v>
      </c>
      <c r="F116" t="s">
        <v>2853</v>
      </c>
    </row>
    <row r="117" spans="1:11">
      <c r="A117">
        <v>6</v>
      </c>
      <c r="B117">
        <v>126</v>
      </c>
      <c r="C117" t="s">
        <v>115</v>
      </c>
      <c r="D117" t="s">
        <v>4904</v>
      </c>
      <c r="E117" t="s">
        <v>23</v>
      </c>
      <c r="F117" t="s">
        <v>3624</v>
      </c>
      <c r="G117">
        <v>86</v>
      </c>
      <c r="H117">
        <v>9</v>
      </c>
      <c r="I117">
        <v>5</v>
      </c>
      <c r="J117">
        <v>14</v>
      </c>
      <c r="K117">
        <v>16</v>
      </c>
    </row>
    <row r="118" spans="1:11">
      <c r="A118">
        <v>7</v>
      </c>
      <c r="B118">
        <v>128</v>
      </c>
      <c r="C118" t="s">
        <v>613</v>
      </c>
      <c r="D118" t="s">
        <v>4907</v>
      </c>
      <c r="E118" t="s">
        <v>49</v>
      </c>
      <c r="F118" t="s">
        <v>2299</v>
      </c>
    </row>
    <row r="119" spans="1:11">
      <c r="A119">
        <v>7</v>
      </c>
      <c r="B119">
        <v>129</v>
      </c>
      <c r="C119" t="s">
        <v>28</v>
      </c>
      <c r="D119" t="s">
        <v>4908</v>
      </c>
      <c r="F119" t="s">
        <v>4909</v>
      </c>
    </row>
    <row r="120" spans="1:11">
      <c r="A120">
        <v>7</v>
      </c>
      <c r="B120">
        <v>130</v>
      </c>
      <c r="C120" t="s">
        <v>2096</v>
      </c>
      <c r="D120" t="s">
        <v>4910</v>
      </c>
      <c r="E120" t="s">
        <v>232</v>
      </c>
      <c r="F120" t="s">
        <v>4280</v>
      </c>
    </row>
    <row r="121" spans="1:11">
      <c r="A121">
        <v>7</v>
      </c>
      <c r="B121">
        <v>131</v>
      </c>
      <c r="C121" t="s">
        <v>2096</v>
      </c>
      <c r="D121" t="s">
        <v>4911</v>
      </c>
      <c r="E121" t="s">
        <v>49</v>
      </c>
      <c r="F121" t="s">
        <v>271</v>
      </c>
    </row>
    <row r="122" spans="1:11">
      <c r="A122">
        <v>7</v>
      </c>
      <c r="B122">
        <v>132</v>
      </c>
      <c r="C122" t="s">
        <v>25</v>
      </c>
      <c r="D122" t="s">
        <v>4912</v>
      </c>
      <c r="E122" t="s">
        <v>23</v>
      </c>
      <c r="F122" t="s">
        <v>3107</v>
      </c>
    </row>
    <row r="123" spans="1:11">
      <c r="A123">
        <v>7</v>
      </c>
      <c r="B123">
        <v>133</v>
      </c>
      <c r="C123" t="s">
        <v>613</v>
      </c>
      <c r="D123" t="s">
        <v>4913</v>
      </c>
      <c r="E123" t="s">
        <v>17</v>
      </c>
      <c r="F123" t="s">
        <v>3763</v>
      </c>
      <c r="G123">
        <v>78</v>
      </c>
      <c r="H123">
        <v>6</v>
      </c>
      <c r="I123">
        <v>30</v>
      </c>
      <c r="J123">
        <v>36</v>
      </c>
      <c r="K123">
        <v>22</v>
      </c>
    </row>
    <row r="124" spans="1:11">
      <c r="A124">
        <v>7</v>
      </c>
      <c r="B124">
        <v>134</v>
      </c>
      <c r="C124" t="s">
        <v>343</v>
      </c>
      <c r="D124" t="s">
        <v>4914</v>
      </c>
      <c r="E124" t="s">
        <v>23</v>
      </c>
      <c r="F124" t="s">
        <v>3685</v>
      </c>
    </row>
    <row r="125" spans="1:11">
      <c r="A125">
        <v>7</v>
      </c>
      <c r="B125">
        <v>135</v>
      </c>
      <c r="C125" t="s">
        <v>203</v>
      </c>
      <c r="D125" t="s">
        <v>4915</v>
      </c>
      <c r="E125" t="s">
        <v>49</v>
      </c>
      <c r="F125" t="s">
        <v>4916</v>
      </c>
      <c r="G125">
        <v>16</v>
      </c>
      <c r="H125">
        <v>0</v>
      </c>
      <c r="I125">
        <v>0</v>
      </c>
      <c r="J125">
        <v>0</v>
      </c>
      <c r="K125">
        <v>28</v>
      </c>
    </row>
    <row r="126" spans="1:11">
      <c r="A126">
        <v>7</v>
      </c>
      <c r="B126">
        <v>136</v>
      </c>
      <c r="C126" t="s">
        <v>2094</v>
      </c>
      <c r="D126" t="s">
        <v>4917</v>
      </c>
      <c r="E126" t="s">
        <v>17</v>
      </c>
      <c r="F126" t="s">
        <v>2176</v>
      </c>
      <c r="G126">
        <v>149</v>
      </c>
      <c r="H126">
        <v>8</v>
      </c>
      <c r="I126">
        <v>12</v>
      </c>
      <c r="J126">
        <v>20</v>
      </c>
      <c r="K126">
        <v>667</v>
      </c>
    </row>
    <row r="127" spans="1:11">
      <c r="A127">
        <v>7</v>
      </c>
      <c r="B127">
        <v>137</v>
      </c>
      <c r="C127" t="s">
        <v>15</v>
      </c>
      <c r="D127" t="s">
        <v>4918</v>
      </c>
      <c r="E127" t="s">
        <v>49</v>
      </c>
      <c r="F127" t="s">
        <v>4277</v>
      </c>
    </row>
    <row r="128" spans="1:11">
      <c r="A128">
        <v>7</v>
      </c>
      <c r="B128">
        <v>138</v>
      </c>
      <c r="C128" t="s">
        <v>170</v>
      </c>
      <c r="D128" t="s">
        <v>4919</v>
      </c>
      <c r="F128" t="s">
        <v>3305</v>
      </c>
    </row>
    <row r="129" spans="1:11">
      <c r="A129">
        <v>7</v>
      </c>
      <c r="B129">
        <v>139</v>
      </c>
      <c r="C129" t="s">
        <v>21</v>
      </c>
      <c r="D129" t="s">
        <v>4920</v>
      </c>
      <c r="E129" t="s">
        <v>232</v>
      </c>
      <c r="F129" t="s">
        <v>2075</v>
      </c>
    </row>
    <row r="130" spans="1:11">
      <c r="A130">
        <v>7</v>
      </c>
      <c r="B130">
        <v>140</v>
      </c>
      <c r="C130" t="s">
        <v>2100</v>
      </c>
      <c r="D130" t="s">
        <v>4921</v>
      </c>
      <c r="E130" t="s">
        <v>23</v>
      </c>
      <c r="F130" t="s">
        <v>192</v>
      </c>
      <c r="G130">
        <v>22</v>
      </c>
      <c r="H130">
        <v>0</v>
      </c>
      <c r="I130">
        <v>1</v>
      </c>
      <c r="J130">
        <v>1</v>
      </c>
      <c r="K130">
        <v>14</v>
      </c>
    </row>
    <row r="131" spans="1:11">
      <c r="A131">
        <v>7</v>
      </c>
      <c r="B131">
        <v>141</v>
      </c>
      <c r="C131" t="s">
        <v>2100</v>
      </c>
      <c r="D131" t="s">
        <v>4922</v>
      </c>
      <c r="E131" t="s">
        <v>17</v>
      </c>
      <c r="F131" t="s">
        <v>4694</v>
      </c>
    </row>
    <row r="132" spans="1:11">
      <c r="A132">
        <v>7</v>
      </c>
      <c r="B132">
        <v>142</v>
      </c>
      <c r="C132" t="s">
        <v>115</v>
      </c>
      <c r="D132" t="s">
        <v>4923</v>
      </c>
      <c r="F132" t="s">
        <v>3376</v>
      </c>
    </row>
    <row r="133" spans="1:11">
      <c r="A133">
        <v>7</v>
      </c>
      <c r="B133">
        <v>143</v>
      </c>
      <c r="C133" t="s">
        <v>18</v>
      </c>
      <c r="D133" t="s">
        <v>4924</v>
      </c>
      <c r="F133" t="s">
        <v>3452</v>
      </c>
    </row>
    <row r="134" spans="1:11">
      <c r="A134">
        <v>7</v>
      </c>
      <c r="B134">
        <v>144</v>
      </c>
      <c r="C134" t="s">
        <v>159</v>
      </c>
      <c r="D134" t="s">
        <v>4925</v>
      </c>
      <c r="E134" t="s">
        <v>23</v>
      </c>
      <c r="F134" t="s">
        <v>271</v>
      </c>
    </row>
    <row r="135" spans="1:11">
      <c r="A135">
        <v>7</v>
      </c>
      <c r="B135">
        <v>145</v>
      </c>
      <c r="C135" t="s">
        <v>964</v>
      </c>
      <c r="D135" t="s">
        <v>4926</v>
      </c>
      <c r="E135" t="s">
        <v>17</v>
      </c>
      <c r="F135" t="s">
        <v>2523</v>
      </c>
    </row>
    <row r="136" spans="1:11">
      <c r="A136">
        <v>7</v>
      </c>
      <c r="B136">
        <v>146</v>
      </c>
      <c r="C136" t="s">
        <v>11</v>
      </c>
      <c r="D136" t="s">
        <v>4927</v>
      </c>
      <c r="E136" t="s">
        <v>13</v>
      </c>
      <c r="F136" t="s">
        <v>719</v>
      </c>
      <c r="G136">
        <v>27</v>
      </c>
      <c r="H136">
        <v>1</v>
      </c>
      <c r="I136">
        <v>1</v>
      </c>
      <c r="J136">
        <v>2</v>
      </c>
      <c r="K136">
        <v>6</v>
      </c>
    </row>
    <row r="137" spans="1:11">
      <c r="A137">
        <v>7</v>
      </c>
      <c r="B137">
        <v>147</v>
      </c>
      <c r="C137" t="s">
        <v>2227</v>
      </c>
      <c r="D137" t="s">
        <v>4928</v>
      </c>
      <c r="E137" t="s">
        <v>17</v>
      </c>
      <c r="F137" t="s">
        <v>684</v>
      </c>
    </row>
    <row r="138" spans="1:11">
      <c r="A138">
        <v>8</v>
      </c>
      <c r="B138">
        <v>149</v>
      </c>
      <c r="C138" t="s">
        <v>613</v>
      </c>
      <c r="D138" t="s">
        <v>4930</v>
      </c>
      <c r="E138" t="s">
        <v>13</v>
      </c>
      <c r="F138" t="s">
        <v>3624</v>
      </c>
    </row>
    <row r="139" spans="1:11">
      <c r="A139">
        <v>8</v>
      </c>
      <c r="B139">
        <v>150</v>
      </c>
      <c r="C139" t="s">
        <v>28</v>
      </c>
      <c r="D139" t="s">
        <v>4931</v>
      </c>
      <c r="E139" t="s">
        <v>49</v>
      </c>
      <c r="F139" t="s">
        <v>3023</v>
      </c>
    </row>
    <row r="140" spans="1:11">
      <c r="A140">
        <v>8</v>
      </c>
      <c r="B140">
        <v>151</v>
      </c>
      <c r="C140" t="s">
        <v>2096</v>
      </c>
      <c r="D140" t="s">
        <v>4932</v>
      </c>
      <c r="E140" t="s">
        <v>17</v>
      </c>
      <c r="F140" t="s">
        <v>1081</v>
      </c>
    </row>
    <row r="141" spans="1:11">
      <c r="A141">
        <v>8</v>
      </c>
      <c r="B141">
        <v>152</v>
      </c>
      <c r="C141" t="s">
        <v>2718</v>
      </c>
      <c r="D141" t="s">
        <v>4933</v>
      </c>
      <c r="E141" t="s">
        <v>49</v>
      </c>
      <c r="F141" t="s">
        <v>2037</v>
      </c>
      <c r="G141">
        <v>16</v>
      </c>
      <c r="H141">
        <v>0</v>
      </c>
      <c r="I141">
        <v>1</v>
      </c>
      <c r="J141">
        <v>1</v>
      </c>
      <c r="K141">
        <v>8</v>
      </c>
    </row>
    <row r="142" spans="1:11">
      <c r="A142">
        <v>8</v>
      </c>
      <c r="B142">
        <v>153</v>
      </c>
      <c r="C142" t="s">
        <v>25</v>
      </c>
      <c r="D142" t="s">
        <v>4934</v>
      </c>
      <c r="E142" t="s">
        <v>49</v>
      </c>
      <c r="F142" t="s">
        <v>4935</v>
      </c>
      <c r="G142">
        <v>23</v>
      </c>
      <c r="H142">
        <v>0</v>
      </c>
      <c r="I142">
        <v>5</v>
      </c>
      <c r="J142">
        <v>5</v>
      </c>
      <c r="K142">
        <v>40</v>
      </c>
    </row>
    <row r="143" spans="1:11">
      <c r="A143">
        <v>8</v>
      </c>
      <c r="B143">
        <v>154</v>
      </c>
      <c r="C143" t="s">
        <v>167</v>
      </c>
      <c r="D143" t="s">
        <v>4936</v>
      </c>
      <c r="E143" t="s">
        <v>17</v>
      </c>
      <c r="F143" t="s">
        <v>4937</v>
      </c>
    </row>
    <row r="144" spans="1:11">
      <c r="A144">
        <v>8</v>
      </c>
      <c r="B144">
        <v>155</v>
      </c>
      <c r="C144" t="s">
        <v>343</v>
      </c>
      <c r="D144" t="s">
        <v>4938</v>
      </c>
      <c r="E144" t="s">
        <v>17</v>
      </c>
      <c r="F144" t="s">
        <v>2468</v>
      </c>
    </row>
    <row r="145" spans="1:11">
      <c r="A145">
        <v>8</v>
      </c>
      <c r="B145">
        <v>156</v>
      </c>
      <c r="C145" t="s">
        <v>203</v>
      </c>
      <c r="D145" t="s">
        <v>4939</v>
      </c>
      <c r="E145" t="s">
        <v>23</v>
      </c>
      <c r="F145" t="s">
        <v>4940</v>
      </c>
    </row>
    <row r="146" spans="1:11">
      <c r="A146">
        <v>8</v>
      </c>
      <c r="B146">
        <v>157</v>
      </c>
      <c r="C146" t="s">
        <v>2094</v>
      </c>
      <c r="D146" t="s">
        <v>4941</v>
      </c>
      <c r="E146" t="s">
        <v>23</v>
      </c>
      <c r="F146" t="s">
        <v>1291</v>
      </c>
    </row>
    <row r="147" spans="1:11">
      <c r="A147">
        <v>8</v>
      </c>
      <c r="B147">
        <v>158</v>
      </c>
      <c r="C147" t="s">
        <v>15</v>
      </c>
      <c r="D147" t="s">
        <v>4942</v>
      </c>
      <c r="E147" t="s">
        <v>49</v>
      </c>
      <c r="F147" t="s">
        <v>1789</v>
      </c>
    </row>
    <row r="148" spans="1:11">
      <c r="A148">
        <v>8</v>
      </c>
      <c r="B148">
        <v>159</v>
      </c>
      <c r="C148" t="s">
        <v>170</v>
      </c>
      <c r="D148" t="s">
        <v>4943</v>
      </c>
      <c r="E148" t="s">
        <v>49</v>
      </c>
      <c r="F148" t="s">
        <v>3305</v>
      </c>
    </row>
    <row r="149" spans="1:11">
      <c r="A149">
        <v>8</v>
      </c>
      <c r="B149">
        <v>160</v>
      </c>
      <c r="C149" t="s">
        <v>21</v>
      </c>
      <c r="D149" t="s">
        <v>4944</v>
      </c>
      <c r="E149" t="s">
        <v>49</v>
      </c>
      <c r="F149" t="s">
        <v>4774</v>
      </c>
    </row>
    <row r="150" spans="1:11">
      <c r="A150">
        <v>8</v>
      </c>
      <c r="B150">
        <v>161</v>
      </c>
      <c r="C150" t="s">
        <v>341</v>
      </c>
      <c r="D150" t="s">
        <v>4945</v>
      </c>
      <c r="E150" t="s">
        <v>13</v>
      </c>
      <c r="F150" t="s">
        <v>2778</v>
      </c>
      <c r="G150">
        <v>450</v>
      </c>
      <c r="H150">
        <v>96</v>
      </c>
      <c r="I150">
        <v>152</v>
      </c>
      <c r="J150">
        <v>248</v>
      </c>
      <c r="K150">
        <v>138</v>
      </c>
    </row>
    <row r="151" spans="1:11">
      <c r="A151">
        <v>8</v>
      </c>
      <c r="B151">
        <v>162</v>
      </c>
      <c r="C151" t="s">
        <v>2100</v>
      </c>
      <c r="D151" t="s">
        <v>4946</v>
      </c>
      <c r="E151" t="s">
        <v>49</v>
      </c>
      <c r="F151" t="s">
        <v>192</v>
      </c>
      <c r="G151">
        <v>2</v>
      </c>
      <c r="H151">
        <v>0</v>
      </c>
      <c r="I151">
        <v>0</v>
      </c>
      <c r="J151">
        <v>0</v>
      </c>
      <c r="K151">
        <v>0</v>
      </c>
    </row>
    <row r="152" spans="1:11">
      <c r="A152">
        <v>8</v>
      </c>
      <c r="B152">
        <v>163</v>
      </c>
      <c r="C152" t="s">
        <v>115</v>
      </c>
      <c r="D152" t="s">
        <v>4947</v>
      </c>
      <c r="E152" t="s">
        <v>17</v>
      </c>
      <c r="F152" t="s">
        <v>2139</v>
      </c>
    </row>
    <row r="153" spans="1:11">
      <c r="A153">
        <v>8</v>
      </c>
      <c r="B153">
        <v>164</v>
      </c>
      <c r="C153" t="s">
        <v>18</v>
      </c>
      <c r="D153" t="s">
        <v>4948</v>
      </c>
      <c r="E153" t="s">
        <v>49</v>
      </c>
      <c r="F153" t="s">
        <v>2468</v>
      </c>
    </row>
    <row r="154" spans="1:11">
      <c r="A154">
        <v>8</v>
      </c>
      <c r="B154">
        <v>165</v>
      </c>
      <c r="C154" t="s">
        <v>159</v>
      </c>
      <c r="D154" t="s">
        <v>4949</v>
      </c>
      <c r="E154" t="s">
        <v>23</v>
      </c>
      <c r="F154" t="s">
        <v>3208</v>
      </c>
      <c r="G154">
        <v>21</v>
      </c>
      <c r="H154">
        <v>0</v>
      </c>
      <c r="I154">
        <v>2</v>
      </c>
      <c r="J154">
        <v>2</v>
      </c>
      <c r="K154">
        <v>12</v>
      </c>
    </row>
    <row r="155" spans="1:11">
      <c r="A155">
        <v>8</v>
      </c>
      <c r="B155">
        <v>166</v>
      </c>
      <c r="C155" t="s">
        <v>964</v>
      </c>
      <c r="D155" t="s">
        <v>4950</v>
      </c>
      <c r="E155" t="s">
        <v>23</v>
      </c>
      <c r="F155" t="s">
        <v>2108</v>
      </c>
    </row>
    <row r="156" spans="1:11">
      <c r="A156">
        <v>8</v>
      </c>
      <c r="B156">
        <v>167</v>
      </c>
      <c r="C156" t="s">
        <v>11</v>
      </c>
      <c r="D156" t="s">
        <v>4951</v>
      </c>
      <c r="E156" t="s">
        <v>17</v>
      </c>
      <c r="F156" t="s">
        <v>3205</v>
      </c>
      <c r="G156">
        <v>15</v>
      </c>
      <c r="H156">
        <v>3</v>
      </c>
      <c r="I156">
        <v>2</v>
      </c>
      <c r="J156">
        <v>5</v>
      </c>
      <c r="K156">
        <v>6</v>
      </c>
    </row>
    <row r="157" spans="1:11">
      <c r="A157">
        <v>8</v>
      </c>
      <c r="B157">
        <v>168</v>
      </c>
      <c r="C157" t="s">
        <v>2227</v>
      </c>
      <c r="D157" t="s">
        <v>4952</v>
      </c>
      <c r="E157" t="s">
        <v>49</v>
      </c>
      <c r="F157" t="s">
        <v>4953</v>
      </c>
      <c r="G157">
        <v>5</v>
      </c>
      <c r="H157">
        <v>0</v>
      </c>
      <c r="I157">
        <v>0</v>
      </c>
      <c r="J157">
        <v>0</v>
      </c>
      <c r="K157">
        <v>2</v>
      </c>
    </row>
    <row r="158" spans="1:11">
      <c r="A158">
        <v>9</v>
      </c>
      <c r="B158">
        <v>169</v>
      </c>
      <c r="C158" t="s">
        <v>2098</v>
      </c>
      <c r="D158" t="s">
        <v>4954</v>
      </c>
      <c r="E158" t="s">
        <v>13</v>
      </c>
      <c r="F158" t="s">
        <v>2037</v>
      </c>
    </row>
    <row r="159" spans="1:11">
      <c r="A159">
        <v>9</v>
      </c>
      <c r="B159">
        <v>170</v>
      </c>
      <c r="C159" t="s">
        <v>613</v>
      </c>
      <c r="D159" t="s">
        <v>4955</v>
      </c>
      <c r="E159" t="s">
        <v>13</v>
      </c>
      <c r="F159" t="s">
        <v>3677</v>
      </c>
    </row>
    <row r="160" spans="1:11">
      <c r="A160">
        <v>9</v>
      </c>
      <c r="B160">
        <v>171</v>
      </c>
      <c r="C160" t="s">
        <v>28</v>
      </c>
      <c r="D160" t="s">
        <v>4956</v>
      </c>
      <c r="F160" t="s">
        <v>4957</v>
      </c>
    </row>
    <row r="161" spans="1:11">
      <c r="A161">
        <v>9</v>
      </c>
      <c r="B161">
        <v>172</v>
      </c>
      <c r="C161" t="s">
        <v>2096</v>
      </c>
      <c r="D161" t="s">
        <v>4958</v>
      </c>
      <c r="F161" t="s">
        <v>684</v>
      </c>
    </row>
    <row r="162" spans="1:11">
      <c r="A162">
        <v>9</v>
      </c>
      <c r="B162">
        <v>173</v>
      </c>
      <c r="C162" t="s">
        <v>2718</v>
      </c>
      <c r="D162" t="s">
        <v>4959</v>
      </c>
      <c r="E162" t="s">
        <v>17</v>
      </c>
      <c r="F162" t="s">
        <v>1460</v>
      </c>
      <c r="G162">
        <v>47</v>
      </c>
      <c r="H162">
        <v>10</v>
      </c>
      <c r="I162">
        <v>7</v>
      </c>
      <c r="J162">
        <v>17</v>
      </c>
      <c r="K162">
        <v>14</v>
      </c>
    </row>
    <row r="163" spans="1:11">
      <c r="A163">
        <v>9</v>
      </c>
      <c r="B163">
        <v>174</v>
      </c>
      <c r="C163" t="s">
        <v>25</v>
      </c>
      <c r="D163" t="s">
        <v>4960</v>
      </c>
      <c r="F163" t="s">
        <v>1208</v>
      </c>
    </row>
    <row r="164" spans="1:11">
      <c r="A164">
        <v>9</v>
      </c>
      <c r="B164">
        <v>175</v>
      </c>
      <c r="C164" t="s">
        <v>167</v>
      </c>
      <c r="D164" t="s">
        <v>4961</v>
      </c>
      <c r="E164" t="s">
        <v>17</v>
      </c>
      <c r="F164" t="s">
        <v>4962</v>
      </c>
    </row>
    <row r="165" spans="1:11">
      <c r="A165">
        <v>9</v>
      </c>
      <c r="B165">
        <v>176</v>
      </c>
      <c r="C165" t="s">
        <v>343</v>
      </c>
      <c r="D165" t="s">
        <v>4963</v>
      </c>
      <c r="E165" t="s">
        <v>23</v>
      </c>
      <c r="F165" t="s">
        <v>854</v>
      </c>
      <c r="G165">
        <v>236</v>
      </c>
      <c r="H165">
        <v>41</v>
      </c>
      <c r="I165">
        <v>38</v>
      </c>
      <c r="J165">
        <v>79</v>
      </c>
      <c r="K165">
        <v>212</v>
      </c>
    </row>
    <row r="166" spans="1:11">
      <c r="A166">
        <v>9</v>
      </c>
      <c r="B166">
        <v>177</v>
      </c>
      <c r="C166" t="s">
        <v>203</v>
      </c>
      <c r="D166" t="s">
        <v>4964</v>
      </c>
      <c r="E166" t="s">
        <v>49</v>
      </c>
      <c r="F166" t="s">
        <v>4965</v>
      </c>
    </row>
    <row r="167" spans="1:11">
      <c r="A167">
        <v>9</v>
      </c>
      <c r="B167">
        <v>178</v>
      </c>
      <c r="C167" t="s">
        <v>2094</v>
      </c>
      <c r="D167" t="s">
        <v>4966</v>
      </c>
      <c r="E167" t="s">
        <v>17</v>
      </c>
      <c r="F167" t="s">
        <v>1291</v>
      </c>
      <c r="G167">
        <v>166</v>
      </c>
      <c r="H167">
        <v>28</v>
      </c>
      <c r="I167">
        <v>42</v>
      </c>
      <c r="J167">
        <v>70</v>
      </c>
      <c r="K167">
        <v>103</v>
      </c>
    </row>
    <row r="168" spans="1:11">
      <c r="A168">
        <v>9</v>
      </c>
      <c r="B168">
        <v>179</v>
      </c>
      <c r="C168" t="s">
        <v>15</v>
      </c>
      <c r="D168" t="s">
        <v>4967</v>
      </c>
      <c r="E168" t="s">
        <v>49</v>
      </c>
      <c r="F168" t="s">
        <v>2452</v>
      </c>
    </row>
    <row r="169" spans="1:11">
      <c r="A169">
        <v>9</v>
      </c>
      <c r="B169">
        <v>180</v>
      </c>
      <c r="C169" t="s">
        <v>170</v>
      </c>
      <c r="D169" t="s">
        <v>4968</v>
      </c>
      <c r="E169" t="s">
        <v>232</v>
      </c>
      <c r="F169" t="s">
        <v>4969</v>
      </c>
    </row>
    <row r="170" spans="1:11">
      <c r="A170">
        <v>9</v>
      </c>
      <c r="B170">
        <v>181</v>
      </c>
      <c r="C170" t="s">
        <v>21</v>
      </c>
      <c r="D170" t="s">
        <v>4970</v>
      </c>
      <c r="E170" t="s">
        <v>17</v>
      </c>
      <c r="F170" t="s">
        <v>3374</v>
      </c>
    </row>
    <row r="171" spans="1:11">
      <c r="A171">
        <v>9</v>
      </c>
      <c r="B171">
        <v>182</v>
      </c>
      <c r="C171" t="s">
        <v>159</v>
      </c>
      <c r="D171" t="s">
        <v>4971</v>
      </c>
      <c r="F171" t="s">
        <v>4277</v>
      </c>
    </row>
    <row r="172" spans="1:11">
      <c r="A172">
        <v>9</v>
      </c>
      <c r="B172">
        <v>183</v>
      </c>
      <c r="C172" t="s">
        <v>341</v>
      </c>
      <c r="D172" t="s">
        <v>4972</v>
      </c>
      <c r="E172" t="s">
        <v>23</v>
      </c>
      <c r="F172" t="s">
        <v>3906</v>
      </c>
      <c r="G172">
        <v>735</v>
      </c>
      <c r="H172">
        <v>260</v>
      </c>
      <c r="I172">
        <v>249</v>
      </c>
      <c r="J172">
        <v>509</v>
      </c>
      <c r="K172">
        <v>584</v>
      </c>
    </row>
    <row r="173" spans="1:11">
      <c r="A173">
        <v>9</v>
      </c>
      <c r="B173">
        <v>184</v>
      </c>
      <c r="C173" t="s">
        <v>115</v>
      </c>
      <c r="D173" t="s">
        <v>4973</v>
      </c>
      <c r="E173" t="s">
        <v>49</v>
      </c>
      <c r="F173" t="s">
        <v>2139</v>
      </c>
    </row>
    <row r="174" spans="1:11">
      <c r="A174">
        <v>9</v>
      </c>
      <c r="B174">
        <v>185</v>
      </c>
      <c r="C174" t="s">
        <v>18</v>
      </c>
      <c r="D174" t="s">
        <v>4974</v>
      </c>
      <c r="F174" t="s">
        <v>3457</v>
      </c>
    </row>
    <row r="175" spans="1:11">
      <c r="A175">
        <v>9</v>
      </c>
      <c r="B175">
        <v>186</v>
      </c>
      <c r="C175" t="s">
        <v>159</v>
      </c>
      <c r="D175" t="s">
        <v>4975</v>
      </c>
      <c r="F175" t="s">
        <v>2738</v>
      </c>
    </row>
    <row r="176" spans="1:11">
      <c r="A176">
        <v>9</v>
      </c>
      <c r="B176">
        <v>187</v>
      </c>
      <c r="C176" t="s">
        <v>964</v>
      </c>
      <c r="D176" t="s">
        <v>4976</v>
      </c>
      <c r="E176" t="s">
        <v>13</v>
      </c>
      <c r="F176" t="s">
        <v>4188</v>
      </c>
    </row>
    <row r="177" spans="1:11">
      <c r="A177">
        <v>9</v>
      </c>
      <c r="B177">
        <v>188</v>
      </c>
      <c r="C177" t="s">
        <v>11</v>
      </c>
      <c r="D177" t="s">
        <v>4977</v>
      </c>
      <c r="E177" t="s">
        <v>49</v>
      </c>
      <c r="F177" t="s">
        <v>2075</v>
      </c>
      <c r="G177">
        <v>3</v>
      </c>
      <c r="H177">
        <v>0</v>
      </c>
      <c r="I177">
        <v>0</v>
      </c>
      <c r="J177">
        <v>0</v>
      </c>
      <c r="K177">
        <v>0</v>
      </c>
    </row>
    <row r="178" spans="1:11">
      <c r="A178">
        <v>9</v>
      </c>
      <c r="B178">
        <v>189</v>
      </c>
      <c r="C178" t="s">
        <v>2227</v>
      </c>
      <c r="D178" t="s">
        <v>4978</v>
      </c>
      <c r="E178" t="s">
        <v>23</v>
      </c>
      <c r="F178" t="s">
        <v>4906</v>
      </c>
    </row>
    <row r="179" spans="1:11">
      <c r="A179">
        <v>10</v>
      </c>
      <c r="B179">
        <v>190</v>
      </c>
      <c r="C179" t="s">
        <v>2098</v>
      </c>
      <c r="D179" t="s">
        <v>4979</v>
      </c>
      <c r="E179" t="s">
        <v>23</v>
      </c>
      <c r="F179" t="s">
        <v>2037</v>
      </c>
    </row>
    <row r="180" spans="1:11">
      <c r="A180">
        <v>10</v>
      </c>
      <c r="B180">
        <v>191</v>
      </c>
      <c r="C180" t="s">
        <v>613</v>
      </c>
      <c r="D180" t="s">
        <v>4980</v>
      </c>
      <c r="E180" t="s">
        <v>49</v>
      </c>
      <c r="F180" t="s">
        <v>2037</v>
      </c>
      <c r="G180">
        <v>712</v>
      </c>
      <c r="H180">
        <v>86</v>
      </c>
      <c r="I180">
        <v>260</v>
      </c>
      <c r="J180">
        <v>346</v>
      </c>
      <c r="K180">
        <v>697</v>
      </c>
    </row>
    <row r="181" spans="1:11">
      <c r="A181">
        <v>10</v>
      </c>
      <c r="B181">
        <v>192</v>
      </c>
      <c r="C181" t="s">
        <v>28</v>
      </c>
      <c r="D181" t="s">
        <v>4981</v>
      </c>
      <c r="E181" t="s">
        <v>232</v>
      </c>
      <c r="F181" t="s">
        <v>2612</v>
      </c>
    </row>
    <row r="182" spans="1:11">
      <c r="A182">
        <v>10</v>
      </c>
      <c r="B182">
        <v>193</v>
      </c>
      <c r="C182" t="s">
        <v>2096</v>
      </c>
      <c r="D182" t="s">
        <v>4982</v>
      </c>
      <c r="E182" t="s">
        <v>232</v>
      </c>
      <c r="F182" t="s">
        <v>3190</v>
      </c>
    </row>
    <row r="183" spans="1:11">
      <c r="A183">
        <v>10</v>
      </c>
      <c r="B183">
        <v>194</v>
      </c>
      <c r="C183" t="s">
        <v>341</v>
      </c>
      <c r="D183" t="s">
        <v>4983</v>
      </c>
      <c r="E183" t="s">
        <v>49</v>
      </c>
      <c r="F183" t="s">
        <v>854</v>
      </c>
      <c r="G183">
        <v>75</v>
      </c>
      <c r="H183">
        <v>4</v>
      </c>
      <c r="I183">
        <v>19</v>
      </c>
      <c r="J183">
        <v>23</v>
      </c>
      <c r="K183">
        <v>92</v>
      </c>
    </row>
    <row r="184" spans="1:11">
      <c r="A184">
        <v>10</v>
      </c>
      <c r="B184">
        <v>195</v>
      </c>
      <c r="C184" t="s">
        <v>25</v>
      </c>
      <c r="D184" t="s">
        <v>4984</v>
      </c>
      <c r="F184" t="s">
        <v>1216</v>
      </c>
    </row>
    <row r="185" spans="1:11">
      <c r="A185">
        <v>10</v>
      </c>
      <c r="B185">
        <v>198</v>
      </c>
      <c r="C185" t="s">
        <v>203</v>
      </c>
      <c r="D185" t="s">
        <v>4987</v>
      </c>
      <c r="E185" t="s">
        <v>49</v>
      </c>
      <c r="F185" t="s">
        <v>3763</v>
      </c>
    </row>
    <row r="186" spans="1:11">
      <c r="A186">
        <v>10</v>
      </c>
      <c r="B186">
        <v>199</v>
      </c>
      <c r="C186" t="s">
        <v>2094</v>
      </c>
      <c r="D186" t="s">
        <v>4988</v>
      </c>
      <c r="E186" t="s">
        <v>23</v>
      </c>
      <c r="F186" t="s">
        <v>3624</v>
      </c>
    </row>
    <row r="187" spans="1:11">
      <c r="A187">
        <v>10</v>
      </c>
      <c r="B187">
        <v>200</v>
      </c>
      <c r="C187" t="s">
        <v>15</v>
      </c>
      <c r="D187" t="s">
        <v>4989</v>
      </c>
      <c r="E187" t="s">
        <v>49</v>
      </c>
      <c r="F187" t="s">
        <v>2703</v>
      </c>
    </row>
    <row r="188" spans="1:11">
      <c r="A188">
        <v>10</v>
      </c>
      <c r="B188">
        <v>201</v>
      </c>
      <c r="C188" t="s">
        <v>170</v>
      </c>
      <c r="D188" t="s">
        <v>4990</v>
      </c>
      <c r="F188" t="s">
        <v>4574</v>
      </c>
    </row>
    <row r="189" spans="1:11">
      <c r="A189">
        <v>10</v>
      </c>
      <c r="B189">
        <v>202</v>
      </c>
      <c r="C189" t="s">
        <v>21</v>
      </c>
      <c r="D189" t="s">
        <v>4991</v>
      </c>
      <c r="E189" t="s">
        <v>23</v>
      </c>
      <c r="F189" t="s">
        <v>4992</v>
      </c>
      <c r="G189">
        <v>153</v>
      </c>
      <c r="H189">
        <v>46</v>
      </c>
      <c r="I189">
        <v>41</v>
      </c>
      <c r="J189">
        <v>87</v>
      </c>
      <c r="K189">
        <v>100</v>
      </c>
    </row>
    <row r="190" spans="1:11">
      <c r="A190">
        <v>10</v>
      </c>
      <c r="B190">
        <v>203</v>
      </c>
      <c r="C190" t="s">
        <v>341</v>
      </c>
      <c r="D190" t="s">
        <v>4993</v>
      </c>
      <c r="E190" t="s">
        <v>23</v>
      </c>
      <c r="F190" t="s">
        <v>2530</v>
      </c>
    </row>
    <row r="191" spans="1:11">
      <c r="A191">
        <v>10</v>
      </c>
      <c r="B191">
        <v>204</v>
      </c>
      <c r="C191" t="s">
        <v>15</v>
      </c>
      <c r="D191" t="s">
        <v>4994</v>
      </c>
      <c r="E191" t="s">
        <v>17</v>
      </c>
      <c r="F191" t="s">
        <v>3827</v>
      </c>
    </row>
    <row r="192" spans="1:11">
      <c r="A192">
        <v>10</v>
      </c>
      <c r="B192">
        <v>205</v>
      </c>
      <c r="C192" t="s">
        <v>115</v>
      </c>
      <c r="D192" t="s">
        <v>4995</v>
      </c>
      <c r="E192" t="s">
        <v>232</v>
      </c>
      <c r="F192" t="s">
        <v>3376</v>
      </c>
    </row>
    <row r="193" spans="1:11">
      <c r="A193">
        <v>10</v>
      </c>
      <c r="B193">
        <v>206</v>
      </c>
      <c r="C193" t="s">
        <v>18</v>
      </c>
      <c r="D193" t="s">
        <v>4996</v>
      </c>
      <c r="E193" t="s">
        <v>49</v>
      </c>
      <c r="F193" t="s">
        <v>119</v>
      </c>
    </row>
    <row r="194" spans="1:11">
      <c r="A194">
        <v>10</v>
      </c>
      <c r="B194">
        <v>207</v>
      </c>
      <c r="C194" t="s">
        <v>159</v>
      </c>
      <c r="D194" t="s">
        <v>4997</v>
      </c>
      <c r="E194" t="s">
        <v>23</v>
      </c>
      <c r="F194" t="s">
        <v>3537</v>
      </c>
      <c r="G194">
        <v>63</v>
      </c>
      <c r="H194">
        <v>8</v>
      </c>
      <c r="I194">
        <v>12</v>
      </c>
      <c r="J194">
        <v>20</v>
      </c>
      <c r="K194">
        <v>116</v>
      </c>
    </row>
    <row r="195" spans="1:11">
      <c r="A195">
        <v>10</v>
      </c>
      <c r="B195">
        <v>208</v>
      </c>
      <c r="C195" t="s">
        <v>964</v>
      </c>
      <c r="D195" t="s">
        <v>4998</v>
      </c>
      <c r="E195" t="s">
        <v>49</v>
      </c>
      <c r="F195" t="s">
        <v>2738</v>
      </c>
    </row>
    <row r="196" spans="1:11">
      <c r="A196">
        <v>10</v>
      </c>
      <c r="B196">
        <v>209</v>
      </c>
      <c r="C196" t="s">
        <v>11</v>
      </c>
      <c r="D196" t="s">
        <v>4999</v>
      </c>
      <c r="E196" t="s">
        <v>49</v>
      </c>
      <c r="F196" t="s">
        <v>3956</v>
      </c>
    </row>
    <row r="197" spans="1:11">
      <c r="A197">
        <v>10</v>
      </c>
      <c r="B197">
        <v>210</v>
      </c>
      <c r="C197" t="s">
        <v>2227</v>
      </c>
      <c r="D197" t="s">
        <v>5000</v>
      </c>
      <c r="E197" t="s">
        <v>49</v>
      </c>
      <c r="F197" t="s">
        <v>5001</v>
      </c>
    </row>
    <row r="198" spans="1:11">
      <c r="A198">
        <v>11</v>
      </c>
      <c r="B198">
        <v>211</v>
      </c>
      <c r="C198" t="s">
        <v>2098</v>
      </c>
      <c r="D198" t="s">
        <v>5002</v>
      </c>
      <c r="E198" t="s">
        <v>17</v>
      </c>
      <c r="F198" t="s">
        <v>5003</v>
      </c>
    </row>
    <row r="199" spans="1:11">
      <c r="A199">
        <v>11</v>
      </c>
      <c r="B199">
        <v>212</v>
      </c>
      <c r="C199" t="s">
        <v>613</v>
      </c>
      <c r="D199" t="s">
        <v>5004</v>
      </c>
      <c r="E199" t="s">
        <v>13</v>
      </c>
      <c r="F199" t="s">
        <v>4733</v>
      </c>
    </row>
    <row r="200" spans="1:11">
      <c r="A200">
        <v>11</v>
      </c>
      <c r="B200">
        <v>213</v>
      </c>
      <c r="C200" t="s">
        <v>28</v>
      </c>
      <c r="D200" t="s">
        <v>5005</v>
      </c>
      <c r="E200" t="s">
        <v>23</v>
      </c>
      <c r="F200" t="s">
        <v>2530</v>
      </c>
    </row>
    <row r="201" spans="1:11">
      <c r="A201">
        <v>11</v>
      </c>
      <c r="B201">
        <v>214</v>
      </c>
      <c r="C201" t="s">
        <v>2096</v>
      </c>
      <c r="D201" t="s">
        <v>5006</v>
      </c>
      <c r="F201" t="s">
        <v>5007</v>
      </c>
    </row>
    <row r="202" spans="1:11">
      <c r="A202">
        <v>11</v>
      </c>
      <c r="B202">
        <v>215</v>
      </c>
      <c r="C202" t="s">
        <v>2718</v>
      </c>
      <c r="D202" t="s">
        <v>5008</v>
      </c>
      <c r="E202" t="s">
        <v>434</v>
      </c>
      <c r="F202" t="s">
        <v>3685</v>
      </c>
      <c r="G202">
        <v>5</v>
      </c>
      <c r="H202">
        <v>0</v>
      </c>
      <c r="I202">
        <v>0</v>
      </c>
      <c r="J202">
        <v>0</v>
      </c>
      <c r="K202">
        <v>34</v>
      </c>
    </row>
    <row r="203" spans="1:11">
      <c r="A203">
        <v>11</v>
      </c>
      <c r="B203">
        <v>216</v>
      </c>
      <c r="C203" t="s">
        <v>25</v>
      </c>
      <c r="D203" t="s">
        <v>5009</v>
      </c>
      <c r="F203" t="s">
        <v>545</v>
      </c>
    </row>
    <row r="204" spans="1:11">
      <c r="A204">
        <v>11</v>
      </c>
      <c r="B204">
        <v>217</v>
      </c>
      <c r="C204" t="s">
        <v>167</v>
      </c>
      <c r="D204" t="s">
        <v>5010</v>
      </c>
      <c r="E204" t="s">
        <v>49</v>
      </c>
      <c r="F204" t="s">
        <v>305</v>
      </c>
      <c r="G204">
        <v>240</v>
      </c>
      <c r="H204">
        <v>20</v>
      </c>
      <c r="I204">
        <v>49</v>
      </c>
      <c r="J204">
        <v>69</v>
      </c>
      <c r="K204">
        <v>142</v>
      </c>
    </row>
    <row r="205" spans="1:11">
      <c r="A205">
        <v>11</v>
      </c>
      <c r="B205">
        <v>218</v>
      </c>
      <c r="C205" t="s">
        <v>343</v>
      </c>
      <c r="D205" t="s">
        <v>5011</v>
      </c>
      <c r="E205" t="s">
        <v>49</v>
      </c>
      <c r="F205" t="s">
        <v>5012</v>
      </c>
    </row>
    <row r="206" spans="1:11">
      <c r="A206">
        <v>11</v>
      </c>
      <c r="B206">
        <v>220</v>
      </c>
      <c r="C206" t="s">
        <v>2094</v>
      </c>
      <c r="D206" t="s">
        <v>5014</v>
      </c>
      <c r="E206" t="s">
        <v>49</v>
      </c>
      <c r="F206" t="s">
        <v>2558</v>
      </c>
    </row>
    <row r="207" spans="1:11">
      <c r="A207">
        <v>11</v>
      </c>
      <c r="B207">
        <v>221</v>
      </c>
      <c r="C207" t="s">
        <v>15</v>
      </c>
      <c r="D207" t="s">
        <v>5015</v>
      </c>
      <c r="E207" t="s">
        <v>49</v>
      </c>
      <c r="F207" t="s">
        <v>2037</v>
      </c>
      <c r="G207">
        <v>446</v>
      </c>
      <c r="H207">
        <v>47</v>
      </c>
      <c r="I207">
        <v>128</v>
      </c>
      <c r="J207">
        <v>175</v>
      </c>
      <c r="K207">
        <v>838</v>
      </c>
    </row>
    <row r="208" spans="1:11">
      <c r="A208">
        <v>11</v>
      </c>
      <c r="B208">
        <v>222</v>
      </c>
      <c r="C208" t="s">
        <v>170</v>
      </c>
      <c r="D208" t="s">
        <v>5016</v>
      </c>
      <c r="F208" t="s">
        <v>5017</v>
      </c>
    </row>
    <row r="209" spans="1:11">
      <c r="A209">
        <v>11</v>
      </c>
      <c r="B209">
        <v>223</v>
      </c>
      <c r="C209" t="s">
        <v>21</v>
      </c>
      <c r="D209" t="s">
        <v>5018</v>
      </c>
      <c r="E209" t="s">
        <v>49</v>
      </c>
      <c r="F209" t="s">
        <v>4787</v>
      </c>
    </row>
    <row r="210" spans="1:11">
      <c r="A210">
        <v>11</v>
      </c>
      <c r="B210">
        <v>225</v>
      </c>
      <c r="C210" t="s">
        <v>2100</v>
      </c>
      <c r="D210" t="s">
        <v>5020</v>
      </c>
      <c r="F210" t="s">
        <v>2766</v>
      </c>
    </row>
    <row r="211" spans="1:11">
      <c r="A211">
        <v>11</v>
      </c>
      <c r="B211">
        <v>226</v>
      </c>
      <c r="C211" t="s">
        <v>115</v>
      </c>
      <c r="D211" t="s">
        <v>5021</v>
      </c>
      <c r="E211" t="s">
        <v>49</v>
      </c>
      <c r="F211" t="s">
        <v>4241</v>
      </c>
    </row>
    <row r="212" spans="1:11">
      <c r="A212">
        <v>11</v>
      </c>
      <c r="B212">
        <v>227</v>
      </c>
      <c r="C212" t="s">
        <v>18</v>
      </c>
      <c r="D212" t="s">
        <v>5022</v>
      </c>
      <c r="F212" t="s">
        <v>423</v>
      </c>
    </row>
    <row r="213" spans="1:11">
      <c r="A213">
        <v>11</v>
      </c>
      <c r="B213">
        <v>228</v>
      </c>
      <c r="C213" t="s">
        <v>159</v>
      </c>
      <c r="D213" t="s">
        <v>5023</v>
      </c>
      <c r="E213" t="s">
        <v>49</v>
      </c>
      <c r="F213" t="s">
        <v>4774</v>
      </c>
    </row>
    <row r="214" spans="1:11">
      <c r="A214">
        <v>11</v>
      </c>
      <c r="B214">
        <v>229</v>
      </c>
      <c r="C214" t="s">
        <v>964</v>
      </c>
      <c r="D214" t="s">
        <v>5024</v>
      </c>
      <c r="E214" t="s">
        <v>17</v>
      </c>
      <c r="F214" t="s">
        <v>5025</v>
      </c>
    </row>
    <row r="215" spans="1:11">
      <c r="A215">
        <v>11</v>
      </c>
      <c r="B215">
        <v>230</v>
      </c>
      <c r="C215" t="s">
        <v>11</v>
      </c>
      <c r="D215" t="s">
        <v>5026</v>
      </c>
      <c r="E215" t="s">
        <v>23</v>
      </c>
      <c r="F215" t="s">
        <v>209</v>
      </c>
      <c r="G215">
        <v>4</v>
      </c>
      <c r="H215">
        <v>0</v>
      </c>
      <c r="I215">
        <v>0</v>
      </c>
      <c r="J215">
        <v>0</v>
      </c>
      <c r="K215">
        <v>0</v>
      </c>
    </row>
    <row r="216" spans="1:11">
      <c r="A216">
        <v>11</v>
      </c>
      <c r="B216">
        <v>231</v>
      </c>
      <c r="C216" t="s">
        <v>2227</v>
      </c>
      <c r="D216" t="s">
        <v>5027</v>
      </c>
      <c r="E216" t="s">
        <v>49</v>
      </c>
      <c r="F216" t="s">
        <v>4683</v>
      </c>
    </row>
    <row r="217" spans="1:11">
      <c r="A217">
        <v>12</v>
      </c>
      <c r="B217">
        <v>232</v>
      </c>
      <c r="C217" t="s">
        <v>2098</v>
      </c>
      <c r="D217" t="s">
        <v>5028</v>
      </c>
      <c r="E217" t="s">
        <v>232</v>
      </c>
      <c r="F217" t="s">
        <v>2751</v>
      </c>
    </row>
    <row r="218" spans="1:11">
      <c r="A218">
        <v>12</v>
      </c>
      <c r="B218">
        <v>233</v>
      </c>
      <c r="C218" t="s">
        <v>613</v>
      </c>
      <c r="D218" t="s">
        <v>5029</v>
      </c>
      <c r="E218" t="s">
        <v>13</v>
      </c>
      <c r="F218" t="s">
        <v>2454</v>
      </c>
      <c r="G218">
        <v>94</v>
      </c>
      <c r="H218">
        <v>23</v>
      </c>
      <c r="I218">
        <v>23</v>
      </c>
      <c r="J218">
        <v>46</v>
      </c>
      <c r="K218">
        <v>31</v>
      </c>
    </row>
    <row r="219" spans="1:11">
      <c r="A219">
        <v>12</v>
      </c>
      <c r="B219">
        <v>234</v>
      </c>
      <c r="C219" t="s">
        <v>28</v>
      </c>
      <c r="D219" t="s">
        <v>5030</v>
      </c>
      <c r="E219" t="s">
        <v>232</v>
      </c>
      <c r="F219" t="s">
        <v>3448</v>
      </c>
    </row>
    <row r="220" spans="1:11">
      <c r="A220">
        <v>12</v>
      </c>
      <c r="B220">
        <v>235</v>
      </c>
      <c r="C220" t="s">
        <v>2096</v>
      </c>
      <c r="D220" t="s">
        <v>5031</v>
      </c>
      <c r="E220" t="s">
        <v>17</v>
      </c>
      <c r="F220" t="s">
        <v>2037</v>
      </c>
      <c r="G220">
        <v>155</v>
      </c>
      <c r="H220">
        <v>40</v>
      </c>
      <c r="I220">
        <v>39</v>
      </c>
      <c r="J220">
        <v>79</v>
      </c>
      <c r="K220">
        <v>120</v>
      </c>
    </row>
    <row r="221" spans="1:11">
      <c r="A221">
        <v>12</v>
      </c>
      <c r="B221">
        <v>236</v>
      </c>
      <c r="C221" t="s">
        <v>2718</v>
      </c>
      <c r="D221" t="s">
        <v>5032</v>
      </c>
      <c r="E221" t="s">
        <v>13</v>
      </c>
      <c r="F221" t="s">
        <v>1928</v>
      </c>
    </row>
    <row r="222" spans="1:11">
      <c r="A222">
        <v>12</v>
      </c>
      <c r="B222">
        <v>238</v>
      </c>
      <c r="C222" t="s">
        <v>167</v>
      </c>
      <c r="D222" t="s">
        <v>5034</v>
      </c>
      <c r="E222" t="s">
        <v>23</v>
      </c>
      <c r="F222" t="s">
        <v>4694</v>
      </c>
      <c r="G222">
        <v>26</v>
      </c>
      <c r="H222">
        <v>3</v>
      </c>
      <c r="I222">
        <v>6</v>
      </c>
      <c r="J222">
        <v>9</v>
      </c>
      <c r="K222">
        <v>2</v>
      </c>
    </row>
    <row r="223" spans="1:11">
      <c r="A223">
        <v>12</v>
      </c>
      <c r="B223">
        <v>239</v>
      </c>
      <c r="C223" t="s">
        <v>343</v>
      </c>
      <c r="D223" t="s">
        <v>5035</v>
      </c>
      <c r="E223" t="s">
        <v>13</v>
      </c>
      <c r="F223" t="s">
        <v>1105</v>
      </c>
    </row>
    <row r="224" spans="1:11">
      <c r="A224">
        <v>12</v>
      </c>
      <c r="B224">
        <v>240</v>
      </c>
      <c r="C224" t="s">
        <v>2096</v>
      </c>
      <c r="D224" t="s">
        <v>5036</v>
      </c>
      <c r="E224" t="s">
        <v>13</v>
      </c>
      <c r="F224" t="s">
        <v>4769</v>
      </c>
      <c r="G224">
        <v>7</v>
      </c>
      <c r="H224">
        <v>2</v>
      </c>
      <c r="I224">
        <v>3</v>
      </c>
      <c r="J224">
        <v>5</v>
      </c>
      <c r="K224">
        <v>2</v>
      </c>
    </row>
    <row r="225" spans="1:11">
      <c r="A225">
        <v>12</v>
      </c>
      <c r="B225">
        <v>241</v>
      </c>
      <c r="C225" t="s">
        <v>2094</v>
      </c>
      <c r="D225" t="s">
        <v>5037</v>
      </c>
      <c r="E225" t="s">
        <v>13</v>
      </c>
      <c r="F225" t="s">
        <v>4200</v>
      </c>
    </row>
    <row r="226" spans="1:11">
      <c r="A226">
        <v>12</v>
      </c>
      <c r="B226">
        <v>242</v>
      </c>
      <c r="C226" t="s">
        <v>15</v>
      </c>
      <c r="D226" t="s">
        <v>5038</v>
      </c>
      <c r="E226" t="s">
        <v>23</v>
      </c>
      <c r="F226" t="s">
        <v>4449</v>
      </c>
    </row>
    <row r="227" spans="1:11">
      <c r="A227">
        <v>12</v>
      </c>
      <c r="B227">
        <v>243</v>
      </c>
      <c r="C227" t="s">
        <v>170</v>
      </c>
      <c r="D227" t="s">
        <v>5039</v>
      </c>
      <c r="F227" t="s">
        <v>5040</v>
      </c>
    </row>
    <row r="228" spans="1:11">
      <c r="A228">
        <v>12</v>
      </c>
      <c r="B228">
        <v>244</v>
      </c>
      <c r="C228" t="s">
        <v>21</v>
      </c>
      <c r="D228" t="s">
        <v>5041</v>
      </c>
      <c r="F228" t="s">
        <v>1724</v>
      </c>
    </row>
    <row r="229" spans="1:11">
      <c r="A229">
        <v>12</v>
      </c>
      <c r="B229">
        <v>245</v>
      </c>
      <c r="C229" t="s">
        <v>341</v>
      </c>
      <c r="D229" t="s">
        <v>5042</v>
      </c>
      <c r="E229" t="s">
        <v>434</v>
      </c>
      <c r="F229" t="s">
        <v>3374</v>
      </c>
    </row>
    <row r="230" spans="1:11">
      <c r="A230">
        <v>12</v>
      </c>
      <c r="B230">
        <v>247</v>
      </c>
      <c r="C230" t="s">
        <v>115</v>
      </c>
      <c r="D230" t="s">
        <v>5044</v>
      </c>
      <c r="E230" t="s">
        <v>13</v>
      </c>
      <c r="F230" t="s">
        <v>2108</v>
      </c>
    </row>
    <row r="231" spans="1:11">
      <c r="A231">
        <v>12</v>
      </c>
      <c r="B231">
        <v>248</v>
      </c>
      <c r="C231" t="s">
        <v>343</v>
      </c>
      <c r="D231" t="s">
        <v>5045</v>
      </c>
      <c r="F231" t="s">
        <v>1928</v>
      </c>
    </row>
    <row r="232" spans="1:11">
      <c r="A232">
        <v>12</v>
      </c>
      <c r="B232">
        <v>249</v>
      </c>
      <c r="C232" t="s">
        <v>159</v>
      </c>
      <c r="D232" t="s">
        <v>5046</v>
      </c>
      <c r="F232" t="s">
        <v>538</v>
      </c>
    </row>
    <row r="233" spans="1:11">
      <c r="A233">
        <v>12</v>
      </c>
      <c r="B233">
        <v>250</v>
      </c>
      <c r="C233" t="s">
        <v>964</v>
      </c>
      <c r="D233" t="s">
        <v>5047</v>
      </c>
      <c r="E233" t="s">
        <v>17</v>
      </c>
      <c r="F233" t="s">
        <v>3802</v>
      </c>
    </row>
    <row r="234" spans="1:11">
      <c r="A234">
        <v>12</v>
      </c>
      <c r="B234">
        <v>251</v>
      </c>
      <c r="C234" t="s">
        <v>11</v>
      </c>
      <c r="D234" t="s">
        <v>5048</v>
      </c>
      <c r="E234" t="s">
        <v>13</v>
      </c>
      <c r="F234" t="s">
        <v>2283</v>
      </c>
    </row>
    <row r="235" spans="1:11">
      <c r="A235">
        <v>12</v>
      </c>
      <c r="B235">
        <v>252</v>
      </c>
      <c r="C235" t="s">
        <v>2227</v>
      </c>
      <c r="D235" t="s">
        <v>5049</v>
      </c>
      <c r="F235" t="s">
        <v>1164</v>
      </c>
    </row>
    <row r="237" spans="1:11">
      <c r="F237" s="3" t="s">
        <v>57</v>
      </c>
      <c r="G237">
        <f>SUM(G3:G235)</f>
        <v>36836</v>
      </c>
      <c r="H237">
        <f t="shared" ref="H237:K237" si="0">SUM(H3:H235)</f>
        <v>6535</v>
      </c>
      <c r="I237">
        <f t="shared" si="0"/>
        <v>9958</v>
      </c>
      <c r="J237">
        <f t="shared" si="0"/>
        <v>16493</v>
      </c>
      <c r="K237">
        <f t="shared" si="0"/>
        <v>36246</v>
      </c>
    </row>
    <row r="238" spans="1:11">
      <c r="F238" s="3" t="s">
        <v>58</v>
      </c>
      <c r="G238" s="2"/>
      <c r="H238" s="7">
        <f>H237/$G$237</f>
        <v>0.17740797046367685</v>
      </c>
      <c r="I238" s="7">
        <f t="shared" ref="I238:K238" si="1">I237/$G$237</f>
        <v>0.2703333695298078</v>
      </c>
      <c r="J238" s="7">
        <f t="shared" si="1"/>
        <v>0.44774133999348464</v>
      </c>
      <c r="K238" s="7">
        <f t="shared" si="1"/>
        <v>0.98398306004995117</v>
      </c>
    </row>
    <row r="239" spans="1:11">
      <c r="F239" s="3" t="s">
        <v>2709</v>
      </c>
      <c r="G239" s="2">
        <f>G237/233</f>
        <v>158.09442060085837</v>
      </c>
      <c r="H239" s="2">
        <f t="shared" ref="H239:K239" si="2">H237/233</f>
        <v>28.047210300429185</v>
      </c>
      <c r="I239" s="2">
        <f t="shared" si="2"/>
        <v>42.738197424892704</v>
      </c>
      <c r="J239" s="2">
        <f t="shared" si="2"/>
        <v>70.785407725321889</v>
      </c>
      <c r="K239" s="2">
        <f t="shared" si="2"/>
        <v>155.56223175965664</v>
      </c>
    </row>
    <row r="241" spans="1:11" ht="18.75">
      <c r="A241" s="11" t="s">
        <v>10713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>
      <c r="A242" s="1" t="s">
        <v>0</v>
      </c>
      <c r="B242" s="1" t="s">
        <v>1</v>
      </c>
      <c r="C242" s="1" t="s">
        <v>2</v>
      </c>
      <c r="D242" s="1" t="s">
        <v>3</v>
      </c>
      <c r="E242" s="1" t="s">
        <v>4</v>
      </c>
      <c r="F242" s="1" t="s">
        <v>5</v>
      </c>
      <c r="G242" s="1" t="s">
        <v>6</v>
      </c>
      <c r="H242" s="1" t="s">
        <v>7</v>
      </c>
      <c r="I242" s="1" t="s">
        <v>8</v>
      </c>
      <c r="J242" s="1" t="s">
        <v>9</v>
      </c>
      <c r="K242" s="1" t="s">
        <v>10</v>
      </c>
    </row>
    <row r="243" spans="1:11">
      <c r="A243">
        <v>1</v>
      </c>
      <c r="B243">
        <v>19</v>
      </c>
      <c r="C243" t="s">
        <v>964</v>
      </c>
      <c r="D243" t="s">
        <v>4791</v>
      </c>
      <c r="E243" t="s">
        <v>7</v>
      </c>
      <c r="F243" t="s">
        <v>4774</v>
      </c>
      <c r="G243">
        <v>719</v>
      </c>
      <c r="H243">
        <v>0</v>
      </c>
      <c r="I243">
        <v>17</v>
      </c>
      <c r="J243">
        <v>17</v>
      </c>
      <c r="K243">
        <v>107</v>
      </c>
    </row>
    <row r="244" spans="1:11">
      <c r="A244">
        <v>2</v>
      </c>
      <c r="B244">
        <v>35</v>
      </c>
      <c r="C244" t="s">
        <v>964</v>
      </c>
      <c r="D244" t="s">
        <v>4810</v>
      </c>
      <c r="E244" t="s">
        <v>7</v>
      </c>
      <c r="F244" t="s">
        <v>2075</v>
      </c>
      <c r="G244">
        <v>415</v>
      </c>
      <c r="H244">
        <v>0</v>
      </c>
      <c r="I244">
        <v>8</v>
      </c>
      <c r="J244">
        <v>8</v>
      </c>
      <c r="K244">
        <v>68</v>
      </c>
    </row>
    <row r="245" spans="1:11">
      <c r="A245">
        <v>2</v>
      </c>
      <c r="B245">
        <v>38</v>
      </c>
      <c r="C245" t="s">
        <v>18</v>
      </c>
      <c r="D245" t="s">
        <v>4813</v>
      </c>
      <c r="E245" t="s">
        <v>7</v>
      </c>
      <c r="F245" t="s">
        <v>3208</v>
      </c>
    </row>
    <row r="246" spans="1:11">
      <c r="A246">
        <v>3</v>
      </c>
      <c r="B246">
        <v>54</v>
      </c>
      <c r="C246" t="s">
        <v>2098</v>
      </c>
      <c r="D246" t="s">
        <v>4830</v>
      </c>
      <c r="E246" t="s">
        <v>7</v>
      </c>
      <c r="F246" t="s">
        <v>2523</v>
      </c>
      <c r="G246">
        <v>21</v>
      </c>
      <c r="H246">
        <v>0</v>
      </c>
      <c r="I246">
        <v>0</v>
      </c>
      <c r="J246">
        <v>0</v>
      </c>
      <c r="K246">
        <v>6</v>
      </c>
    </row>
    <row r="247" spans="1:11">
      <c r="A247">
        <v>4</v>
      </c>
      <c r="B247">
        <v>69</v>
      </c>
      <c r="C247" t="s">
        <v>2096</v>
      </c>
      <c r="D247" t="s">
        <v>4845</v>
      </c>
      <c r="E247" t="s">
        <v>7</v>
      </c>
      <c r="F247" t="s">
        <v>538</v>
      </c>
    </row>
    <row r="248" spans="1:11">
      <c r="A248">
        <v>4</v>
      </c>
      <c r="B248">
        <v>83</v>
      </c>
      <c r="C248" t="s">
        <v>11</v>
      </c>
      <c r="D248" t="s">
        <v>4859</v>
      </c>
      <c r="E248" t="s">
        <v>7</v>
      </c>
      <c r="F248" t="s">
        <v>2748</v>
      </c>
      <c r="G248">
        <v>68</v>
      </c>
      <c r="H248">
        <v>0</v>
      </c>
      <c r="I248">
        <v>2</v>
      </c>
      <c r="J248">
        <v>2</v>
      </c>
      <c r="K248">
        <v>6</v>
      </c>
    </row>
    <row r="249" spans="1:11">
      <c r="A249">
        <v>5</v>
      </c>
      <c r="B249">
        <v>89</v>
      </c>
      <c r="C249" t="s">
        <v>2718</v>
      </c>
      <c r="D249" t="s">
        <v>4866</v>
      </c>
      <c r="E249" t="s">
        <v>7</v>
      </c>
      <c r="F249" t="s">
        <v>3886</v>
      </c>
    </row>
    <row r="250" spans="1:11">
      <c r="A250">
        <v>5</v>
      </c>
      <c r="B250">
        <v>91</v>
      </c>
      <c r="C250" t="s">
        <v>167</v>
      </c>
      <c r="D250" t="s">
        <v>4868</v>
      </c>
      <c r="E250" t="s">
        <v>7</v>
      </c>
      <c r="F250" t="s">
        <v>3190</v>
      </c>
    </row>
    <row r="251" spans="1:11">
      <c r="A251">
        <v>5</v>
      </c>
      <c r="B251">
        <v>103</v>
      </c>
      <c r="C251" t="s">
        <v>159</v>
      </c>
      <c r="D251" t="s">
        <v>930</v>
      </c>
      <c r="E251" t="s">
        <v>7</v>
      </c>
      <c r="F251" t="s">
        <v>4879</v>
      </c>
    </row>
    <row r="252" spans="1:11">
      <c r="A252">
        <v>6</v>
      </c>
      <c r="B252">
        <v>107</v>
      </c>
      <c r="C252" t="s">
        <v>341</v>
      </c>
      <c r="D252" t="s">
        <v>4883</v>
      </c>
      <c r="E252" t="s">
        <v>7</v>
      </c>
      <c r="F252" t="s">
        <v>1915</v>
      </c>
    </row>
    <row r="253" spans="1:11">
      <c r="A253">
        <v>6</v>
      </c>
      <c r="B253">
        <v>112</v>
      </c>
      <c r="C253" t="s">
        <v>167</v>
      </c>
      <c r="D253" t="s">
        <v>4889</v>
      </c>
      <c r="E253" t="s">
        <v>7</v>
      </c>
      <c r="F253" t="s">
        <v>4890</v>
      </c>
    </row>
    <row r="254" spans="1:11">
      <c r="A254">
        <v>7</v>
      </c>
      <c r="B254">
        <v>127</v>
      </c>
      <c r="C254" t="s">
        <v>2098</v>
      </c>
      <c r="D254" t="s">
        <v>4905</v>
      </c>
      <c r="E254" t="s">
        <v>7</v>
      </c>
      <c r="F254" t="s">
        <v>4906</v>
      </c>
      <c r="G254">
        <v>10</v>
      </c>
      <c r="H254">
        <v>0</v>
      </c>
      <c r="I254">
        <v>0</v>
      </c>
      <c r="J254">
        <v>0</v>
      </c>
      <c r="K254">
        <v>0</v>
      </c>
    </row>
    <row r="255" spans="1:11">
      <c r="A255">
        <v>8</v>
      </c>
      <c r="B255">
        <v>148</v>
      </c>
      <c r="C255" t="s">
        <v>2098</v>
      </c>
      <c r="D255" t="s">
        <v>4929</v>
      </c>
      <c r="E255" t="s">
        <v>7</v>
      </c>
      <c r="F255" t="s">
        <v>4916</v>
      </c>
    </row>
    <row r="256" spans="1:11">
      <c r="A256">
        <v>10</v>
      </c>
      <c r="B256">
        <v>196</v>
      </c>
      <c r="C256" t="s">
        <v>167</v>
      </c>
      <c r="D256" t="s">
        <v>4985</v>
      </c>
      <c r="E256" t="s">
        <v>7</v>
      </c>
      <c r="F256" t="s">
        <v>4694</v>
      </c>
      <c r="G256">
        <v>568</v>
      </c>
      <c r="H256">
        <v>0</v>
      </c>
      <c r="I256">
        <v>9</v>
      </c>
      <c r="J256">
        <v>9</v>
      </c>
      <c r="K256">
        <v>90</v>
      </c>
    </row>
    <row r="257" spans="1:6">
      <c r="A257">
        <v>10</v>
      </c>
      <c r="B257">
        <v>197</v>
      </c>
      <c r="C257" t="s">
        <v>343</v>
      </c>
      <c r="D257" t="s">
        <v>4986</v>
      </c>
      <c r="E257" t="s">
        <v>7</v>
      </c>
      <c r="F257" t="s">
        <v>2468</v>
      </c>
    </row>
    <row r="258" spans="1:6">
      <c r="A258">
        <v>11</v>
      </c>
      <c r="B258">
        <v>219</v>
      </c>
      <c r="C258" t="s">
        <v>203</v>
      </c>
      <c r="D258" t="s">
        <v>5013</v>
      </c>
      <c r="E258" t="s">
        <v>7</v>
      </c>
      <c r="F258" t="s">
        <v>4865</v>
      </c>
    </row>
    <row r="259" spans="1:6">
      <c r="A259">
        <v>11</v>
      </c>
      <c r="B259">
        <v>224</v>
      </c>
      <c r="C259" t="s">
        <v>341</v>
      </c>
      <c r="D259" t="s">
        <v>5019</v>
      </c>
      <c r="E259" t="s">
        <v>7</v>
      </c>
      <c r="F259" t="s">
        <v>4807</v>
      </c>
    </row>
    <row r="260" spans="1:6">
      <c r="A260">
        <v>12</v>
      </c>
      <c r="B260">
        <v>237</v>
      </c>
      <c r="C260" t="s">
        <v>25</v>
      </c>
      <c r="D260" t="s">
        <v>5033</v>
      </c>
      <c r="E260" t="s">
        <v>7</v>
      </c>
      <c r="F260" t="s">
        <v>3743</v>
      </c>
    </row>
    <row r="261" spans="1:6">
      <c r="A261">
        <v>12</v>
      </c>
      <c r="B261">
        <v>246</v>
      </c>
      <c r="C261" t="s">
        <v>15</v>
      </c>
      <c r="D261" t="s">
        <v>5043</v>
      </c>
      <c r="E261" t="s">
        <v>7</v>
      </c>
      <c r="F261" t="s">
        <v>1724</v>
      </c>
    </row>
  </sheetData>
  <autoFilter ref="A2:K235">
    <sortState ref="A3:K235">
      <sortCondition ref="B2:B235"/>
    </sortState>
  </autoFilter>
  <mergeCells count="2">
    <mergeCell ref="A1:K1"/>
    <mergeCell ref="A241:K24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59"/>
  <sheetViews>
    <sheetView topLeftCell="A220" workbookViewId="0">
      <selection activeCell="A238" sqref="A238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1.14062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2098</v>
      </c>
      <c r="D3" t="s">
        <v>5050</v>
      </c>
      <c r="E3" t="s">
        <v>23</v>
      </c>
      <c r="F3" t="s">
        <v>1105</v>
      </c>
      <c r="G3">
        <v>1200</v>
      </c>
      <c r="H3">
        <v>422</v>
      </c>
      <c r="I3">
        <v>463</v>
      </c>
      <c r="J3">
        <v>885</v>
      </c>
      <c r="K3">
        <v>1793</v>
      </c>
    </row>
    <row r="4" spans="1:11">
      <c r="A4">
        <v>1</v>
      </c>
      <c r="B4">
        <v>2</v>
      </c>
      <c r="C4" t="s">
        <v>343</v>
      </c>
      <c r="D4" t="s">
        <v>5051</v>
      </c>
      <c r="E4" t="s">
        <v>17</v>
      </c>
      <c r="F4" t="s">
        <v>4188</v>
      </c>
      <c r="G4">
        <v>982</v>
      </c>
      <c r="H4">
        <v>310</v>
      </c>
      <c r="I4">
        <v>407</v>
      </c>
      <c r="J4">
        <v>717</v>
      </c>
      <c r="K4">
        <v>708</v>
      </c>
    </row>
    <row r="5" spans="1:11">
      <c r="A5">
        <v>1</v>
      </c>
      <c r="B5">
        <v>3</v>
      </c>
      <c r="C5" t="s">
        <v>15</v>
      </c>
      <c r="D5" t="s">
        <v>5052</v>
      </c>
      <c r="E5" t="s">
        <v>13</v>
      </c>
      <c r="F5" t="s">
        <v>4787</v>
      </c>
      <c r="G5">
        <v>909</v>
      </c>
      <c r="H5">
        <v>266</v>
      </c>
      <c r="I5">
        <v>353</v>
      </c>
      <c r="J5">
        <v>619</v>
      </c>
      <c r="K5">
        <v>1541</v>
      </c>
    </row>
    <row r="6" spans="1:11">
      <c r="A6">
        <v>1</v>
      </c>
      <c r="B6">
        <v>4</v>
      </c>
      <c r="C6" t="s">
        <v>170</v>
      </c>
      <c r="D6" t="s">
        <v>5053</v>
      </c>
      <c r="E6" t="s">
        <v>13</v>
      </c>
      <c r="F6" t="s">
        <v>2523</v>
      </c>
      <c r="G6">
        <v>1099</v>
      </c>
      <c r="H6">
        <v>243</v>
      </c>
      <c r="I6">
        <v>362</v>
      </c>
      <c r="J6">
        <v>605</v>
      </c>
      <c r="K6">
        <v>979</v>
      </c>
    </row>
    <row r="7" spans="1:11">
      <c r="A7">
        <v>1</v>
      </c>
      <c r="B7">
        <v>5</v>
      </c>
      <c r="C7" t="s">
        <v>115</v>
      </c>
      <c r="D7" t="s">
        <v>5054</v>
      </c>
      <c r="E7" t="s">
        <v>23</v>
      </c>
      <c r="F7" t="s">
        <v>2780</v>
      </c>
      <c r="G7">
        <v>1273</v>
      </c>
      <c r="H7">
        <v>646</v>
      </c>
      <c r="I7">
        <v>953</v>
      </c>
      <c r="J7">
        <v>1599</v>
      </c>
      <c r="K7">
        <v>907</v>
      </c>
    </row>
    <row r="8" spans="1:11">
      <c r="A8">
        <v>1</v>
      </c>
      <c r="B8">
        <v>6</v>
      </c>
      <c r="C8" t="s">
        <v>613</v>
      </c>
      <c r="D8" t="s">
        <v>5055</v>
      </c>
      <c r="E8" t="s">
        <v>13</v>
      </c>
      <c r="F8" t="s">
        <v>2108</v>
      </c>
      <c r="G8">
        <v>2</v>
      </c>
      <c r="H8">
        <v>0</v>
      </c>
      <c r="I8">
        <v>0</v>
      </c>
      <c r="J8">
        <v>0</v>
      </c>
      <c r="K8">
        <v>0</v>
      </c>
    </row>
    <row r="9" spans="1:11">
      <c r="A9">
        <v>1</v>
      </c>
      <c r="B9">
        <v>7</v>
      </c>
      <c r="C9" t="s">
        <v>159</v>
      </c>
      <c r="D9" t="s">
        <v>5056</v>
      </c>
      <c r="E9" t="s">
        <v>49</v>
      </c>
      <c r="F9" t="s">
        <v>3624</v>
      </c>
      <c r="G9">
        <v>1291</v>
      </c>
      <c r="H9">
        <v>98</v>
      </c>
      <c r="I9">
        <v>409</v>
      </c>
      <c r="J9">
        <v>507</v>
      </c>
      <c r="K9">
        <v>755</v>
      </c>
    </row>
    <row r="10" spans="1:11">
      <c r="A10">
        <v>1</v>
      </c>
      <c r="B10">
        <v>8</v>
      </c>
      <c r="C10" t="s">
        <v>167</v>
      </c>
      <c r="D10" t="s">
        <v>5057</v>
      </c>
      <c r="E10" t="s">
        <v>49</v>
      </c>
      <c r="F10" t="s">
        <v>3023</v>
      </c>
      <c r="G10">
        <v>1045</v>
      </c>
      <c r="H10">
        <v>80</v>
      </c>
      <c r="I10">
        <v>251</v>
      </c>
      <c r="J10">
        <v>331</v>
      </c>
      <c r="K10">
        <v>1581</v>
      </c>
    </row>
    <row r="11" spans="1:11">
      <c r="A11">
        <v>1</v>
      </c>
      <c r="B11">
        <v>9</v>
      </c>
      <c r="C11" t="s">
        <v>964</v>
      </c>
      <c r="D11" t="s">
        <v>5058</v>
      </c>
      <c r="E11" t="s">
        <v>49</v>
      </c>
      <c r="F11" t="s">
        <v>1105</v>
      </c>
      <c r="G11">
        <v>268</v>
      </c>
      <c r="H11">
        <v>22</v>
      </c>
      <c r="I11">
        <v>69</v>
      </c>
      <c r="J11">
        <v>91</v>
      </c>
      <c r="K11">
        <v>99</v>
      </c>
    </row>
    <row r="12" spans="1:11">
      <c r="A12">
        <v>1</v>
      </c>
      <c r="B12">
        <v>10</v>
      </c>
      <c r="C12" t="s">
        <v>28</v>
      </c>
      <c r="D12" t="s">
        <v>5059</v>
      </c>
      <c r="E12" t="s">
        <v>49</v>
      </c>
      <c r="F12" t="s">
        <v>5060</v>
      </c>
      <c r="G12">
        <v>549</v>
      </c>
      <c r="H12">
        <v>37</v>
      </c>
      <c r="I12">
        <v>112</v>
      </c>
      <c r="J12">
        <v>149</v>
      </c>
      <c r="K12">
        <v>848</v>
      </c>
    </row>
    <row r="13" spans="1:11">
      <c r="A13">
        <v>1</v>
      </c>
      <c r="B13">
        <v>12</v>
      </c>
      <c r="C13" t="s">
        <v>11</v>
      </c>
      <c r="D13" t="s">
        <v>5062</v>
      </c>
      <c r="E13" t="s">
        <v>23</v>
      </c>
      <c r="F13" t="s">
        <v>4188</v>
      </c>
      <c r="G13">
        <v>644</v>
      </c>
      <c r="H13">
        <v>75</v>
      </c>
      <c r="I13">
        <v>115</v>
      </c>
      <c r="J13">
        <v>190</v>
      </c>
      <c r="K13">
        <v>969</v>
      </c>
    </row>
    <row r="14" spans="1:11">
      <c r="A14">
        <v>1</v>
      </c>
      <c r="B14">
        <v>13</v>
      </c>
      <c r="C14" t="s">
        <v>21</v>
      </c>
      <c r="D14" t="s">
        <v>5063</v>
      </c>
      <c r="E14" t="s">
        <v>49</v>
      </c>
      <c r="F14" t="s">
        <v>592</v>
      </c>
    </row>
    <row r="15" spans="1:11">
      <c r="A15">
        <v>1</v>
      </c>
      <c r="B15">
        <v>14</v>
      </c>
      <c r="C15" t="s">
        <v>341</v>
      </c>
      <c r="D15" t="s">
        <v>5064</v>
      </c>
      <c r="E15" t="s">
        <v>17</v>
      </c>
      <c r="F15" t="s">
        <v>4787</v>
      </c>
      <c r="G15">
        <v>1041</v>
      </c>
      <c r="H15">
        <v>127</v>
      </c>
      <c r="I15">
        <v>161</v>
      </c>
      <c r="J15">
        <v>288</v>
      </c>
      <c r="K15">
        <v>2248</v>
      </c>
    </row>
    <row r="16" spans="1:11">
      <c r="A16">
        <v>1</v>
      </c>
      <c r="B16">
        <v>15</v>
      </c>
      <c r="C16" t="s">
        <v>2094</v>
      </c>
      <c r="D16" t="s">
        <v>5065</v>
      </c>
      <c r="E16" t="s">
        <v>23</v>
      </c>
      <c r="F16" t="s">
        <v>4733</v>
      </c>
      <c r="G16">
        <v>125</v>
      </c>
      <c r="H16">
        <v>13</v>
      </c>
      <c r="I16">
        <v>27</v>
      </c>
      <c r="J16">
        <v>40</v>
      </c>
      <c r="K16">
        <v>90</v>
      </c>
    </row>
    <row r="17" spans="1:11">
      <c r="A17">
        <v>1</v>
      </c>
      <c r="B17">
        <v>16</v>
      </c>
      <c r="C17" t="s">
        <v>25</v>
      </c>
      <c r="D17" t="s">
        <v>5066</v>
      </c>
      <c r="E17" t="s">
        <v>49</v>
      </c>
      <c r="F17" t="s">
        <v>1724</v>
      </c>
      <c r="G17">
        <v>644</v>
      </c>
      <c r="H17">
        <v>42</v>
      </c>
      <c r="I17">
        <v>91</v>
      </c>
      <c r="J17">
        <v>133</v>
      </c>
      <c r="K17">
        <v>495</v>
      </c>
    </row>
    <row r="18" spans="1:11">
      <c r="A18">
        <v>1</v>
      </c>
      <c r="B18">
        <v>17</v>
      </c>
      <c r="C18" t="s">
        <v>2100</v>
      </c>
      <c r="D18" t="s">
        <v>5067</v>
      </c>
      <c r="E18" t="s">
        <v>434</v>
      </c>
      <c r="F18" t="s">
        <v>3107</v>
      </c>
    </row>
    <row r="19" spans="1:11">
      <c r="A19">
        <v>1</v>
      </c>
      <c r="B19">
        <v>18</v>
      </c>
      <c r="C19" t="s">
        <v>343</v>
      </c>
      <c r="D19" t="s">
        <v>5068</v>
      </c>
      <c r="E19" t="s">
        <v>17</v>
      </c>
      <c r="F19" t="s">
        <v>3023</v>
      </c>
      <c r="G19">
        <v>183</v>
      </c>
      <c r="H19">
        <v>3</v>
      </c>
      <c r="I19">
        <v>5</v>
      </c>
      <c r="J19">
        <v>8</v>
      </c>
      <c r="K19">
        <v>599</v>
      </c>
    </row>
    <row r="20" spans="1:11">
      <c r="A20">
        <v>1</v>
      </c>
      <c r="B20">
        <v>19</v>
      </c>
      <c r="C20" t="s">
        <v>2096</v>
      </c>
      <c r="D20" t="s">
        <v>5069</v>
      </c>
      <c r="E20" t="s">
        <v>13</v>
      </c>
      <c r="F20" t="s">
        <v>5070</v>
      </c>
      <c r="G20">
        <v>1201</v>
      </c>
      <c r="H20">
        <v>538</v>
      </c>
      <c r="I20">
        <v>527</v>
      </c>
      <c r="J20">
        <v>1065</v>
      </c>
      <c r="K20">
        <v>2219</v>
      </c>
    </row>
    <row r="21" spans="1:11">
      <c r="A21">
        <v>1</v>
      </c>
      <c r="B21">
        <v>21</v>
      </c>
      <c r="C21" t="s">
        <v>18</v>
      </c>
      <c r="D21" t="s">
        <v>5073</v>
      </c>
      <c r="E21" t="s">
        <v>13</v>
      </c>
      <c r="F21" t="s">
        <v>592</v>
      </c>
      <c r="G21">
        <v>1056</v>
      </c>
      <c r="H21">
        <v>274</v>
      </c>
      <c r="I21">
        <v>377</v>
      </c>
      <c r="J21">
        <v>651</v>
      </c>
      <c r="K21">
        <v>606</v>
      </c>
    </row>
    <row r="22" spans="1:11">
      <c r="A22">
        <v>2</v>
      </c>
      <c r="B22">
        <v>22</v>
      </c>
      <c r="C22" t="s">
        <v>2098</v>
      </c>
      <c r="D22" t="s">
        <v>5074</v>
      </c>
      <c r="E22" t="s">
        <v>13</v>
      </c>
      <c r="F22" t="s">
        <v>684</v>
      </c>
      <c r="G22">
        <v>3</v>
      </c>
      <c r="H22">
        <v>0</v>
      </c>
      <c r="I22">
        <v>0</v>
      </c>
      <c r="J22">
        <v>0</v>
      </c>
      <c r="K22">
        <v>0</v>
      </c>
    </row>
    <row r="23" spans="1:11">
      <c r="A23">
        <v>2</v>
      </c>
      <c r="B23">
        <v>23</v>
      </c>
      <c r="C23" t="s">
        <v>343</v>
      </c>
      <c r="D23" t="s">
        <v>5075</v>
      </c>
      <c r="E23" t="s">
        <v>49</v>
      </c>
      <c r="F23" t="s">
        <v>2797</v>
      </c>
      <c r="G23">
        <v>622</v>
      </c>
      <c r="H23">
        <v>56</v>
      </c>
      <c r="I23">
        <v>193</v>
      </c>
      <c r="J23">
        <v>249</v>
      </c>
      <c r="K23">
        <v>838</v>
      </c>
    </row>
    <row r="24" spans="1:11">
      <c r="A24">
        <v>2</v>
      </c>
      <c r="B24">
        <v>24</v>
      </c>
      <c r="C24" t="s">
        <v>2718</v>
      </c>
      <c r="D24" t="s">
        <v>5076</v>
      </c>
      <c r="E24" t="s">
        <v>49</v>
      </c>
      <c r="F24" t="s">
        <v>271</v>
      </c>
      <c r="G24">
        <v>212</v>
      </c>
      <c r="H24">
        <v>2</v>
      </c>
      <c r="I24">
        <v>14</v>
      </c>
      <c r="J24">
        <v>16</v>
      </c>
      <c r="K24">
        <v>188</v>
      </c>
    </row>
    <row r="25" spans="1:11">
      <c r="A25">
        <v>2</v>
      </c>
      <c r="B25">
        <v>25</v>
      </c>
      <c r="C25" t="s">
        <v>170</v>
      </c>
      <c r="D25" t="s">
        <v>5077</v>
      </c>
      <c r="E25" t="s">
        <v>17</v>
      </c>
      <c r="F25" t="s">
        <v>2448</v>
      </c>
      <c r="G25">
        <v>782</v>
      </c>
      <c r="H25">
        <v>144</v>
      </c>
      <c r="I25">
        <v>161</v>
      </c>
      <c r="J25">
        <v>305</v>
      </c>
      <c r="K25">
        <v>1824</v>
      </c>
    </row>
    <row r="26" spans="1:11">
      <c r="A26">
        <v>2</v>
      </c>
      <c r="B26">
        <v>26</v>
      </c>
      <c r="C26" t="s">
        <v>2227</v>
      </c>
      <c r="D26" t="s">
        <v>5078</v>
      </c>
      <c r="E26" t="s">
        <v>49</v>
      </c>
      <c r="F26" t="s">
        <v>5079</v>
      </c>
    </row>
    <row r="27" spans="1:11">
      <c r="A27">
        <v>2</v>
      </c>
      <c r="B27">
        <v>27</v>
      </c>
      <c r="C27" t="s">
        <v>613</v>
      </c>
      <c r="D27" t="s">
        <v>5080</v>
      </c>
      <c r="E27" t="s">
        <v>13</v>
      </c>
      <c r="F27" t="s">
        <v>2558</v>
      </c>
      <c r="G27">
        <v>149</v>
      </c>
      <c r="H27">
        <v>11</v>
      </c>
      <c r="I27">
        <v>21</v>
      </c>
      <c r="J27">
        <v>32</v>
      </c>
      <c r="K27">
        <v>48</v>
      </c>
    </row>
    <row r="28" spans="1:11">
      <c r="A28">
        <v>2</v>
      </c>
      <c r="B28">
        <v>28</v>
      </c>
      <c r="C28" t="s">
        <v>159</v>
      </c>
      <c r="D28" t="s">
        <v>5081</v>
      </c>
      <c r="E28" t="s">
        <v>23</v>
      </c>
      <c r="F28" t="s">
        <v>349</v>
      </c>
      <c r="G28">
        <v>1</v>
      </c>
      <c r="H28">
        <v>0</v>
      </c>
      <c r="I28">
        <v>0</v>
      </c>
      <c r="J28">
        <v>0</v>
      </c>
      <c r="K28">
        <v>2</v>
      </c>
    </row>
    <row r="29" spans="1:11">
      <c r="A29">
        <v>2</v>
      </c>
      <c r="B29">
        <v>29</v>
      </c>
      <c r="C29" t="s">
        <v>2718</v>
      </c>
      <c r="D29" t="s">
        <v>5082</v>
      </c>
      <c r="E29" t="s">
        <v>23</v>
      </c>
      <c r="F29" t="s">
        <v>2299</v>
      </c>
    </row>
    <row r="30" spans="1:11">
      <c r="A30">
        <v>2</v>
      </c>
      <c r="B30">
        <v>30</v>
      </c>
      <c r="C30" t="s">
        <v>964</v>
      </c>
      <c r="D30" t="s">
        <v>5083</v>
      </c>
      <c r="E30" t="s">
        <v>49</v>
      </c>
      <c r="F30" t="s">
        <v>1105</v>
      </c>
    </row>
    <row r="31" spans="1:11">
      <c r="A31">
        <v>2</v>
      </c>
      <c r="B31">
        <v>32</v>
      </c>
      <c r="C31" t="s">
        <v>2227</v>
      </c>
      <c r="D31" t="s">
        <v>5085</v>
      </c>
      <c r="E31" t="s">
        <v>17</v>
      </c>
      <c r="F31" t="s">
        <v>5086</v>
      </c>
      <c r="G31">
        <v>23</v>
      </c>
      <c r="H31">
        <v>2</v>
      </c>
      <c r="I31">
        <v>4</v>
      </c>
      <c r="J31">
        <v>6</v>
      </c>
      <c r="K31">
        <v>8</v>
      </c>
    </row>
    <row r="32" spans="1:11">
      <c r="A32">
        <v>2</v>
      </c>
      <c r="B32">
        <v>33</v>
      </c>
      <c r="C32" t="s">
        <v>203</v>
      </c>
      <c r="D32" t="s">
        <v>5087</v>
      </c>
      <c r="E32" t="s">
        <v>17</v>
      </c>
      <c r="F32" t="s">
        <v>3376</v>
      </c>
      <c r="G32">
        <v>557</v>
      </c>
      <c r="H32">
        <v>75</v>
      </c>
      <c r="I32">
        <v>98</v>
      </c>
      <c r="J32">
        <v>173</v>
      </c>
      <c r="K32">
        <v>260</v>
      </c>
    </row>
    <row r="33" spans="1:11">
      <c r="A33">
        <v>2</v>
      </c>
      <c r="B33">
        <v>34</v>
      </c>
      <c r="C33" t="s">
        <v>21</v>
      </c>
      <c r="D33" t="s">
        <v>5088</v>
      </c>
      <c r="E33" t="s">
        <v>13</v>
      </c>
      <c r="F33" t="s">
        <v>854</v>
      </c>
      <c r="G33">
        <v>1220</v>
      </c>
      <c r="H33">
        <v>276</v>
      </c>
      <c r="I33">
        <v>748</v>
      </c>
      <c r="J33">
        <v>1024</v>
      </c>
      <c r="K33">
        <v>960</v>
      </c>
    </row>
    <row r="34" spans="1:11">
      <c r="A34">
        <v>2</v>
      </c>
      <c r="B34">
        <v>35</v>
      </c>
      <c r="C34" t="s">
        <v>2096</v>
      </c>
      <c r="D34" t="s">
        <v>5089</v>
      </c>
      <c r="E34" t="s">
        <v>49</v>
      </c>
      <c r="F34" t="s">
        <v>5007</v>
      </c>
    </row>
    <row r="35" spans="1:11">
      <c r="A35">
        <v>2</v>
      </c>
      <c r="B35">
        <v>36</v>
      </c>
      <c r="C35" t="s">
        <v>2094</v>
      </c>
      <c r="D35" t="s">
        <v>5090</v>
      </c>
      <c r="E35" t="s">
        <v>17</v>
      </c>
      <c r="F35" t="s">
        <v>4200</v>
      </c>
      <c r="G35">
        <v>1104</v>
      </c>
      <c r="H35">
        <v>355</v>
      </c>
      <c r="I35">
        <v>345</v>
      </c>
      <c r="J35">
        <v>700</v>
      </c>
      <c r="K35">
        <v>511</v>
      </c>
    </row>
    <row r="36" spans="1:11">
      <c r="A36">
        <v>2</v>
      </c>
      <c r="B36">
        <v>37</v>
      </c>
      <c r="C36" t="s">
        <v>25</v>
      </c>
      <c r="D36" t="s">
        <v>5091</v>
      </c>
      <c r="E36" t="s">
        <v>49</v>
      </c>
      <c r="F36" t="s">
        <v>5092</v>
      </c>
      <c r="G36">
        <v>19</v>
      </c>
      <c r="H36">
        <v>0</v>
      </c>
      <c r="I36">
        <v>1</v>
      </c>
      <c r="J36">
        <v>1</v>
      </c>
      <c r="K36">
        <v>14</v>
      </c>
    </row>
    <row r="37" spans="1:11">
      <c r="A37">
        <v>2</v>
      </c>
      <c r="B37">
        <v>38</v>
      </c>
      <c r="C37" t="s">
        <v>2100</v>
      </c>
      <c r="D37" t="s">
        <v>5093</v>
      </c>
      <c r="E37" t="s">
        <v>49</v>
      </c>
      <c r="F37" t="s">
        <v>402</v>
      </c>
    </row>
    <row r="38" spans="1:11">
      <c r="A38">
        <v>2</v>
      </c>
      <c r="B38">
        <v>39</v>
      </c>
      <c r="C38" t="s">
        <v>11</v>
      </c>
      <c r="D38" t="s">
        <v>5094</v>
      </c>
      <c r="E38" t="s">
        <v>23</v>
      </c>
      <c r="F38" t="s">
        <v>2448</v>
      </c>
    </row>
    <row r="39" spans="1:11">
      <c r="A39">
        <v>2</v>
      </c>
      <c r="B39">
        <v>40</v>
      </c>
      <c r="C39" t="s">
        <v>170</v>
      </c>
      <c r="D39" t="s">
        <v>5095</v>
      </c>
      <c r="E39" t="s">
        <v>23</v>
      </c>
      <c r="F39" t="s">
        <v>5096</v>
      </c>
      <c r="G39">
        <v>661</v>
      </c>
      <c r="H39">
        <v>190</v>
      </c>
      <c r="I39">
        <v>274</v>
      </c>
      <c r="J39">
        <v>464</v>
      </c>
      <c r="K39">
        <v>372</v>
      </c>
    </row>
    <row r="40" spans="1:11">
      <c r="A40">
        <v>2</v>
      </c>
      <c r="B40">
        <v>41</v>
      </c>
      <c r="C40" t="s">
        <v>2227</v>
      </c>
      <c r="D40" t="s">
        <v>5097</v>
      </c>
      <c r="F40" t="s">
        <v>684</v>
      </c>
    </row>
    <row r="41" spans="1:11">
      <c r="A41">
        <v>2</v>
      </c>
      <c r="B41">
        <v>42</v>
      </c>
      <c r="C41" t="s">
        <v>170</v>
      </c>
      <c r="D41" t="s">
        <v>5098</v>
      </c>
      <c r="E41" t="s">
        <v>49</v>
      </c>
      <c r="F41" t="s">
        <v>4774</v>
      </c>
      <c r="G41">
        <v>8</v>
      </c>
      <c r="H41">
        <v>0</v>
      </c>
      <c r="I41">
        <v>0</v>
      </c>
      <c r="J41">
        <v>0</v>
      </c>
      <c r="K41">
        <v>6</v>
      </c>
    </row>
    <row r="42" spans="1:11">
      <c r="A42">
        <v>3</v>
      </c>
      <c r="B42">
        <v>43</v>
      </c>
      <c r="C42" t="s">
        <v>2098</v>
      </c>
      <c r="D42" t="s">
        <v>5099</v>
      </c>
      <c r="E42" t="s">
        <v>17</v>
      </c>
      <c r="F42" t="s">
        <v>4188</v>
      </c>
      <c r="G42">
        <v>2</v>
      </c>
      <c r="H42">
        <v>0</v>
      </c>
      <c r="I42">
        <v>0</v>
      </c>
      <c r="J42">
        <v>0</v>
      </c>
      <c r="K42">
        <v>0</v>
      </c>
    </row>
    <row r="43" spans="1:11">
      <c r="A43">
        <v>3</v>
      </c>
      <c r="B43">
        <v>44</v>
      </c>
      <c r="C43" t="s">
        <v>170</v>
      </c>
      <c r="D43" t="s">
        <v>5100</v>
      </c>
      <c r="E43" t="s">
        <v>13</v>
      </c>
      <c r="F43" t="s">
        <v>4200</v>
      </c>
      <c r="G43">
        <v>27</v>
      </c>
      <c r="H43">
        <v>1</v>
      </c>
      <c r="I43">
        <v>2</v>
      </c>
      <c r="J43">
        <v>3</v>
      </c>
      <c r="K43">
        <v>4</v>
      </c>
    </row>
    <row r="44" spans="1:11">
      <c r="A44">
        <v>3</v>
      </c>
      <c r="B44">
        <v>45</v>
      </c>
      <c r="C44" t="s">
        <v>15</v>
      </c>
      <c r="D44" t="s">
        <v>5101</v>
      </c>
      <c r="E44" t="s">
        <v>17</v>
      </c>
      <c r="F44" t="s">
        <v>4992</v>
      </c>
      <c r="G44">
        <v>1182</v>
      </c>
      <c r="H44">
        <v>356</v>
      </c>
      <c r="I44">
        <v>497</v>
      </c>
      <c r="J44">
        <v>853</v>
      </c>
      <c r="K44">
        <v>704</v>
      </c>
    </row>
    <row r="45" spans="1:11">
      <c r="A45">
        <v>3</v>
      </c>
      <c r="B45">
        <v>46</v>
      </c>
      <c r="C45" t="s">
        <v>170</v>
      </c>
      <c r="D45" t="s">
        <v>5102</v>
      </c>
      <c r="E45" t="s">
        <v>49</v>
      </c>
      <c r="F45" t="s">
        <v>2454</v>
      </c>
    </row>
    <row r="46" spans="1:11">
      <c r="A46">
        <v>3</v>
      </c>
      <c r="B46">
        <v>47</v>
      </c>
      <c r="C46" t="s">
        <v>170</v>
      </c>
      <c r="D46" t="s">
        <v>5103</v>
      </c>
      <c r="E46" t="s">
        <v>49</v>
      </c>
      <c r="F46" t="s">
        <v>2448</v>
      </c>
      <c r="G46">
        <v>764</v>
      </c>
      <c r="H46">
        <v>29</v>
      </c>
      <c r="I46">
        <v>130</v>
      </c>
      <c r="J46">
        <v>159</v>
      </c>
      <c r="K46">
        <v>585</v>
      </c>
    </row>
    <row r="47" spans="1:11">
      <c r="A47">
        <v>3</v>
      </c>
      <c r="B47">
        <v>48</v>
      </c>
      <c r="C47" t="s">
        <v>613</v>
      </c>
      <c r="D47" t="s">
        <v>5104</v>
      </c>
      <c r="E47" t="s">
        <v>23</v>
      </c>
      <c r="F47" t="s">
        <v>2751</v>
      </c>
      <c r="G47">
        <v>159</v>
      </c>
      <c r="H47">
        <v>9</v>
      </c>
      <c r="I47">
        <v>14</v>
      </c>
      <c r="J47">
        <v>23</v>
      </c>
      <c r="K47">
        <v>135</v>
      </c>
    </row>
    <row r="48" spans="1:11">
      <c r="A48">
        <v>3</v>
      </c>
      <c r="B48">
        <v>49</v>
      </c>
      <c r="C48" t="s">
        <v>159</v>
      </c>
      <c r="D48" t="s">
        <v>5105</v>
      </c>
      <c r="E48" t="s">
        <v>17</v>
      </c>
      <c r="F48" t="s">
        <v>2703</v>
      </c>
    </row>
    <row r="49" spans="1:11">
      <c r="A49">
        <v>3</v>
      </c>
      <c r="B49">
        <v>50</v>
      </c>
      <c r="C49" t="s">
        <v>167</v>
      </c>
      <c r="D49" t="s">
        <v>5106</v>
      </c>
      <c r="E49" t="s">
        <v>49</v>
      </c>
      <c r="F49" t="s">
        <v>3107</v>
      </c>
    </row>
    <row r="50" spans="1:11">
      <c r="A50">
        <v>3</v>
      </c>
      <c r="B50">
        <v>51</v>
      </c>
      <c r="C50" t="s">
        <v>964</v>
      </c>
      <c r="D50" t="s">
        <v>5107</v>
      </c>
      <c r="E50" t="s">
        <v>23</v>
      </c>
      <c r="F50" t="s">
        <v>2523</v>
      </c>
    </row>
    <row r="51" spans="1:11">
      <c r="A51">
        <v>3</v>
      </c>
      <c r="B51">
        <v>52</v>
      </c>
      <c r="C51" t="s">
        <v>170</v>
      </c>
      <c r="D51" t="s">
        <v>5108</v>
      </c>
      <c r="E51" t="s">
        <v>17</v>
      </c>
      <c r="F51" t="s">
        <v>4188</v>
      </c>
    </row>
    <row r="52" spans="1:11">
      <c r="A52">
        <v>3</v>
      </c>
      <c r="B52">
        <v>54</v>
      </c>
      <c r="C52" t="s">
        <v>203</v>
      </c>
      <c r="D52" t="s">
        <v>5110</v>
      </c>
      <c r="E52" t="s">
        <v>13</v>
      </c>
      <c r="F52" t="s">
        <v>5111</v>
      </c>
      <c r="G52">
        <v>65</v>
      </c>
      <c r="H52">
        <v>7</v>
      </c>
      <c r="I52">
        <v>11</v>
      </c>
      <c r="J52">
        <v>18</v>
      </c>
      <c r="K52">
        <v>78</v>
      </c>
    </row>
    <row r="53" spans="1:11">
      <c r="A53">
        <v>3</v>
      </c>
      <c r="B53">
        <v>55</v>
      </c>
      <c r="C53" t="s">
        <v>21</v>
      </c>
      <c r="D53" t="s">
        <v>5112</v>
      </c>
      <c r="E53" t="s">
        <v>49</v>
      </c>
      <c r="F53" t="s">
        <v>3023</v>
      </c>
    </row>
    <row r="54" spans="1:11">
      <c r="A54">
        <v>3</v>
      </c>
      <c r="B54">
        <v>56</v>
      </c>
      <c r="C54" t="s">
        <v>2718</v>
      </c>
      <c r="D54" t="s">
        <v>5113</v>
      </c>
      <c r="E54" t="s">
        <v>49</v>
      </c>
      <c r="F54" t="s">
        <v>5114</v>
      </c>
      <c r="G54">
        <v>356</v>
      </c>
      <c r="H54">
        <v>8</v>
      </c>
      <c r="I54">
        <v>46</v>
      </c>
      <c r="J54">
        <v>54</v>
      </c>
      <c r="K54">
        <v>127</v>
      </c>
    </row>
    <row r="55" spans="1:11">
      <c r="A55">
        <v>3</v>
      </c>
      <c r="B55">
        <v>58</v>
      </c>
      <c r="C55" t="s">
        <v>11</v>
      </c>
      <c r="D55" t="s">
        <v>5116</v>
      </c>
      <c r="E55" t="s">
        <v>13</v>
      </c>
      <c r="F55" t="s">
        <v>5072</v>
      </c>
    </row>
    <row r="56" spans="1:11">
      <c r="A56">
        <v>3</v>
      </c>
      <c r="B56">
        <v>59</v>
      </c>
      <c r="C56" t="s">
        <v>2100</v>
      </c>
      <c r="D56" t="s">
        <v>5117</v>
      </c>
      <c r="E56" t="s">
        <v>17</v>
      </c>
      <c r="F56" t="s">
        <v>3035</v>
      </c>
    </row>
    <row r="57" spans="1:11">
      <c r="A57">
        <v>3</v>
      </c>
      <c r="B57">
        <v>60</v>
      </c>
      <c r="C57" t="s">
        <v>11</v>
      </c>
      <c r="D57" t="s">
        <v>5118</v>
      </c>
      <c r="E57" t="s">
        <v>23</v>
      </c>
      <c r="F57" t="s">
        <v>5119</v>
      </c>
    </row>
    <row r="58" spans="1:11">
      <c r="A58">
        <v>3</v>
      </c>
      <c r="B58">
        <v>61</v>
      </c>
      <c r="C58" t="s">
        <v>115</v>
      </c>
      <c r="D58" t="s">
        <v>5120</v>
      </c>
      <c r="E58" t="s">
        <v>17</v>
      </c>
      <c r="F58" t="s">
        <v>5121</v>
      </c>
      <c r="G58">
        <v>130</v>
      </c>
      <c r="H58">
        <v>14</v>
      </c>
      <c r="I58">
        <v>14</v>
      </c>
      <c r="J58">
        <v>28</v>
      </c>
      <c r="K58">
        <v>131</v>
      </c>
    </row>
    <row r="59" spans="1:11">
      <c r="A59">
        <v>3</v>
      </c>
      <c r="B59">
        <v>62</v>
      </c>
      <c r="C59" t="s">
        <v>2227</v>
      </c>
      <c r="D59" t="s">
        <v>5122</v>
      </c>
      <c r="E59" t="s">
        <v>49</v>
      </c>
      <c r="F59" t="s">
        <v>4586</v>
      </c>
    </row>
    <row r="60" spans="1:11">
      <c r="A60">
        <v>3</v>
      </c>
      <c r="B60">
        <v>63</v>
      </c>
      <c r="C60" t="s">
        <v>18</v>
      </c>
      <c r="D60" t="s">
        <v>5123</v>
      </c>
      <c r="E60" t="s">
        <v>17</v>
      </c>
      <c r="F60" t="s">
        <v>5124</v>
      </c>
      <c r="G60">
        <v>202</v>
      </c>
      <c r="H60">
        <v>16</v>
      </c>
      <c r="I60">
        <v>23</v>
      </c>
      <c r="J60">
        <v>39</v>
      </c>
      <c r="K60">
        <v>120</v>
      </c>
    </row>
    <row r="61" spans="1:11">
      <c r="A61">
        <v>4</v>
      </c>
      <c r="B61">
        <v>64</v>
      </c>
      <c r="C61" t="s">
        <v>2718</v>
      </c>
      <c r="D61" t="s">
        <v>5125</v>
      </c>
      <c r="E61" t="s">
        <v>23</v>
      </c>
      <c r="F61" t="s">
        <v>5060</v>
      </c>
    </row>
    <row r="62" spans="1:11">
      <c r="A62">
        <v>4</v>
      </c>
      <c r="B62">
        <v>65</v>
      </c>
      <c r="C62" t="s">
        <v>343</v>
      </c>
      <c r="D62" t="s">
        <v>5126</v>
      </c>
      <c r="E62" t="s">
        <v>17</v>
      </c>
      <c r="F62" t="s">
        <v>2108</v>
      </c>
    </row>
    <row r="63" spans="1:11">
      <c r="A63">
        <v>4</v>
      </c>
      <c r="B63">
        <v>66</v>
      </c>
      <c r="C63" t="s">
        <v>15</v>
      </c>
      <c r="D63" t="s">
        <v>5127</v>
      </c>
      <c r="E63" t="s">
        <v>49</v>
      </c>
      <c r="F63" t="s">
        <v>4188</v>
      </c>
      <c r="G63">
        <v>129</v>
      </c>
      <c r="H63">
        <v>1</v>
      </c>
      <c r="I63">
        <v>5</v>
      </c>
      <c r="J63">
        <v>6</v>
      </c>
      <c r="K63">
        <v>144</v>
      </c>
    </row>
    <row r="64" spans="1:11">
      <c r="A64">
        <v>4</v>
      </c>
      <c r="B64">
        <v>67</v>
      </c>
      <c r="C64" t="s">
        <v>2100</v>
      </c>
      <c r="D64" t="s">
        <v>5128</v>
      </c>
      <c r="E64" t="s">
        <v>17</v>
      </c>
      <c r="F64" t="s">
        <v>1724</v>
      </c>
    </row>
    <row r="65" spans="1:11">
      <c r="A65">
        <v>4</v>
      </c>
      <c r="B65">
        <v>68</v>
      </c>
      <c r="C65" t="s">
        <v>115</v>
      </c>
      <c r="D65" t="s">
        <v>5129</v>
      </c>
      <c r="E65" t="s">
        <v>49</v>
      </c>
      <c r="F65" t="s">
        <v>271</v>
      </c>
      <c r="G65">
        <v>644</v>
      </c>
      <c r="H65">
        <v>21</v>
      </c>
      <c r="I65">
        <v>64</v>
      </c>
      <c r="J65">
        <v>85</v>
      </c>
      <c r="K65">
        <v>1183</v>
      </c>
    </row>
    <row r="66" spans="1:11">
      <c r="A66">
        <v>4</v>
      </c>
      <c r="B66">
        <v>69</v>
      </c>
      <c r="C66" t="s">
        <v>21</v>
      </c>
      <c r="D66" t="s">
        <v>5130</v>
      </c>
      <c r="E66" t="s">
        <v>23</v>
      </c>
      <c r="F66" t="s">
        <v>2536</v>
      </c>
      <c r="G66">
        <v>252</v>
      </c>
      <c r="H66">
        <v>20</v>
      </c>
      <c r="I66">
        <v>27</v>
      </c>
      <c r="J66">
        <v>47</v>
      </c>
      <c r="K66">
        <v>70</v>
      </c>
    </row>
    <row r="67" spans="1:11">
      <c r="A67">
        <v>4</v>
      </c>
      <c r="B67">
        <v>70</v>
      </c>
      <c r="C67" t="s">
        <v>167</v>
      </c>
      <c r="D67" t="s">
        <v>5131</v>
      </c>
      <c r="E67" t="s">
        <v>13</v>
      </c>
      <c r="F67" t="s">
        <v>3624</v>
      </c>
    </row>
    <row r="68" spans="1:11">
      <c r="A68">
        <v>4</v>
      </c>
      <c r="B68">
        <v>71</v>
      </c>
      <c r="C68" t="s">
        <v>167</v>
      </c>
      <c r="D68" t="s">
        <v>5132</v>
      </c>
      <c r="E68" t="s">
        <v>17</v>
      </c>
      <c r="F68" t="s">
        <v>2176</v>
      </c>
    </row>
    <row r="69" spans="1:11">
      <c r="A69">
        <v>4</v>
      </c>
      <c r="B69">
        <v>72</v>
      </c>
      <c r="C69" t="s">
        <v>964</v>
      </c>
      <c r="D69" t="s">
        <v>5133</v>
      </c>
      <c r="E69" t="s">
        <v>17</v>
      </c>
      <c r="F69" t="s">
        <v>2468</v>
      </c>
    </row>
    <row r="70" spans="1:11">
      <c r="A70">
        <v>4</v>
      </c>
      <c r="B70">
        <v>73</v>
      </c>
      <c r="C70" t="s">
        <v>28</v>
      </c>
      <c r="D70" t="s">
        <v>5134</v>
      </c>
      <c r="E70" t="s">
        <v>13</v>
      </c>
      <c r="F70" t="s">
        <v>2930</v>
      </c>
      <c r="G70">
        <v>518</v>
      </c>
      <c r="H70">
        <v>65</v>
      </c>
      <c r="I70">
        <v>64</v>
      </c>
      <c r="J70">
        <v>129</v>
      </c>
      <c r="K70">
        <v>370</v>
      </c>
    </row>
    <row r="71" spans="1:11">
      <c r="A71">
        <v>4</v>
      </c>
      <c r="B71">
        <v>74</v>
      </c>
      <c r="C71" t="s">
        <v>2096</v>
      </c>
      <c r="D71" t="s">
        <v>5135</v>
      </c>
      <c r="E71" t="s">
        <v>23</v>
      </c>
      <c r="F71" t="s">
        <v>5136</v>
      </c>
    </row>
    <row r="72" spans="1:11">
      <c r="A72">
        <v>4</v>
      </c>
      <c r="B72">
        <v>75</v>
      </c>
      <c r="C72" t="s">
        <v>2096</v>
      </c>
      <c r="D72" t="s">
        <v>5137</v>
      </c>
      <c r="E72" t="s">
        <v>23</v>
      </c>
      <c r="F72" t="s">
        <v>4774</v>
      </c>
      <c r="G72">
        <v>124</v>
      </c>
      <c r="H72">
        <v>13</v>
      </c>
      <c r="I72">
        <v>20</v>
      </c>
      <c r="J72">
        <v>33</v>
      </c>
      <c r="K72">
        <v>316</v>
      </c>
    </row>
    <row r="73" spans="1:11">
      <c r="A73">
        <v>4</v>
      </c>
      <c r="B73">
        <v>76</v>
      </c>
      <c r="C73" t="s">
        <v>21</v>
      </c>
      <c r="D73" t="s">
        <v>5138</v>
      </c>
      <c r="E73" t="s">
        <v>17</v>
      </c>
      <c r="F73" t="s">
        <v>4937</v>
      </c>
    </row>
    <row r="74" spans="1:11">
      <c r="A74">
        <v>4</v>
      </c>
      <c r="B74">
        <v>77</v>
      </c>
      <c r="C74" t="s">
        <v>2096</v>
      </c>
      <c r="D74" t="s">
        <v>5139</v>
      </c>
      <c r="E74" t="s">
        <v>13</v>
      </c>
      <c r="F74" t="s">
        <v>4683</v>
      </c>
      <c r="G74">
        <v>807</v>
      </c>
      <c r="H74">
        <v>249</v>
      </c>
      <c r="I74">
        <v>470</v>
      </c>
      <c r="J74">
        <v>719</v>
      </c>
      <c r="K74">
        <v>668</v>
      </c>
    </row>
    <row r="75" spans="1:11">
      <c r="A75">
        <v>4</v>
      </c>
      <c r="B75">
        <v>78</v>
      </c>
      <c r="C75" t="s">
        <v>2094</v>
      </c>
      <c r="D75" t="s">
        <v>5140</v>
      </c>
      <c r="E75" t="s">
        <v>23</v>
      </c>
      <c r="F75" t="s">
        <v>3658</v>
      </c>
    </row>
    <row r="76" spans="1:11">
      <c r="A76">
        <v>4</v>
      </c>
      <c r="B76">
        <v>79</v>
      </c>
      <c r="C76" t="s">
        <v>25</v>
      </c>
      <c r="D76" t="s">
        <v>5141</v>
      </c>
      <c r="E76" t="s">
        <v>232</v>
      </c>
      <c r="F76" t="s">
        <v>2279</v>
      </c>
    </row>
    <row r="77" spans="1:11">
      <c r="A77">
        <v>4</v>
      </c>
      <c r="B77">
        <v>80</v>
      </c>
      <c r="C77" t="s">
        <v>28</v>
      </c>
      <c r="D77" t="s">
        <v>5142</v>
      </c>
      <c r="E77" t="s">
        <v>17</v>
      </c>
      <c r="F77" t="s">
        <v>2448</v>
      </c>
    </row>
    <row r="78" spans="1:11">
      <c r="A78">
        <v>4</v>
      </c>
      <c r="B78">
        <v>81</v>
      </c>
      <c r="C78" t="s">
        <v>11</v>
      </c>
      <c r="D78" t="s">
        <v>5143</v>
      </c>
      <c r="E78" t="s">
        <v>17</v>
      </c>
      <c r="F78" t="s">
        <v>2468</v>
      </c>
      <c r="G78">
        <v>223</v>
      </c>
      <c r="H78">
        <v>61</v>
      </c>
      <c r="I78">
        <v>79</v>
      </c>
      <c r="J78">
        <v>140</v>
      </c>
      <c r="K78">
        <v>108</v>
      </c>
    </row>
    <row r="79" spans="1:11">
      <c r="A79">
        <v>4</v>
      </c>
      <c r="B79">
        <v>82</v>
      </c>
      <c r="C79" t="s">
        <v>341</v>
      </c>
      <c r="D79" t="s">
        <v>5144</v>
      </c>
      <c r="E79" t="s">
        <v>13</v>
      </c>
      <c r="F79" t="s">
        <v>4937</v>
      </c>
    </row>
    <row r="80" spans="1:11">
      <c r="A80">
        <v>4</v>
      </c>
      <c r="B80">
        <v>83</v>
      </c>
      <c r="C80" t="s">
        <v>2227</v>
      </c>
      <c r="D80" t="s">
        <v>5145</v>
      </c>
      <c r="E80" t="s">
        <v>17</v>
      </c>
      <c r="F80" t="s">
        <v>3624</v>
      </c>
      <c r="G80">
        <v>423</v>
      </c>
      <c r="H80">
        <v>38</v>
      </c>
      <c r="I80">
        <v>33</v>
      </c>
      <c r="J80">
        <v>71</v>
      </c>
      <c r="K80">
        <v>1074</v>
      </c>
    </row>
    <row r="81" spans="1:11">
      <c r="A81">
        <v>4</v>
      </c>
      <c r="B81">
        <v>84</v>
      </c>
      <c r="C81" t="s">
        <v>18</v>
      </c>
      <c r="D81" t="s">
        <v>5146</v>
      </c>
      <c r="E81" t="s">
        <v>23</v>
      </c>
      <c r="F81" t="s">
        <v>2853</v>
      </c>
    </row>
    <row r="82" spans="1:11">
      <c r="A82">
        <v>5</v>
      </c>
      <c r="B82">
        <v>85</v>
      </c>
      <c r="C82" t="s">
        <v>21</v>
      </c>
      <c r="D82" t="s">
        <v>5147</v>
      </c>
      <c r="E82" t="s">
        <v>49</v>
      </c>
      <c r="F82" t="s">
        <v>2037</v>
      </c>
      <c r="G82">
        <v>1068</v>
      </c>
      <c r="H82">
        <v>152</v>
      </c>
      <c r="I82">
        <v>619</v>
      </c>
      <c r="J82">
        <v>771</v>
      </c>
      <c r="K82">
        <v>337</v>
      </c>
    </row>
    <row r="83" spans="1:11">
      <c r="A83">
        <v>5</v>
      </c>
      <c r="B83">
        <v>86</v>
      </c>
      <c r="C83" t="s">
        <v>343</v>
      </c>
      <c r="D83" t="s">
        <v>5148</v>
      </c>
      <c r="E83" t="s">
        <v>17</v>
      </c>
      <c r="F83" t="s">
        <v>3906</v>
      </c>
      <c r="G83">
        <v>605</v>
      </c>
      <c r="H83">
        <v>64</v>
      </c>
      <c r="I83">
        <v>73</v>
      </c>
      <c r="J83">
        <v>137</v>
      </c>
      <c r="K83">
        <v>2567</v>
      </c>
    </row>
    <row r="84" spans="1:11">
      <c r="A84">
        <v>5</v>
      </c>
      <c r="B84">
        <v>87</v>
      </c>
      <c r="C84" t="s">
        <v>15</v>
      </c>
      <c r="D84" t="s">
        <v>5149</v>
      </c>
      <c r="E84" t="s">
        <v>49</v>
      </c>
      <c r="F84" t="s">
        <v>4018</v>
      </c>
    </row>
    <row r="85" spans="1:11">
      <c r="A85">
        <v>5</v>
      </c>
      <c r="B85">
        <v>88</v>
      </c>
      <c r="C85" t="s">
        <v>170</v>
      </c>
      <c r="D85" t="s">
        <v>5150</v>
      </c>
      <c r="E85" t="s">
        <v>17</v>
      </c>
      <c r="F85" t="s">
        <v>2246</v>
      </c>
      <c r="G85">
        <v>197</v>
      </c>
      <c r="H85">
        <v>4</v>
      </c>
      <c r="I85">
        <v>8</v>
      </c>
      <c r="J85">
        <v>12</v>
      </c>
      <c r="K85">
        <v>584</v>
      </c>
    </row>
    <row r="86" spans="1:11">
      <c r="A86">
        <v>5</v>
      </c>
      <c r="B86">
        <v>89</v>
      </c>
      <c r="C86" t="s">
        <v>115</v>
      </c>
      <c r="D86" t="s">
        <v>5151</v>
      </c>
      <c r="E86" t="s">
        <v>17</v>
      </c>
      <c r="F86" t="s">
        <v>3886</v>
      </c>
    </row>
    <row r="87" spans="1:11">
      <c r="A87">
        <v>5</v>
      </c>
      <c r="B87">
        <v>90</v>
      </c>
      <c r="C87" t="s">
        <v>613</v>
      </c>
      <c r="D87" t="s">
        <v>5152</v>
      </c>
      <c r="E87" t="s">
        <v>13</v>
      </c>
      <c r="F87" t="s">
        <v>2536</v>
      </c>
      <c r="G87">
        <v>13</v>
      </c>
      <c r="H87">
        <v>1</v>
      </c>
      <c r="I87">
        <v>4</v>
      </c>
      <c r="J87">
        <v>5</v>
      </c>
      <c r="K87">
        <v>2</v>
      </c>
    </row>
    <row r="88" spans="1:11">
      <c r="A88">
        <v>5</v>
      </c>
      <c r="B88">
        <v>92</v>
      </c>
      <c r="C88" t="s">
        <v>167</v>
      </c>
      <c r="D88" t="s">
        <v>5154</v>
      </c>
      <c r="E88" t="s">
        <v>49</v>
      </c>
      <c r="F88" t="s">
        <v>1291</v>
      </c>
      <c r="G88">
        <v>374</v>
      </c>
      <c r="H88">
        <v>10</v>
      </c>
      <c r="I88">
        <v>18</v>
      </c>
      <c r="J88">
        <v>28</v>
      </c>
      <c r="K88">
        <v>1469</v>
      </c>
    </row>
    <row r="89" spans="1:11">
      <c r="A89">
        <v>5</v>
      </c>
      <c r="B89">
        <v>93</v>
      </c>
      <c r="C89" t="s">
        <v>964</v>
      </c>
      <c r="D89" t="s">
        <v>5155</v>
      </c>
      <c r="E89" t="s">
        <v>13</v>
      </c>
      <c r="F89" t="s">
        <v>4774</v>
      </c>
    </row>
    <row r="90" spans="1:11">
      <c r="A90">
        <v>5</v>
      </c>
      <c r="B90">
        <v>94</v>
      </c>
      <c r="C90" t="s">
        <v>964</v>
      </c>
      <c r="D90" t="s">
        <v>5156</v>
      </c>
      <c r="E90" t="s">
        <v>13</v>
      </c>
      <c r="F90" t="s">
        <v>271</v>
      </c>
    </row>
    <row r="91" spans="1:11">
      <c r="A91">
        <v>5</v>
      </c>
      <c r="B91">
        <v>95</v>
      </c>
      <c r="C91" t="s">
        <v>2718</v>
      </c>
      <c r="D91" t="s">
        <v>5157</v>
      </c>
      <c r="E91" t="s">
        <v>49</v>
      </c>
      <c r="F91" t="s">
        <v>3624</v>
      </c>
      <c r="G91">
        <v>116</v>
      </c>
      <c r="H91">
        <v>1</v>
      </c>
      <c r="I91">
        <v>3</v>
      </c>
      <c r="J91">
        <v>4</v>
      </c>
      <c r="K91">
        <v>299</v>
      </c>
    </row>
    <row r="92" spans="1:11">
      <c r="A92">
        <v>5</v>
      </c>
      <c r="B92">
        <v>96</v>
      </c>
      <c r="C92" t="s">
        <v>203</v>
      </c>
      <c r="D92" t="s">
        <v>5158</v>
      </c>
      <c r="E92" t="s">
        <v>17</v>
      </c>
      <c r="F92" t="s">
        <v>4733</v>
      </c>
      <c r="G92">
        <v>14</v>
      </c>
      <c r="H92">
        <v>3</v>
      </c>
      <c r="I92">
        <v>3</v>
      </c>
      <c r="J92">
        <v>6</v>
      </c>
      <c r="K92">
        <v>10</v>
      </c>
    </row>
    <row r="93" spans="1:11">
      <c r="A93">
        <v>5</v>
      </c>
      <c r="B93">
        <v>97</v>
      </c>
      <c r="C93" t="s">
        <v>341</v>
      </c>
      <c r="D93" t="s">
        <v>5159</v>
      </c>
      <c r="E93" t="s">
        <v>49</v>
      </c>
      <c r="F93" t="s">
        <v>5160</v>
      </c>
      <c r="G93">
        <v>644</v>
      </c>
      <c r="H93">
        <v>49</v>
      </c>
      <c r="I93">
        <v>146</v>
      </c>
      <c r="J93">
        <v>195</v>
      </c>
      <c r="K93">
        <v>415</v>
      </c>
    </row>
    <row r="94" spans="1:11">
      <c r="A94">
        <v>5</v>
      </c>
      <c r="B94">
        <v>98</v>
      </c>
      <c r="C94" t="s">
        <v>2096</v>
      </c>
      <c r="D94" t="s">
        <v>5161</v>
      </c>
      <c r="E94" t="s">
        <v>23</v>
      </c>
      <c r="F94" t="s">
        <v>1724</v>
      </c>
      <c r="G94">
        <v>21</v>
      </c>
      <c r="H94">
        <v>0</v>
      </c>
      <c r="I94">
        <v>1</v>
      </c>
      <c r="J94">
        <v>1</v>
      </c>
      <c r="K94">
        <v>24</v>
      </c>
    </row>
    <row r="95" spans="1:11">
      <c r="A95">
        <v>5</v>
      </c>
      <c r="B95">
        <v>99</v>
      </c>
      <c r="C95" t="s">
        <v>21</v>
      </c>
      <c r="D95" t="s">
        <v>5162</v>
      </c>
      <c r="E95" t="s">
        <v>17</v>
      </c>
      <c r="F95" t="s">
        <v>2766</v>
      </c>
    </row>
    <row r="96" spans="1:11">
      <c r="A96">
        <v>5</v>
      </c>
      <c r="B96">
        <v>102</v>
      </c>
      <c r="C96" t="s">
        <v>11</v>
      </c>
      <c r="D96" t="s">
        <v>5165</v>
      </c>
      <c r="E96" t="s">
        <v>13</v>
      </c>
      <c r="F96" t="s">
        <v>2488</v>
      </c>
      <c r="G96">
        <v>192</v>
      </c>
      <c r="H96">
        <v>31</v>
      </c>
      <c r="I96">
        <v>49</v>
      </c>
      <c r="J96">
        <v>80</v>
      </c>
      <c r="K96">
        <v>96</v>
      </c>
    </row>
    <row r="97" spans="1:11">
      <c r="A97">
        <v>5</v>
      </c>
      <c r="B97">
        <v>103</v>
      </c>
      <c r="C97" t="s">
        <v>341</v>
      </c>
      <c r="D97" t="s">
        <v>5166</v>
      </c>
      <c r="E97" t="s">
        <v>49</v>
      </c>
      <c r="F97" t="s">
        <v>209</v>
      </c>
    </row>
    <row r="98" spans="1:11">
      <c r="A98">
        <v>5</v>
      </c>
      <c r="B98">
        <v>104</v>
      </c>
      <c r="C98" t="s">
        <v>2718</v>
      </c>
      <c r="D98" t="s">
        <v>5167</v>
      </c>
      <c r="E98" t="s">
        <v>49</v>
      </c>
      <c r="F98" t="s">
        <v>2801</v>
      </c>
    </row>
    <row r="99" spans="1:11">
      <c r="A99">
        <v>6</v>
      </c>
      <c r="B99">
        <v>106</v>
      </c>
      <c r="C99" t="s">
        <v>2098</v>
      </c>
      <c r="D99" t="s">
        <v>5169</v>
      </c>
      <c r="E99" t="s">
        <v>49</v>
      </c>
      <c r="F99" t="s">
        <v>370</v>
      </c>
    </row>
    <row r="100" spans="1:11">
      <c r="A100">
        <v>6</v>
      </c>
      <c r="B100">
        <v>107</v>
      </c>
      <c r="C100" t="s">
        <v>115</v>
      </c>
      <c r="D100" t="s">
        <v>5170</v>
      </c>
      <c r="E100" t="s">
        <v>23</v>
      </c>
      <c r="F100" t="s">
        <v>3305</v>
      </c>
      <c r="G100">
        <v>489</v>
      </c>
      <c r="H100">
        <v>21</v>
      </c>
      <c r="I100">
        <v>50</v>
      </c>
      <c r="J100">
        <v>71</v>
      </c>
      <c r="K100">
        <v>321</v>
      </c>
    </row>
    <row r="101" spans="1:11">
      <c r="A101">
        <v>6</v>
      </c>
      <c r="B101">
        <v>108</v>
      </c>
      <c r="C101" t="s">
        <v>15</v>
      </c>
      <c r="D101" t="s">
        <v>5171</v>
      </c>
      <c r="E101" t="s">
        <v>49</v>
      </c>
      <c r="F101" t="s">
        <v>4495</v>
      </c>
    </row>
    <row r="102" spans="1:11">
      <c r="A102">
        <v>6</v>
      </c>
      <c r="B102">
        <v>109</v>
      </c>
      <c r="C102" t="s">
        <v>170</v>
      </c>
      <c r="D102" t="s">
        <v>5172</v>
      </c>
      <c r="E102" t="s">
        <v>13</v>
      </c>
      <c r="F102" t="s">
        <v>2037</v>
      </c>
      <c r="G102">
        <v>132</v>
      </c>
      <c r="H102">
        <v>17</v>
      </c>
      <c r="I102">
        <v>26</v>
      </c>
      <c r="J102">
        <v>43</v>
      </c>
      <c r="K102">
        <v>133</v>
      </c>
    </row>
    <row r="103" spans="1:11">
      <c r="A103">
        <v>6</v>
      </c>
      <c r="B103">
        <v>111</v>
      </c>
      <c r="C103" t="s">
        <v>613</v>
      </c>
      <c r="D103" t="s">
        <v>5174</v>
      </c>
      <c r="E103" t="s">
        <v>49</v>
      </c>
      <c r="F103" t="s">
        <v>2448</v>
      </c>
    </row>
    <row r="104" spans="1:11">
      <c r="A104">
        <v>6</v>
      </c>
      <c r="B104">
        <v>112</v>
      </c>
      <c r="C104" t="s">
        <v>159</v>
      </c>
      <c r="D104" t="s">
        <v>5175</v>
      </c>
      <c r="E104" t="s">
        <v>17</v>
      </c>
      <c r="F104" t="s">
        <v>5176</v>
      </c>
      <c r="G104">
        <v>12</v>
      </c>
      <c r="H104">
        <v>2</v>
      </c>
      <c r="I104">
        <v>1</v>
      </c>
      <c r="J104">
        <v>3</v>
      </c>
      <c r="K104">
        <v>8</v>
      </c>
    </row>
    <row r="105" spans="1:11">
      <c r="A105">
        <v>6</v>
      </c>
      <c r="B105">
        <v>114</v>
      </c>
      <c r="C105" t="s">
        <v>964</v>
      </c>
      <c r="D105" t="s">
        <v>5179</v>
      </c>
      <c r="E105" t="s">
        <v>23</v>
      </c>
      <c r="F105" t="s">
        <v>4683</v>
      </c>
    </row>
    <row r="106" spans="1:11">
      <c r="A106">
        <v>6</v>
      </c>
      <c r="B106">
        <v>115</v>
      </c>
      <c r="C106" t="s">
        <v>28</v>
      </c>
      <c r="D106" t="s">
        <v>5180</v>
      </c>
      <c r="E106" t="s">
        <v>49</v>
      </c>
      <c r="F106" t="s">
        <v>3571</v>
      </c>
      <c r="G106">
        <v>223</v>
      </c>
      <c r="H106">
        <v>10</v>
      </c>
      <c r="I106">
        <v>39</v>
      </c>
      <c r="J106">
        <v>49</v>
      </c>
      <c r="K106">
        <v>224</v>
      </c>
    </row>
    <row r="107" spans="1:11">
      <c r="A107">
        <v>6</v>
      </c>
      <c r="B107">
        <v>116</v>
      </c>
      <c r="C107" t="s">
        <v>2718</v>
      </c>
      <c r="D107" t="s">
        <v>5181</v>
      </c>
      <c r="E107" t="s">
        <v>23</v>
      </c>
      <c r="F107" t="s">
        <v>3452</v>
      </c>
    </row>
    <row r="108" spans="1:11">
      <c r="A108">
        <v>6</v>
      </c>
      <c r="B108">
        <v>117</v>
      </c>
      <c r="C108" t="s">
        <v>203</v>
      </c>
      <c r="D108" t="s">
        <v>5182</v>
      </c>
      <c r="E108" t="s">
        <v>17</v>
      </c>
      <c r="F108" t="s">
        <v>4586</v>
      </c>
    </row>
    <row r="109" spans="1:11">
      <c r="A109">
        <v>6</v>
      </c>
      <c r="B109">
        <v>118</v>
      </c>
      <c r="C109" t="s">
        <v>21</v>
      </c>
      <c r="D109" t="s">
        <v>5183</v>
      </c>
      <c r="E109" t="s">
        <v>49</v>
      </c>
      <c r="F109" t="s">
        <v>3580</v>
      </c>
    </row>
    <row r="110" spans="1:11">
      <c r="A110">
        <v>6</v>
      </c>
      <c r="B110">
        <v>119</v>
      </c>
      <c r="C110" t="s">
        <v>2096</v>
      </c>
      <c r="D110" t="s">
        <v>5184</v>
      </c>
      <c r="E110" t="s">
        <v>49</v>
      </c>
      <c r="F110" t="s">
        <v>5185</v>
      </c>
    </row>
    <row r="111" spans="1:11">
      <c r="A111">
        <v>6</v>
      </c>
      <c r="B111">
        <v>120</v>
      </c>
      <c r="C111" t="s">
        <v>2094</v>
      </c>
      <c r="D111" t="s">
        <v>5186</v>
      </c>
      <c r="E111" t="s">
        <v>49</v>
      </c>
      <c r="F111" t="s">
        <v>2468</v>
      </c>
    </row>
    <row r="112" spans="1:11">
      <c r="A112">
        <v>6</v>
      </c>
      <c r="B112">
        <v>121</v>
      </c>
      <c r="C112" t="s">
        <v>25</v>
      </c>
      <c r="D112" t="s">
        <v>5187</v>
      </c>
      <c r="F112" t="s">
        <v>3501</v>
      </c>
    </row>
    <row r="113" spans="1:11">
      <c r="A113">
        <v>6</v>
      </c>
      <c r="B113">
        <v>122</v>
      </c>
      <c r="C113" t="s">
        <v>2100</v>
      </c>
      <c r="D113" t="s">
        <v>5188</v>
      </c>
      <c r="E113" t="s">
        <v>232</v>
      </c>
      <c r="F113" t="s">
        <v>2288</v>
      </c>
    </row>
    <row r="114" spans="1:11">
      <c r="A114">
        <v>6</v>
      </c>
      <c r="B114">
        <v>123</v>
      </c>
      <c r="C114" t="s">
        <v>11</v>
      </c>
      <c r="D114" t="s">
        <v>5189</v>
      </c>
      <c r="E114" t="s">
        <v>13</v>
      </c>
      <c r="F114" t="s">
        <v>2853</v>
      </c>
      <c r="G114">
        <v>991</v>
      </c>
      <c r="H114">
        <v>180</v>
      </c>
      <c r="I114">
        <v>360</v>
      </c>
      <c r="J114">
        <v>540</v>
      </c>
      <c r="K114">
        <v>595</v>
      </c>
    </row>
    <row r="115" spans="1:11">
      <c r="A115">
        <v>6</v>
      </c>
      <c r="B115">
        <v>124</v>
      </c>
      <c r="C115" t="s">
        <v>25</v>
      </c>
      <c r="D115" t="s">
        <v>5190</v>
      </c>
      <c r="E115" t="s">
        <v>13</v>
      </c>
      <c r="F115" t="s">
        <v>5191</v>
      </c>
    </row>
    <row r="116" spans="1:11">
      <c r="A116">
        <v>6</v>
      </c>
      <c r="B116">
        <v>125</v>
      </c>
      <c r="C116" t="s">
        <v>2227</v>
      </c>
      <c r="D116" t="s">
        <v>5192</v>
      </c>
      <c r="E116" t="s">
        <v>17</v>
      </c>
      <c r="F116" t="s">
        <v>3307</v>
      </c>
    </row>
    <row r="117" spans="1:11">
      <c r="A117">
        <v>6</v>
      </c>
      <c r="B117">
        <v>126</v>
      </c>
      <c r="C117" t="s">
        <v>18</v>
      </c>
      <c r="D117" t="s">
        <v>5193</v>
      </c>
      <c r="E117" t="s">
        <v>23</v>
      </c>
      <c r="F117" t="s">
        <v>4241</v>
      </c>
    </row>
    <row r="118" spans="1:11">
      <c r="A118">
        <v>7</v>
      </c>
      <c r="B118">
        <v>127</v>
      </c>
      <c r="C118" t="s">
        <v>2098</v>
      </c>
      <c r="D118" t="s">
        <v>5194</v>
      </c>
      <c r="E118" t="s">
        <v>23</v>
      </c>
      <c r="F118" t="s">
        <v>592</v>
      </c>
      <c r="G118">
        <v>20</v>
      </c>
      <c r="H118">
        <v>2</v>
      </c>
      <c r="I118">
        <v>4</v>
      </c>
      <c r="J118">
        <v>6</v>
      </c>
      <c r="K118">
        <v>8</v>
      </c>
    </row>
    <row r="119" spans="1:11">
      <c r="A119">
        <v>7</v>
      </c>
      <c r="B119">
        <v>128</v>
      </c>
      <c r="C119" t="s">
        <v>343</v>
      </c>
      <c r="D119" t="s">
        <v>5195</v>
      </c>
      <c r="E119" t="s">
        <v>49</v>
      </c>
      <c r="F119" t="s">
        <v>4299</v>
      </c>
    </row>
    <row r="120" spans="1:11">
      <c r="A120">
        <v>7</v>
      </c>
      <c r="B120">
        <v>129</v>
      </c>
      <c r="C120" t="s">
        <v>15</v>
      </c>
      <c r="D120" t="s">
        <v>5196</v>
      </c>
      <c r="E120" t="s">
        <v>49</v>
      </c>
      <c r="F120" t="s">
        <v>2468</v>
      </c>
      <c r="G120">
        <v>757</v>
      </c>
      <c r="H120">
        <v>42</v>
      </c>
      <c r="I120">
        <v>187</v>
      </c>
      <c r="J120">
        <v>229</v>
      </c>
      <c r="K120">
        <v>621</v>
      </c>
    </row>
    <row r="121" spans="1:11">
      <c r="A121">
        <v>7</v>
      </c>
      <c r="B121">
        <v>130</v>
      </c>
      <c r="C121" t="s">
        <v>115</v>
      </c>
      <c r="D121" t="s">
        <v>5197</v>
      </c>
      <c r="F121" t="s">
        <v>1229</v>
      </c>
    </row>
    <row r="122" spans="1:11">
      <c r="A122">
        <v>7</v>
      </c>
      <c r="B122">
        <v>131</v>
      </c>
      <c r="C122" t="s">
        <v>115</v>
      </c>
      <c r="D122" t="s">
        <v>5198</v>
      </c>
      <c r="E122" t="s">
        <v>49</v>
      </c>
      <c r="F122" t="s">
        <v>192</v>
      </c>
    </row>
    <row r="123" spans="1:11">
      <c r="A123">
        <v>7</v>
      </c>
      <c r="B123">
        <v>132</v>
      </c>
      <c r="C123" t="s">
        <v>613</v>
      </c>
      <c r="D123" t="s">
        <v>5199</v>
      </c>
      <c r="E123" t="s">
        <v>49</v>
      </c>
      <c r="F123" t="s">
        <v>4341</v>
      </c>
    </row>
    <row r="124" spans="1:11">
      <c r="A124">
        <v>7</v>
      </c>
      <c r="B124">
        <v>133</v>
      </c>
      <c r="C124" t="s">
        <v>159</v>
      </c>
      <c r="D124" t="s">
        <v>5200</v>
      </c>
      <c r="E124" t="s">
        <v>13</v>
      </c>
      <c r="F124" t="s">
        <v>2797</v>
      </c>
      <c r="G124">
        <v>989</v>
      </c>
      <c r="H124">
        <v>261</v>
      </c>
      <c r="I124">
        <v>442</v>
      </c>
      <c r="J124">
        <v>703</v>
      </c>
      <c r="K124">
        <v>422</v>
      </c>
    </row>
    <row r="125" spans="1:11">
      <c r="A125">
        <v>7</v>
      </c>
      <c r="B125">
        <v>135</v>
      </c>
      <c r="C125" t="s">
        <v>964</v>
      </c>
      <c r="D125" t="s">
        <v>5202</v>
      </c>
      <c r="E125" t="s">
        <v>232</v>
      </c>
      <c r="F125" t="s">
        <v>3452</v>
      </c>
    </row>
    <row r="126" spans="1:11">
      <c r="A126">
        <v>7</v>
      </c>
      <c r="B126">
        <v>136</v>
      </c>
      <c r="C126" t="s">
        <v>28</v>
      </c>
      <c r="D126" t="s">
        <v>5203</v>
      </c>
      <c r="E126" t="s">
        <v>17</v>
      </c>
      <c r="F126" t="s">
        <v>4341</v>
      </c>
      <c r="G126">
        <v>472</v>
      </c>
      <c r="H126">
        <v>67</v>
      </c>
      <c r="I126">
        <v>70</v>
      </c>
      <c r="J126">
        <v>137</v>
      </c>
      <c r="K126">
        <v>361</v>
      </c>
    </row>
    <row r="127" spans="1:11">
      <c r="A127">
        <v>7</v>
      </c>
      <c r="B127">
        <v>137</v>
      </c>
      <c r="C127" t="s">
        <v>2718</v>
      </c>
      <c r="D127" t="s">
        <v>5204</v>
      </c>
      <c r="E127" t="s">
        <v>49</v>
      </c>
      <c r="F127" t="s">
        <v>4650</v>
      </c>
      <c r="G127">
        <v>289</v>
      </c>
      <c r="H127">
        <v>6</v>
      </c>
      <c r="I127">
        <v>24</v>
      </c>
      <c r="J127">
        <v>30</v>
      </c>
      <c r="K127">
        <v>245</v>
      </c>
    </row>
    <row r="128" spans="1:11">
      <c r="A128">
        <v>7</v>
      </c>
      <c r="B128">
        <v>138</v>
      </c>
      <c r="C128" t="s">
        <v>203</v>
      </c>
      <c r="D128" t="s">
        <v>5205</v>
      </c>
      <c r="F128" t="s">
        <v>3307</v>
      </c>
    </row>
    <row r="129" spans="1:11">
      <c r="A129">
        <v>7</v>
      </c>
      <c r="B129">
        <v>139</v>
      </c>
      <c r="C129" t="s">
        <v>21</v>
      </c>
      <c r="D129" t="s">
        <v>5206</v>
      </c>
      <c r="F129" t="s">
        <v>3876</v>
      </c>
    </row>
    <row r="130" spans="1:11">
      <c r="A130">
        <v>7</v>
      </c>
      <c r="B130">
        <v>140</v>
      </c>
      <c r="C130" t="s">
        <v>2096</v>
      </c>
      <c r="D130" t="s">
        <v>5207</v>
      </c>
      <c r="E130" t="s">
        <v>23</v>
      </c>
      <c r="F130" t="s">
        <v>3374</v>
      </c>
      <c r="G130">
        <v>23</v>
      </c>
      <c r="H130">
        <v>3</v>
      </c>
      <c r="I130">
        <v>8</v>
      </c>
      <c r="J130">
        <v>11</v>
      </c>
      <c r="K130">
        <v>13</v>
      </c>
    </row>
    <row r="131" spans="1:11">
      <c r="A131">
        <v>7</v>
      </c>
      <c r="B131">
        <v>141</v>
      </c>
      <c r="C131" t="s">
        <v>2094</v>
      </c>
      <c r="D131" t="s">
        <v>5208</v>
      </c>
      <c r="E131" t="s">
        <v>49</v>
      </c>
      <c r="F131" t="s">
        <v>5209</v>
      </c>
      <c r="G131">
        <v>10</v>
      </c>
      <c r="H131">
        <v>0</v>
      </c>
      <c r="I131">
        <v>2</v>
      </c>
      <c r="J131">
        <v>2</v>
      </c>
      <c r="K131">
        <v>14</v>
      </c>
    </row>
    <row r="132" spans="1:11">
      <c r="A132">
        <v>7</v>
      </c>
      <c r="B132">
        <v>142</v>
      </c>
      <c r="C132" t="s">
        <v>341</v>
      </c>
      <c r="D132" t="s">
        <v>5210</v>
      </c>
      <c r="E132" t="s">
        <v>17</v>
      </c>
      <c r="F132" t="s">
        <v>4769</v>
      </c>
      <c r="G132">
        <v>26</v>
      </c>
      <c r="H132">
        <v>3</v>
      </c>
      <c r="I132">
        <v>8</v>
      </c>
      <c r="J132">
        <v>11</v>
      </c>
      <c r="K132">
        <v>0</v>
      </c>
    </row>
    <row r="133" spans="1:11">
      <c r="A133">
        <v>7</v>
      </c>
      <c r="B133">
        <v>144</v>
      </c>
      <c r="C133" t="s">
        <v>11</v>
      </c>
      <c r="D133" t="s">
        <v>5212</v>
      </c>
      <c r="E133" t="s">
        <v>13</v>
      </c>
      <c r="F133" t="s">
        <v>4277</v>
      </c>
    </row>
    <row r="134" spans="1:11">
      <c r="A134">
        <v>7</v>
      </c>
      <c r="B134">
        <v>145</v>
      </c>
      <c r="C134" t="s">
        <v>115</v>
      </c>
      <c r="D134" t="s">
        <v>5213</v>
      </c>
      <c r="E134" t="s">
        <v>49</v>
      </c>
      <c r="F134" t="s">
        <v>271</v>
      </c>
      <c r="G134">
        <v>9</v>
      </c>
      <c r="H134">
        <v>1</v>
      </c>
      <c r="I134">
        <v>1</v>
      </c>
      <c r="J134">
        <v>2</v>
      </c>
      <c r="K134">
        <v>12</v>
      </c>
    </row>
    <row r="135" spans="1:11">
      <c r="A135">
        <v>7</v>
      </c>
      <c r="B135">
        <v>146</v>
      </c>
      <c r="C135" t="s">
        <v>2227</v>
      </c>
      <c r="D135" t="s">
        <v>5214</v>
      </c>
      <c r="E135" t="s">
        <v>49</v>
      </c>
      <c r="F135" t="s">
        <v>4683</v>
      </c>
    </row>
    <row r="136" spans="1:11">
      <c r="A136">
        <v>7</v>
      </c>
      <c r="B136">
        <v>147</v>
      </c>
      <c r="C136" t="s">
        <v>18</v>
      </c>
      <c r="D136" t="s">
        <v>5215</v>
      </c>
      <c r="F136" t="s">
        <v>3665</v>
      </c>
    </row>
    <row r="137" spans="1:11">
      <c r="A137">
        <v>8</v>
      </c>
      <c r="B137">
        <v>148</v>
      </c>
      <c r="C137" t="s">
        <v>2098</v>
      </c>
      <c r="D137" t="s">
        <v>5216</v>
      </c>
      <c r="E137" t="s">
        <v>23</v>
      </c>
      <c r="F137" t="s">
        <v>2037</v>
      </c>
      <c r="G137">
        <v>620</v>
      </c>
      <c r="H137">
        <v>173</v>
      </c>
      <c r="I137">
        <v>206</v>
      </c>
      <c r="J137">
        <v>379</v>
      </c>
      <c r="K137">
        <v>389</v>
      </c>
    </row>
    <row r="138" spans="1:11">
      <c r="A138">
        <v>8</v>
      </c>
      <c r="B138">
        <v>149</v>
      </c>
      <c r="C138" t="s">
        <v>343</v>
      </c>
      <c r="D138" t="s">
        <v>5217</v>
      </c>
      <c r="E138" t="s">
        <v>49</v>
      </c>
      <c r="F138" t="s">
        <v>2454</v>
      </c>
    </row>
    <row r="139" spans="1:11">
      <c r="A139">
        <v>8</v>
      </c>
      <c r="B139">
        <v>150</v>
      </c>
      <c r="C139" t="s">
        <v>15</v>
      </c>
      <c r="D139" t="s">
        <v>5218</v>
      </c>
      <c r="E139" t="s">
        <v>49</v>
      </c>
      <c r="F139" t="s">
        <v>592</v>
      </c>
    </row>
    <row r="140" spans="1:11">
      <c r="A140">
        <v>8</v>
      </c>
      <c r="B140">
        <v>151</v>
      </c>
      <c r="C140" t="s">
        <v>170</v>
      </c>
      <c r="D140" t="s">
        <v>5219</v>
      </c>
      <c r="F140" t="s">
        <v>2001</v>
      </c>
    </row>
    <row r="141" spans="1:11">
      <c r="A141">
        <v>8</v>
      </c>
      <c r="B141">
        <v>152</v>
      </c>
      <c r="C141" t="s">
        <v>115</v>
      </c>
      <c r="D141" t="s">
        <v>5220</v>
      </c>
      <c r="F141" t="s">
        <v>402</v>
      </c>
    </row>
    <row r="142" spans="1:11">
      <c r="A142">
        <v>8</v>
      </c>
      <c r="B142">
        <v>153</v>
      </c>
      <c r="C142" t="s">
        <v>613</v>
      </c>
      <c r="D142" t="s">
        <v>5221</v>
      </c>
      <c r="E142" t="s">
        <v>13</v>
      </c>
      <c r="F142" t="s">
        <v>5119</v>
      </c>
    </row>
    <row r="143" spans="1:11">
      <c r="A143">
        <v>8</v>
      </c>
      <c r="B143">
        <v>154</v>
      </c>
      <c r="C143" t="s">
        <v>159</v>
      </c>
      <c r="D143" t="s">
        <v>5222</v>
      </c>
      <c r="E143" t="s">
        <v>23</v>
      </c>
      <c r="F143" t="s">
        <v>854</v>
      </c>
    </row>
    <row r="144" spans="1:11">
      <c r="A144">
        <v>8</v>
      </c>
      <c r="B144">
        <v>155</v>
      </c>
      <c r="C144" t="s">
        <v>167</v>
      </c>
      <c r="D144" t="s">
        <v>5223</v>
      </c>
      <c r="E144" t="s">
        <v>23</v>
      </c>
      <c r="F144" t="s">
        <v>4733</v>
      </c>
      <c r="G144">
        <v>4</v>
      </c>
      <c r="H144">
        <v>0</v>
      </c>
      <c r="I144">
        <v>0</v>
      </c>
      <c r="J144">
        <v>0</v>
      </c>
      <c r="K144">
        <v>2</v>
      </c>
    </row>
    <row r="145" spans="1:11">
      <c r="A145">
        <v>8</v>
      </c>
      <c r="B145">
        <v>156</v>
      </c>
      <c r="C145" t="s">
        <v>964</v>
      </c>
      <c r="D145" t="s">
        <v>5224</v>
      </c>
      <c r="E145" t="s">
        <v>23</v>
      </c>
      <c r="F145" t="s">
        <v>5209</v>
      </c>
      <c r="G145">
        <v>1081</v>
      </c>
      <c r="H145">
        <v>503</v>
      </c>
      <c r="I145">
        <v>389</v>
      </c>
      <c r="J145">
        <v>892</v>
      </c>
      <c r="K145">
        <v>761</v>
      </c>
    </row>
    <row r="146" spans="1:11">
      <c r="A146">
        <v>8</v>
      </c>
      <c r="B146">
        <v>157</v>
      </c>
      <c r="C146" t="s">
        <v>28</v>
      </c>
      <c r="D146" t="s">
        <v>5225</v>
      </c>
      <c r="E146" t="s">
        <v>23</v>
      </c>
      <c r="F146" t="s">
        <v>271</v>
      </c>
    </row>
    <row r="147" spans="1:11">
      <c r="A147">
        <v>8</v>
      </c>
      <c r="B147">
        <v>158</v>
      </c>
      <c r="C147" t="s">
        <v>2098</v>
      </c>
      <c r="D147" t="s">
        <v>5226</v>
      </c>
      <c r="E147" t="s">
        <v>49</v>
      </c>
      <c r="F147" t="s">
        <v>4683</v>
      </c>
      <c r="G147">
        <v>596</v>
      </c>
      <c r="H147">
        <v>34</v>
      </c>
      <c r="I147">
        <v>154</v>
      </c>
      <c r="J147">
        <v>188</v>
      </c>
      <c r="K147">
        <v>430</v>
      </c>
    </row>
    <row r="148" spans="1:11">
      <c r="A148">
        <v>8</v>
      </c>
      <c r="B148">
        <v>159</v>
      </c>
      <c r="C148" t="s">
        <v>964</v>
      </c>
      <c r="D148" t="s">
        <v>5227</v>
      </c>
      <c r="E148" t="s">
        <v>23</v>
      </c>
      <c r="F148" t="s">
        <v>2558</v>
      </c>
    </row>
    <row r="149" spans="1:11">
      <c r="A149">
        <v>8</v>
      </c>
      <c r="B149">
        <v>160</v>
      </c>
      <c r="C149" t="s">
        <v>21</v>
      </c>
      <c r="D149" t="s">
        <v>5228</v>
      </c>
      <c r="F149" t="s">
        <v>2299</v>
      </c>
    </row>
    <row r="150" spans="1:11">
      <c r="A150">
        <v>8</v>
      </c>
      <c r="B150">
        <v>161</v>
      </c>
      <c r="C150" t="s">
        <v>2096</v>
      </c>
      <c r="D150" t="s">
        <v>5229</v>
      </c>
      <c r="E150" t="s">
        <v>23</v>
      </c>
      <c r="F150" t="s">
        <v>4809</v>
      </c>
    </row>
    <row r="151" spans="1:11">
      <c r="A151">
        <v>8</v>
      </c>
      <c r="B151">
        <v>162</v>
      </c>
      <c r="C151" t="s">
        <v>2094</v>
      </c>
      <c r="D151" t="s">
        <v>5230</v>
      </c>
      <c r="E151" t="s">
        <v>49</v>
      </c>
      <c r="F151" t="s">
        <v>545</v>
      </c>
    </row>
    <row r="152" spans="1:11">
      <c r="A152">
        <v>8</v>
      </c>
      <c r="B152">
        <v>163</v>
      </c>
      <c r="C152" t="s">
        <v>25</v>
      </c>
      <c r="D152" t="s">
        <v>5231</v>
      </c>
      <c r="E152" t="s">
        <v>17</v>
      </c>
      <c r="F152" t="s">
        <v>545</v>
      </c>
    </row>
    <row r="153" spans="1:11">
      <c r="A153">
        <v>8</v>
      </c>
      <c r="B153">
        <v>164</v>
      </c>
      <c r="C153" t="s">
        <v>2100</v>
      </c>
      <c r="D153" t="s">
        <v>5232</v>
      </c>
      <c r="F153" t="s">
        <v>2801</v>
      </c>
    </row>
    <row r="154" spans="1:11">
      <c r="A154">
        <v>8</v>
      </c>
      <c r="B154">
        <v>165</v>
      </c>
      <c r="C154" t="s">
        <v>11</v>
      </c>
      <c r="D154" t="s">
        <v>5233</v>
      </c>
      <c r="E154" t="s">
        <v>13</v>
      </c>
      <c r="F154" t="s">
        <v>2075</v>
      </c>
    </row>
    <row r="155" spans="1:11">
      <c r="A155">
        <v>8</v>
      </c>
      <c r="B155">
        <v>166</v>
      </c>
      <c r="C155" t="s">
        <v>341</v>
      </c>
      <c r="D155" t="s">
        <v>5234</v>
      </c>
      <c r="E155" t="s">
        <v>49</v>
      </c>
      <c r="F155" t="s">
        <v>3704</v>
      </c>
    </row>
    <row r="156" spans="1:11">
      <c r="A156">
        <v>8</v>
      </c>
      <c r="B156">
        <v>168</v>
      </c>
      <c r="C156" t="s">
        <v>18</v>
      </c>
      <c r="D156" t="s">
        <v>5236</v>
      </c>
      <c r="E156" t="s">
        <v>49</v>
      </c>
      <c r="F156" t="s">
        <v>3587</v>
      </c>
      <c r="G156">
        <v>92</v>
      </c>
      <c r="H156">
        <v>1</v>
      </c>
      <c r="I156">
        <v>8</v>
      </c>
      <c r="J156">
        <v>9</v>
      </c>
      <c r="K156">
        <v>46</v>
      </c>
    </row>
    <row r="157" spans="1:11">
      <c r="A157">
        <v>9</v>
      </c>
      <c r="B157">
        <v>170</v>
      </c>
      <c r="C157" t="s">
        <v>343</v>
      </c>
      <c r="D157" t="s">
        <v>5238</v>
      </c>
      <c r="E157" t="s">
        <v>49</v>
      </c>
      <c r="F157" t="s">
        <v>2139</v>
      </c>
    </row>
    <row r="158" spans="1:11">
      <c r="A158">
        <v>9</v>
      </c>
      <c r="B158">
        <v>171</v>
      </c>
      <c r="C158" t="s">
        <v>15</v>
      </c>
      <c r="D158" t="s">
        <v>5239</v>
      </c>
      <c r="E158" t="s">
        <v>232</v>
      </c>
      <c r="F158" t="s">
        <v>3376</v>
      </c>
    </row>
    <row r="159" spans="1:11">
      <c r="A159">
        <v>9</v>
      </c>
      <c r="B159">
        <v>172</v>
      </c>
      <c r="C159" t="s">
        <v>170</v>
      </c>
      <c r="D159" t="s">
        <v>5240</v>
      </c>
      <c r="E159" t="s">
        <v>49</v>
      </c>
      <c r="F159" t="s">
        <v>1575</v>
      </c>
    </row>
    <row r="160" spans="1:11">
      <c r="A160">
        <v>9</v>
      </c>
      <c r="B160">
        <v>173</v>
      </c>
      <c r="C160" t="s">
        <v>115</v>
      </c>
      <c r="D160" t="s">
        <v>5241</v>
      </c>
      <c r="E160" t="s">
        <v>17</v>
      </c>
      <c r="F160" t="s">
        <v>3009</v>
      </c>
      <c r="G160">
        <v>9</v>
      </c>
      <c r="H160">
        <v>0</v>
      </c>
      <c r="I160">
        <v>0</v>
      </c>
      <c r="J160">
        <v>0</v>
      </c>
      <c r="K160">
        <v>2</v>
      </c>
    </row>
    <row r="161" spans="1:11">
      <c r="A161">
        <v>9</v>
      </c>
      <c r="B161">
        <v>174</v>
      </c>
      <c r="C161" t="s">
        <v>613</v>
      </c>
      <c r="D161" t="s">
        <v>5242</v>
      </c>
      <c r="E161" t="s">
        <v>232</v>
      </c>
      <c r="F161" t="s">
        <v>3886</v>
      </c>
    </row>
    <row r="162" spans="1:11">
      <c r="A162">
        <v>9</v>
      </c>
      <c r="B162">
        <v>175</v>
      </c>
      <c r="C162" t="s">
        <v>159</v>
      </c>
      <c r="D162" t="s">
        <v>5243</v>
      </c>
      <c r="E162" t="s">
        <v>232</v>
      </c>
      <c r="F162" t="s">
        <v>5072</v>
      </c>
    </row>
    <row r="163" spans="1:11">
      <c r="A163">
        <v>9</v>
      </c>
      <c r="B163">
        <v>176</v>
      </c>
      <c r="C163" t="s">
        <v>167</v>
      </c>
      <c r="D163" t="s">
        <v>5244</v>
      </c>
      <c r="F163" t="s">
        <v>370</v>
      </c>
    </row>
    <row r="164" spans="1:11">
      <c r="A164">
        <v>9</v>
      </c>
      <c r="B164">
        <v>177</v>
      </c>
      <c r="C164" t="s">
        <v>964</v>
      </c>
      <c r="D164" t="s">
        <v>5245</v>
      </c>
      <c r="E164" t="s">
        <v>49</v>
      </c>
      <c r="F164" t="s">
        <v>1081</v>
      </c>
      <c r="G164">
        <v>934</v>
      </c>
      <c r="H164">
        <v>55</v>
      </c>
      <c r="I164">
        <v>140</v>
      </c>
      <c r="J164">
        <v>195</v>
      </c>
      <c r="K164">
        <v>880</v>
      </c>
    </row>
    <row r="165" spans="1:11">
      <c r="A165">
        <v>9</v>
      </c>
      <c r="B165">
        <v>179</v>
      </c>
      <c r="C165" t="s">
        <v>2718</v>
      </c>
      <c r="D165" t="s">
        <v>5247</v>
      </c>
      <c r="E165" t="s">
        <v>49</v>
      </c>
      <c r="F165" t="s">
        <v>2766</v>
      </c>
      <c r="G165">
        <v>725</v>
      </c>
      <c r="H165">
        <v>49</v>
      </c>
      <c r="I165">
        <v>201</v>
      </c>
      <c r="J165">
        <v>250</v>
      </c>
      <c r="K165">
        <v>510</v>
      </c>
    </row>
    <row r="166" spans="1:11">
      <c r="A166">
        <v>9</v>
      </c>
      <c r="B166">
        <v>181</v>
      </c>
      <c r="C166" t="s">
        <v>21</v>
      </c>
      <c r="D166" t="s">
        <v>5250</v>
      </c>
      <c r="E166" t="s">
        <v>49</v>
      </c>
      <c r="F166" t="s">
        <v>5251</v>
      </c>
    </row>
    <row r="167" spans="1:11">
      <c r="A167">
        <v>9</v>
      </c>
      <c r="B167">
        <v>182</v>
      </c>
      <c r="C167" t="s">
        <v>2096</v>
      </c>
      <c r="D167" t="s">
        <v>5252</v>
      </c>
      <c r="E167" t="s">
        <v>13</v>
      </c>
      <c r="F167" t="s">
        <v>2693</v>
      </c>
    </row>
    <row r="168" spans="1:11">
      <c r="A168">
        <v>9</v>
      </c>
      <c r="B168">
        <v>183</v>
      </c>
      <c r="C168" t="s">
        <v>2094</v>
      </c>
      <c r="D168" t="s">
        <v>5253</v>
      </c>
      <c r="F168" t="s">
        <v>5003</v>
      </c>
    </row>
    <row r="169" spans="1:11">
      <c r="A169">
        <v>9</v>
      </c>
      <c r="B169">
        <v>184</v>
      </c>
      <c r="C169" t="s">
        <v>25</v>
      </c>
      <c r="D169" t="s">
        <v>5254</v>
      </c>
      <c r="E169" t="s">
        <v>17</v>
      </c>
      <c r="F169" t="s">
        <v>5255</v>
      </c>
    </row>
    <row r="170" spans="1:11">
      <c r="A170">
        <v>9</v>
      </c>
      <c r="B170">
        <v>185</v>
      </c>
      <c r="C170" t="s">
        <v>2100</v>
      </c>
      <c r="D170" t="s">
        <v>5256</v>
      </c>
      <c r="E170" t="s">
        <v>232</v>
      </c>
      <c r="F170" t="s">
        <v>2738</v>
      </c>
    </row>
    <row r="171" spans="1:11">
      <c r="A171">
        <v>9</v>
      </c>
      <c r="B171">
        <v>186</v>
      </c>
      <c r="C171" t="s">
        <v>11</v>
      </c>
      <c r="D171" t="s">
        <v>5257</v>
      </c>
      <c r="E171" t="s">
        <v>49</v>
      </c>
      <c r="F171" t="s">
        <v>5258</v>
      </c>
    </row>
    <row r="172" spans="1:11">
      <c r="A172">
        <v>9</v>
      </c>
      <c r="B172">
        <v>187</v>
      </c>
      <c r="C172" t="s">
        <v>341</v>
      </c>
      <c r="D172" t="s">
        <v>5259</v>
      </c>
      <c r="E172" t="s">
        <v>13</v>
      </c>
      <c r="F172" t="s">
        <v>4787</v>
      </c>
    </row>
    <row r="173" spans="1:11">
      <c r="A173">
        <v>9</v>
      </c>
      <c r="B173">
        <v>188</v>
      </c>
      <c r="C173" t="s">
        <v>2227</v>
      </c>
      <c r="D173" t="s">
        <v>5260</v>
      </c>
      <c r="E173" t="s">
        <v>23</v>
      </c>
      <c r="F173" t="s">
        <v>3374</v>
      </c>
    </row>
    <row r="174" spans="1:11">
      <c r="A174">
        <v>9</v>
      </c>
      <c r="B174">
        <v>189</v>
      </c>
      <c r="C174" t="s">
        <v>18</v>
      </c>
      <c r="D174" t="s">
        <v>5261</v>
      </c>
      <c r="E174" t="s">
        <v>49</v>
      </c>
      <c r="F174" t="s">
        <v>5262</v>
      </c>
    </row>
    <row r="175" spans="1:11">
      <c r="A175">
        <v>10</v>
      </c>
      <c r="B175">
        <v>190</v>
      </c>
      <c r="C175" t="s">
        <v>2098</v>
      </c>
      <c r="D175" t="s">
        <v>5263</v>
      </c>
      <c r="E175" t="s">
        <v>49</v>
      </c>
      <c r="F175" t="s">
        <v>4379</v>
      </c>
    </row>
    <row r="176" spans="1:11">
      <c r="A176">
        <v>10</v>
      </c>
      <c r="B176">
        <v>191</v>
      </c>
      <c r="C176" t="s">
        <v>343</v>
      </c>
      <c r="D176" t="s">
        <v>5264</v>
      </c>
      <c r="E176" t="s">
        <v>49</v>
      </c>
      <c r="F176" t="s">
        <v>3107</v>
      </c>
    </row>
    <row r="177" spans="1:11">
      <c r="A177">
        <v>10</v>
      </c>
      <c r="B177">
        <v>192</v>
      </c>
      <c r="C177" t="s">
        <v>15</v>
      </c>
      <c r="D177" t="s">
        <v>5265</v>
      </c>
      <c r="E177" t="s">
        <v>49</v>
      </c>
      <c r="F177" t="s">
        <v>3886</v>
      </c>
    </row>
    <row r="178" spans="1:11">
      <c r="A178">
        <v>10</v>
      </c>
      <c r="B178">
        <v>193</v>
      </c>
      <c r="C178" t="s">
        <v>170</v>
      </c>
      <c r="D178" t="s">
        <v>5266</v>
      </c>
      <c r="E178" t="s">
        <v>49</v>
      </c>
      <c r="F178" t="s">
        <v>5267</v>
      </c>
    </row>
    <row r="179" spans="1:11">
      <c r="A179">
        <v>10</v>
      </c>
      <c r="B179">
        <v>194</v>
      </c>
      <c r="C179" t="s">
        <v>115</v>
      </c>
      <c r="D179" t="s">
        <v>5268</v>
      </c>
      <c r="E179" t="s">
        <v>17</v>
      </c>
      <c r="F179" t="s">
        <v>4092</v>
      </c>
    </row>
    <row r="180" spans="1:11">
      <c r="A180">
        <v>10</v>
      </c>
      <c r="B180">
        <v>195</v>
      </c>
      <c r="C180" t="s">
        <v>613</v>
      </c>
      <c r="D180" t="s">
        <v>5269</v>
      </c>
      <c r="E180" t="s">
        <v>23</v>
      </c>
      <c r="F180" t="s">
        <v>4277</v>
      </c>
    </row>
    <row r="181" spans="1:11">
      <c r="A181">
        <v>10</v>
      </c>
      <c r="B181">
        <v>196</v>
      </c>
      <c r="C181" t="s">
        <v>159</v>
      </c>
      <c r="D181" t="s">
        <v>5270</v>
      </c>
      <c r="F181" t="s">
        <v>4250</v>
      </c>
    </row>
    <row r="182" spans="1:11">
      <c r="A182">
        <v>10</v>
      </c>
      <c r="B182">
        <v>197</v>
      </c>
      <c r="C182" t="s">
        <v>167</v>
      </c>
      <c r="D182" t="s">
        <v>5271</v>
      </c>
      <c r="E182" t="s">
        <v>17</v>
      </c>
      <c r="F182" t="s">
        <v>2448</v>
      </c>
    </row>
    <row r="183" spans="1:11">
      <c r="A183">
        <v>10</v>
      </c>
      <c r="B183">
        <v>198</v>
      </c>
      <c r="C183" t="s">
        <v>964</v>
      </c>
      <c r="D183" t="s">
        <v>5272</v>
      </c>
      <c r="E183" t="s">
        <v>13</v>
      </c>
      <c r="F183" t="s">
        <v>1384</v>
      </c>
    </row>
    <row r="184" spans="1:11">
      <c r="A184">
        <v>10</v>
      </c>
      <c r="B184">
        <v>199</v>
      </c>
      <c r="C184" t="s">
        <v>28</v>
      </c>
      <c r="D184" t="s">
        <v>5273</v>
      </c>
      <c r="F184" t="s">
        <v>5274</v>
      </c>
    </row>
    <row r="185" spans="1:11">
      <c r="A185">
        <v>10</v>
      </c>
      <c r="B185">
        <v>201</v>
      </c>
      <c r="C185" t="s">
        <v>203</v>
      </c>
      <c r="D185" t="s">
        <v>5276</v>
      </c>
      <c r="E185" t="s">
        <v>23</v>
      </c>
      <c r="F185" t="s">
        <v>2998</v>
      </c>
    </row>
    <row r="186" spans="1:11">
      <c r="A186">
        <v>10</v>
      </c>
      <c r="B186">
        <v>203</v>
      </c>
      <c r="C186" t="s">
        <v>2096</v>
      </c>
      <c r="D186" t="s">
        <v>5279</v>
      </c>
      <c r="E186" t="s">
        <v>17</v>
      </c>
      <c r="F186" t="s">
        <v>5280</v>
      </c>
      <c r="G186">
        <v>152</v>
      </c>
      <c r="H186">
        <v>17</v>
      </c>
      <c r="I186">
        <v>29</v>
      </c>
      <c r="J186">
        <v>46</v>
      </c>
      <c r="K186">
        <v>58</v>
      </c>
    </row>
    <row r="187" spans="1:11">
      <c r="A187">
        <v>10</v>
      </c>
      <c r="B187">
        <v>204</v>
      </c>
      <c r="C187" t="s">
        <v>2094</v>
      </c>
      <c r="D187" t="s">
        <v>5281</v>
      </c>
      <c r="E187" t="s">
        <v>13</v>
      </c>
      <c r="F187" t="s">
        <v>5282</v>
      </c>
      <c r="G187">
        <v>207</v>
      </c>
      <c r="H187">
        <v>30</v>
      </c>
      <c r="I187">
        <v>81</v>
      </c>
      <c r="J187">
        <v>111</v>
      </c>
      <c r="K187">
        <v>105</v>
      </c>
    </row>
    <row r="188" spans="1:11">
      <c r="A188">
        <v>10</v>
      </c>
      <c r="B188">
        <v>205</v>
      </c>
      <c r="C188" t="s">
        <v>25</v>
      </c>
      <c r="D188" t="s">
        <v>5283</v>
      </c>
      <c r="F188" t="s">
        <v>5284</v>
      </c>
    </row>
    <row r="189" spans="1:11">
      <c r="A189">
        <v>10</v>
      </c>
      <c r="B189">
        <v>206</v>
      </c>
      <c r="C189" t="s">
        <v>2100</v>
      </c>
      <c r="D189" t="s">
        <v>5285</v>
      </c>
      <c r="E189" t="s">
        <v>13</v>
      </c>
      <c r="F189" t="s">
        <v>4935</v>
      </c>
    </row>
    <row r="190" spans="1:11">
      <c r="A190">
        <v>10</v>
      </c>
      <c r="B190">
        <v>207</v>
      </c>
      <c r="C190" t="s">
        <v>11</v>
      </c>
      <c r="D190" t="s">
        <v>5286</v>
      </c>
      <c r="F190" t="s">
        <v>4294</v>
      </c>
    </row>
    <row r="191" spans="1:11">
      <c r="A191">
        <v>10</v>
      </c>
      <c r="B191">
        <v>208</v>
      </c>
      <c r="C191" t="s">
        <v>341</v>
      </c>
      <c r="D191" t="s">
        <v>5287</v>
      </c>
      <c r="E191" t="s">
        <v>23</v>
      </c>
      <c r="F191" t="s">
        <v>3906</v>
      </c>
    </row>
    <row r="192" spans="1:11">
      <c r="A192">
        <v>10</v>
      </c>
      <c r="B192">
        <v>209</v>
      </c>
      <c r="C192" t="s">
        <v>2227</v>
      </c>
      <c r="D192" t="s">
        <v>5288</v>
      </c>
      <c r="E192" t="s">
        <v>49</v>
      </c>
      <c r="F192" t="s">
        <v>2139</v>
      </c>
    </row>
    <row r="193" spans="1:11">
      <c r="A193">
        <v>10</v>
      </c>
      <c r="B193">
        <v>210</v>
      </c>
      <c r="C193" t="s">
        <v>18</v>
      </c>
      <c r="D193" t="s">
        <v>5289</v>
      </c>
      <c r="F193" t="s">
        <v>2591</v>
      </c>
    </row>
    <row r="194" spans="1:11">
      <c r="A194">
        <v>11</v>
      </c>
      <c r="B194">
        <v>211</v>
      </c>
      <c r="C194" t="s">
        <v>2098</v>
      </c>
      <c r="D194" t="s">
        <v>5290</v>
      </c>
      <c r="E194" t="s">
        <v>49</v>
      </c>
      <c r="F194" t="s">
        <v>2288</v>
      </c>
    </row>
    <row r="195" spans="1:11">
      <c r="A195">
        <v>11</v>
      </c>
      <c r="B195">
        <v>212</v>
      </c>
      <c r="C195" t="s">
        <v>343</v>
      </c>
      <c r="D195" t="s">
        <v>5291</v>
      </c>
      <c r="E195" t="s">
        <v>13</v>
      </c>
      <c r="F195" t="s">
        <v>3023</v>
      </c>
    </row>
    <row r="196" spans="1:11">
      <c r="A196">
        <v>11</v>
      </c>
      <c r="B196">
        <v>213</v>
      </c>
      <c r="C196" t="s">
        <v>15</v>
      </c>
      <c r="D196" t="s">
        <v>5292</v>
      </c>
      <c r="E196" t="s">
        <v>49</v>
      </c>
      <c r="F196" t="s">
        <v>4018</v>
      </c>
    </row>
    <row r="197" spans="1:11">
      <c r="A197">
        <v>11</v>
      </c>
      <c r="B197">
        <v>215</v>
      </c>
      <c r="C197" t="s">
        <v>115</v>
      </c>
      <c r="D197" t="s">
        <v>5294</v>
      </c>
      <c r="E197" t="s">
        <v>232</v>
      </c>
      <c r="F197" t="s">
        <v>592</v>
      </c>
    </row>
    <row r="198" spans="1:11">
      <c r="A198">
        <v>11</v>
      </c>
      <c r="B198">
        <v>216</v>
      </c>
      <c r="C198" t="s">
        <v>613</v>
      </c>
      <c r="D198" t="s">
        <v>5295</v>
      </c>
      <c r="E198" t="s">
        <v>23</v>
      </c>
      <c r="F198" t="s">
        <v>1345</v>
      </c>
    </row>
    <row r="199" spans="1:11">
      <c r="A199">
        <v>11</v>
      </c>
      <c r="B199">
        <v>217</v>
      </c>
      <c r="C199" t="s">
        <v>159</v>
      </c>
      <c r="D199" t="s">
        <v>5296</v>
      </c>
      <c r="E199" t="s">
        <v>13</v>
      </c>
      <c r="F199" t="s">
        <v>2478</v>
      </c>
    </row>
    <row r="200" spans="1:11">
      <c r="A200">
        <v>11</v>
      </c>
      <c r="B200">
        <v>218</v>
      </c>
      <c r="C200" t="s">
        <v>167</v>
      </c>
      <c r="D200" t="s">
        <v>5297</v>
      </c>
      <c r="F200" t="s">
        <v>4343</v>
      </c>
    </row>
    <row r="201" spans="1:11">
      <c r="A201">
        <v>11</v>
      </c>
      <c r="B201">
        <v>219</v>
      </c>
      <c r="C201" t="s">
        <v>964</v>
      </c>
      <c r="D201" t="s">
        <v>5298</v>
      </c>
      <c r="F201" t="s">
        <v>1208</v>
      </c>
    </row>
    <row r="202" spans="1:11">
      <c r="A202">
        <v>11</v>
      </c>
      <c r="B202">
        <v>220</v>
      </c>
      <c r="C202" t="s">
        <v>28</v>
      </c>
      <c r="D202" t="s">
        <v>5299</v>
      </c>
      <c r="E202" t="s">
        <v>49</v>
      </c>
      <c r="F202" t="s">
        <v>5300</v>
      </c>
    </row>
    <row r="203" spans="1:11">
      <c r="A203">
        <v>11</v>
      </c>
      <c r="B203">
        <v>221</v>
      </c>
      <c r="C203" t="s">
        <v>2718</v>
      </c>
      <c r="D203" t="s">
        <v>5301</v>
      </c>
      <c r="E203" t="s">
        <v>17</v>
      </c>
      <c r="F203" t="s">
        <v>4992</v>
      </c>
      <c r="G203">
        <v>595</v>
      </c>
      <c r="H203">
        <v>117</v>
      </c>
      <c r="I203">
        <v>177</v>
      </c>
      <c r="J203">
        <v>294</v>
      </c>
      <c r="K203">
        <v>527</v>
      </c>
    </row>
    <row r="204" spans="1:11">
      <c r="A204">
        <v>11</v>
      </c>
      <c r="B204">
        <v>222</v>
      </c>
      <c r="C204" t="s">
        <v>203</v>
      </c>
      <c r="D204" t="s">
        <v>5302</v>
      </c>
      <c r="E204" t="s">
        <v>13</v>
      </c>
      <c r="F204" t="s">
        <v>2523</v>
      </c>
    </row>
    <row r="205" spans="1:11">
      <c r="A205">
        <v>11</v>
      </c>
      <c r="B205">
        <v>223</v>
      </c>
      <c r="C205" t="s">
        <v>21</v>
      </c>
      <c r="D205" t="s">
        <v>5303</v>
      </c>
      <c r="E205" t="s">
        <v>13</v>
      </c>
      <c r="F205" t="s">
        <v>5007</v>
      </c>
    </row>
    <row r="206" spans="1:11">
      <c r="A206">
        <v>11</v>
      </c>
      <c r="B206">
        <v>224</v>
      </c>
      <c r="C206" t="s">
        <v>2096</v>
      </c>
      <c r="D206" t="s">
        <v>5304</v>
      </c>
      <c r="E206" t="s">
        <v>49</v>
      </c>
      <c r="F206" t="s">
        <v>4992</v>
      </c>
    </row>
    <row r="207" spans="1:11">
      <c r="A207">
        <v>11</v>
      </c>
      <c r="B207">
        <v>225</v>
      </c>
      <c r="C207" t="s">
        <v>2094</v>
      </c>
      <c r="D207" t="s">
        <v>5305</v>
      </c>
      <c r="F207" t="s">
        <v>3107</v>
      </c>
    </row>
    <row r="208" spans="1:11">
      <c r="A208">
        <v>11</v>
      </c>
      <c r="B208">
        <v>226</v>
      </c>
      <c r="C208" t="s">
        <v>25</v>
      </c>
      <c r="D208" t="s">
        <v>5306</v>
      </c>
      <c r="E208" t="s">
        <v>13</v>
      </c>
      <c r="F208" t="s">
        <v>545</v>
      </c>
      <c r="G208">
        <v>375</v>
      </c>
      <c r="H208">
        <v>25</v>
      </c>
      <c r="I208">
        <v>45</v>
      </c>
      <c r="J208">
        <v>70</v>
      </c>
      <c r="K208">
        <v>164</v>
      </c>
    </row>
    <row r="209" spans="1:11">
      <c r="A209">
        <v>11</v>
      </c>
      <c r="B209">
        <v>228</v>
      </c>
      <c r="C209" t="s">
        <v>11</v>
      </c>
      <c r="D209" t="s">
        <v>5307</v>
      </c>
      <c r="E209" t="s">
        <v>49</v>
      </c>
      <c r="F209" t="s">
        <v>2468</v>
      </c>
    </row>
    <row r="210" spans="1:11">
      <c r="A210">
        <v>11</v>
      </c>
      <c r="B210">
        <v>229</v>
      </c>
      <c r="C210" t="s">
        <v>341</v>
      </c>
      <c r="D210" t="s">
        <v>5308</v>
      </c>
      <c r="F210" t="s">
        <v>3305</v>
      </c>
    </row>
    <row r="211" spans="1:11">
      <c r="A211">
        <v>11</v>
      </c>
      <c r="B211">
        <v>231</v>
      </c>
      <c r="C211" t="s">
        <v>18</v>
      </c>
      <c r="D211" t="s">
        <v>5309</v>
      </c>
      <c r="E211" t="s">
        <v>17</v>
      </c>
      <c r="F211" t="s">
        <v>4787</v>
      </c>
    </row>
    <row r="212" spans="1:11">
      <c r="A212">
        <v>12</v>
      </c>
      <c r="B212">
        <v>232</v>
      </c>
      <c r="C212" t="s">
        <v>2098</v>
      </c>
      <c r="D212" t="s">
        <v>5310</v>
      </c>
      <c r="E212" t="s">
        <v>17</v>
      </c>
      <c r="F212" t="s">
        <v>5311</v>
      </c>
    </row>
    <row r="213" spans="1:11">
      <c r="A213">
        <v>12</v>
      </c>
      <c r="B213">
        <v>233</v>
      </c>
      <c r="C213" t="s">
        <v>343</v>
      </c>
      <c r="D213" t="s">
        <v>5312</v>
      </c>
      <c r="E213" t="s">
        <v>49</v>
      </c>
      <c r="F213" t="s">
        <v>1715</v>
      </c>
    </row>
    <row r="214" spans="1:11">
      <c r="A214">
        <v>12</v>
      </c>
      <c r="B214">
        <v>234</v>
      </c>
      <c r="C214" t="s">
        <v>15</v>
      </c>
      <c r="D214" t="s">
        <v>5313</v>
      </c>
      <c r="E214" t="s">
        <v>17</v>
      </c>
      <c r="F214" t="s">
        <v>854</v>
      </c>
    </row>
    <row r="215" spans="1:11">
      <c r="A215">
        <v>12</v>
      </c>
      <c r="B215">
        <v>235</v>
      </c>
      <c r="C215" t="s">
        <v>170</v>
      </c>
      <c r="D215" t="s">
        <v>5314</v>
      </c>
      <c r="E215" t="s">
        <v>13</v>
      </c>
      <c r="F215" t="s">
        <v>2299</v>
      </c>
    </row>
    <row r="216" spans="1:11">
      <c r="A216">
        <v>12</v>
      </c>
      <c r="B216">
        <v>236</v>
      </c>
      <c r="C216" t="s">
        <v>115</v>
      </c>
      <c r="D216" t="s">
        <v>5315</v>
      </c>
      <c r="E216" t="s">
        <v>49</v>
      </c>
      <c r="F216" t="s">
        <v>323</v>
      </c>
    </row>
    <row r="217" spans="1:11">
      <c r="A217">
        <v>12</v>
      </c>
      <c r="B217">
        <v>237</v>
      </c>
      <c r="C217" t="s">
        <v>613</v>
      </c>
      <c r="D217" t="s">
        <v>5316</v>
      </c>
      <c r="E217" t="s">
        <v>23</v>
      </c>
      <c r="F217" t="s">
        <v>5317</v>
      </c>
    </row>
    <row r="218" spans="1:11">
      <c r="A218">
        <v>12</v>
      </c>
      <c r="B218">
        <v>238</v>
      </c>
      <c r="C218" t="s">
        <v>159</v>
      </c>
      <c r="D218" t="s">
        <v>5318</v>
      </c>
      <c r="F218" t="s">
        <v>1208</v>
      </c>
    </row>
    <row r="219" spans="1:11">
      <c r="A219">
        <v>12</v>
      </c>
      <c r="B219">
        <v>240</v>
      </c>
      <c r="C219" t="s">
        <v>964</v>
      </c>
      <c r="D219" t="s">
        <v>5321</v>
      </c>
      <c r="E219" t="s">
        <v>17</v>
      </c>
      <c r="F219" t="s">
        <v>2558</v>
      </c>
      <c r="G219">
        <v>79</v>
      </c>
      <c r="H219">
        <v>8</v>
      </c>
      <c r="I219">
        <v>13</v>
      </c>
      <c r="J219">
        <v>21</v>
      </c>
      <c r="K219">
        <v>84</v>
      </c>
    </row>
    <row r="220" spans="1:11">
      <c r="A220">
        <v>12</v>
      </c>
      <c r="B220">
        <v>241</v>
      </c>
      <c r="C220" t="s">
        <v>28</v>
      </c>
      <c r="D220" t="s">
        <v>5322</v>
      </c>
      <c r="E220" t="s">
        <v>17</v>
      </c>
      <c r="F220" t="s">
        <v>4341</v>
      </c>
      <c r="G220">
        <v>1</v>
      </c>
      <c r="H220">
        <v>0</v>
      </c>
      <c r="I220">
        <v>0</v>
      </c>
      <c r="J220">
        <v>0</v>
      </c>
      <c r="K220">
        <v>0</v>
      </c>
    </row>
    <row r="221" spans="1:11">
      <c r="A221">
        <v>12</v>
      </c>
      <c r="B221">
        <v>242</v>
      </c>
      <c r="C221" t="s">
        <v>2718</v>
      </c>
      <c r="D221" t="s">
        <v>5323</v>
      </c>
      <c r="E221" t="s">
        <v>49</v>
      </c>
      <c r="F221" t="s">
        <v>4571</v>
      </c>
      <c r="G221">
        <v>183</v>
      </c>
      <c r="H221">
        <v>11</v>
      </c>
      <c r="I221">
        <v>35</v>
      </c>
      <c r="J221">
        <v>46</v>
      </c>
      <c r="K221">
        <v>181</v>
      </c>
    </row>
    <row r="222" spans="1:11">
      <c r="A222">
        <v>12</v>
      </c>
      <c r="B222">
        <v>243</v>
      </c>
      <c r="C222" t="s">
        <v>203</v>
      </c>
      <c r="D222" t="s">
        <v>5324</v>
      </c>
      <c r="F222" t="s">
        <v>5325</v>
      </c>
    </row>
    <row r="223" spans="1:11">
      <c r="A223">
        <v>12</v>
      </c>
      <c r="B223">
        <v>244</v>
      </c>
      <c r="C223" t="s">
        <v>21</v>
      </c>
      <c r="D223" t="s">
        <v>5326</v>
      </c>
      <c r="E223" t="s">
        <v>13</v>
      </c>
      <c r="F223" t="s">
        <v>4769</v>
      </c>
      <c r="G223">
        <v>761</v>
      </c>
      <c r="H223">
        <v>152</v>
      </c>
      <c r="I223">
        <v>193</v>
      </c>
      <c r="J223">
        <v>345</v>
      </c>
      <c r="K223">
        <v>251</v>
      </c>
    </row>
    <row r="224" spans="1:11">
      <c r="A224">
        <v>12</v>
      </c>
      <c r="B224">
        <v>245</v>
      </c>
      <c r="C224" t="s">
        <v>2096</v>
      </c>
      <c r="D224" t="s">
        <v>5327</v>
      </c>
      <c r="E224" t="s">
        <v>17</v>
      </c>
      <c r="F224" t="s">
        <v>4916</v>
      </c>
    </row>
    <row r="225" spans="1:11">
      <c r="A225">
        <v>12</v>
      </c>
      <c r="B225">
        <v>246</v>
      </c>
      <c r="C225" t="s">
        <v>2094</v>
      </c>
      <c r="D225" t="s">
        <v>5328</v>
      </c>
      <c r="E225" t="s">
        <v>13</v>
      </c>
      <c r="F225" t="s">
        <v>3906</v>
      </c>
    </row>
    <row r="226" spans="1:11">
      <c r="A226">
        <v>12</v>
      </c>
      <c r="B226">
        <v>247</v>
      </c>
      <c r="C226" t="s">
        <v>25</v>
      </c>
      <c r="D226" t="s">
        <v>5329</v>
      </c>
      <c r="E226" t="s">
        <v>232</v>
      </c>
      <c r="F226" t="s">
        <v>1216</v>
      </c>
    </row>
    <row r="227" spans="1:11">
      <c r="A227">
        <v>12</v>
      </c>
      <c r="B227">
        <v>248</v>
      </c>
      <c r="C227" t="s">
        <v>2100</v>
      </c>
      <c r="D227" t="s">
        <v>5330</v>
      </c>
      <c r="E227" t="s">
        <v>49</v>
      </c>
      <c r="F227" t="s">
        <v>4521</v>
      </c>
    </row>
    <row r="228" spans="1:11">
      <c r="A228">
        <v>12</v>
      </c>
      <c r="B228">
        <v>249</v>
      </c>
      <c r="C228" t="s">
        <v>11</v>
      </c>
      <c r="D228" t="s">
        <v>5331</v>
      </c>
      <c r="F228" t="s">
        <v>5332</v>
      </c>
    </row>
    <row r="229" spans="1:11">
      <c r="A229">
        <v>12</v>
      </c>
      <c r="B229">
        <v>250</v>
      </c>
      <c r="C229" t="s">
        <v>341</v>
      </c>
      <c r="D229" t="s">
        <v>5333</v>
      </c>
      <c r="E229" t="s">
        <v>13</v>
      </c>
      <c r="F229" t="s">
        <v>4733</v>
      </c>
    </row>
    <row r="230" spans="1:11">
      <c r="A230">
        <v>12</v>
      </c>
      <c r="B230">
        <v>251</v>
      </c>
      <c r="C230" t="s">
        <v>2227</v>
      </c>
      <c r="D230" t="s">
        <v>5334</v>
      </c>
      <c r="E230" t="s">
        <v>49</v>
      </c>
      <c r="F230" t="s">
        <v>2738</v>
      </c>
    </row>
    <row r="231" spans="1:11">
      <c r="A231">
        <v>12</v>
      </c>
      <c r="B231">
        <v>252</v>
      </c>
      <c r="C231" t="s">
        <v>18</v>
      </c>
      <c r="D231" t="s">
        <v>5335</v>
      </c>
      <c r="E231" t="s">
        <v>23</v>
      </c>
      <c r="F231" t="s">
        <v>2703</v>
      </c>
    </row>
    <row r="233" spans="1:11">
      <c r="F233" s="3" t="s">
        <v>57</v>
      </c>
      <c r="G233">
        <f>SUM(G3:G231)</f>
        <v>38980</v>
      </c>
      <c r="H233">
        <f t="shared" ref="H233:K233" si="0">SUM(H3:H231)</f>
        <v>7320</v>
      </c>
      <c r="I233">
        <f t="shared" si="0"/>
        <v>11857</v>
      </c>
      <c r="J233">
        <f t="shared" si="0"/>
        <v>19177</v>
      </c>
      <c r="K233">
        <f t="shared" si="0"/>
        <v>40455</v>
      </c>
    </row>
    <row r="234" spans="1:11">
      <c r="F234" s="3" t="s">
        <v>58</v>
      </c>
      <c r="G234" s="2"/>
      <c r="H234" s="7">
        <f>H233/$G$233</f>
        <v>0.18778860954335558</v>
      </c>
      <c r="I234" s="7">
        <f t="shared" ref="I234:K234" si="1">I233/$G$233</f>
        <v>0.3041816316059518</v>
      </c>
      <c r="J234" s="7">
        <f t="shared" si="1"/>
        <v>0.49197024114930732</v>
      </c>
      <c r="K234" s="7">
        <f t="shared" si="1"/>
        <v>1.0378399179066187</v>
      </c>
    </row>
    <row r="235" spans="1:11">
      <c r="F235" s="3" t="s">
        <v>2709</v>
      </c>
      <c r="G235" s="2">
        <f>G233/229</f>
        <v>170.21834061135371</v>
      </c>
      <c r="H235" s="2">
        <f t="shared" ref="H235:K235" si="2">H233/229</f>
        <v>31.965065502183407</v>
      </c>
      <c r="I235" s="2">
        <f t="shared" si="2"/>
        <v>51.777292576419214</v>
      </c>
      <c r="J235" s="2">
        <f t="shared" si="2"/>
        <v>83.742358078602621</v>
      </c>
      <c r="K235" s="2">
        <f t="shared" si="2"/>
        <v>176.65938864628822</v>
      </c>
    </row>
    <row r="237" spans="1:11" ht="18.75">
      <c r="A237" s="11" t="s">
        <v>10713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>
      <c r="A238" s="1" t="s">
        <v>0</v>
      </c>
      <c r="B238" s="1" t="s">
        <v>1</v>
      </c>
      <c r="C238" s="1" t="s">
        <v>2</v>
      </c>
      <c r="D238" s="1" t="s">
        <v>3</v>
      </c>
      <c r="E238" s="1" t="s">
        <v>4</v>
      </c>
      <c r="F238" s="1" t="s">
        <v>5</v>
      </c>
      <c r="G238" s="1" t="s">
        <v>6</v>
      </c>
      <c r="H238" s="1" t="s">
        <v>7</v>
      </c>
      <c r="I238" s="1" t="s">
        <v>8</v>
      </c>
      <c r="J238" s="1" t="s">
        <v>9</v>
      </c>
      <c r="K238" s="1" t="s">
        <v>10</v>
      </c>
    </row>
    <row r="239" spans="1:11">
      <c r="A239">
        <v>1</v>
      </c>
      <c r="B239">
        <v>11</v>
      </c>
      <c r="C239" t="s">
        <v>2227</v>
      </c>
      <c r="D239" t="s">
        <v>5061</v>
      </c>
      <c r="E239" t="s">
        <v>7</v>
      </c>
      <c r="F239" t="s">
        <v>2084</v>
      </c>
      <c r="G239">
        <v>387</v>
      </c>
      <c r="H239">
        <v>0</v>
      </c>
      <c r="I239">
        <v>13</v>
      </c>
      <c r="J239">
        <v>13</v>
      </c>
      <c r="K239">
        <v>36</v>
      </c>
    </row>
    <row r="240" spans="1:11">
      <c r="A240">
        <v>1</v>
      </c>
      <c r="B240">
        <v>20</v>
      </c>
      <c r="C240" t="s">
        <v>2718</v>
      </c>
      <c r="D240" t="s">
        <v>5071</v>
      </c>
      <c r="E240" t="s">
        <v>7</v>
      </c>
      <c r="F240" t="s">
        <v>5072</v>
      </c>
      <c r="G240">
        <v>1076</v>
      </c>
      <c r="H240">
        <v>1</v>
      </c>
      <c r="I240">
        <v>34</v>
      </c>
      <c r="J240">
        <v>35</v>
      </c>
      <c r="K240">
        <v>116</v>
      </c>
    </row>
    <row r="241" spans="1:11">
      <c r="A241">
        <v>2</v>
      </c>
      <c r="B241">
        <v>31</v>
      </c>
      <c r="C241" t="s">
        <v>28</v>
      </c>
      <c r="D241" t="s">
        <v>5084</v>
      </c>
      <c r="E241" t="s">
        <v>7</v>
      </c>
      <c r="F241" t="s">
        <v>1189</v>
      </c>
      <c r="G241">
        <v>640</v>
      </c>
      <c r="H241">
        <v>0</v>
      </c>
      <c r="I241">
        <v>16</v>
      </c>
      <c r="J241">
        <v>16</v>
      </c>
      <c r="K241">
        <v>82</v>
      </c>
    </row>
    <row r="242" spans="1:11">
      <c r="A242">
        <v>3</v>
      </c>
      <c r="B242">
        <v>53</v>
      </c>
      <c r="C242" t="s">
        <v>2718</v>
      </c>
      <c r="D242" t="s">
        <v>5109</v>
      </c>
      <c r="E242" t="s">
        <v>7</v>
      </c>
      <c r="F242" t="s">
        <v>4092</v>
      </c>
      <c r="G242">
        <v>394</v>
      </c>
      <c r="H242">
        <v>0</v>
      </c>
      <c r="I242">
        <v>5</v>
      </c>
      <c r="J242">
        <v>5</v>
      </c>
      <c r="K242">
        <v>16</v>
      </c>
    </row>
    <row r="243" spans="1:11">
      <c r="A243">
        <v>3</v>
      </c>
      <c r="B243">
        <v>57</v>
      </c>
      <c r="C243" t="s">
        <v>2094</v>
      </c>
      <c r="D243" t="s">
        <v>5115</v>
      </c>
      <c r="E243" t="s">
        <v>7</v>
      </c>
      <c r="F243" t="s">
        <v>2452</v>
      </c>
      <c r="G243">
        <v>4</v>
      </c>
      <c r="H243">
        <v>0</v>
      </c>
      <c r="I243">
        <v>0</v>
      </c>
      <c r="J243">
        <v>0</v>
      </c>
      <c r="K243">
        <v>0</v>
      </c>
    </row>
    <row r="244" spans="1:11">
      <c r="A244">
        <v>5</v>
      </c>
      <c r="B244">
        <v>91</v>
      </c>
      <c r="C244" t="s">
        <v>159</v>
      </c>
      <c r="D244" t="s">
        <v>5153</v>
      </c>
      <c r="E244" t="s">
        <v>7</v>
      </c>
      <c r="F244" t="s">
        <v>2488</v>
      </c>
      <c r="G244">
        <v>5</v>
      </c>
      <c r="H244">
        <v>0</v>
      </c>
      <c r="I244">
        <v>1</v>
      </c>
      <c r="J244">
        <v>1</v>
      </c>
      <c r="K244">
        <v>0</v>
      </c>
    </row>
    <row r="245" spans="1:11">
      <c r="A245">
        <v>5</v>
      </c>
      <c r="B245">
        <v>100</v>
      </c>
      <c r="C245" t="s">
        <v>341</v>
      </c>
      <c r="D245" t="s">
        <v>5163</v>
      </c>
      <c r="E245" t="s">
        <v>7</v>
      </c>
      <c r="F245" t="s">
        <v>2523</v>
      </c>
    </row>
    <row r="246" spans="1:11">
      <c r="A246">
        <v>5</v>
      </c>
      <c r="B246">
        <v>101</v>
      </c>
      <c r="C246" t="s">
        <v>2100</v>
      </c>
      <c r="D246" t="s">
        <v>5164</v>
      </c>
      <c r="E246" t="s">
        <v>7</v>
      </c>
      <c r="F246" t="s">
        <v>3374</v>
      </c>
    </row>
    <row r="247" spans="1:11">
      <c r="A247">
        <v>5</v>
      </c>
      <c r="B247">
        <v>105</v>
      </c>
      <c r="C247" t="s">
        <v>18</v>
      </c>
      <c r="D247" t="s">
        <v>5168</v>
      </c>
      <c r="E247" t="s">
        <v>7</v>
      </c>
      <c r="F247" t="s">
        <v>1794</v>
      </c>
      <c r="G247">
        <v>23</v>
      </c>
      <c r="H247">
        <v>0</v>
      </c>
      <c r="I247">
        <v>0</v>
      </c>
      <c r="J247">
        <v>0</v>
      </c>
      <c r="K247">
        <v>2</v>
      </c>
    </row>
    <row r="248" spans="1:11">
      <c r="A248">
        <v>6</v>
      </c>
      <c r="B248">
        <v>110</v>
      </c>
      <c r="C248" t="s">
        <v>115</v>
      </c>
      <c r="D248" t="s">
        <v>5173</v>
      </c>
      <c r="E248" t="s">
        <v>7</v>
      </c>
      <c r="F248" t="s">
        <v>323</v>
      </c>
    </row>
    <row r="249" spans="1:11">
      <c r="A249">
        <v>6</v>
      </c>
      <c r="B249">
        <v>113</v>
      </c>
      <c r="C249" t="s">
        <v>167</v>
      </c>
      <c r="D249" t="s">
        <v>5177</v>
      </c>
      <c r="E249" t="s">
        <v>7</v>
      </c>
      <c r="F249" t="s">
        <v>5178</v>
      </c>
      <c r="G249">
        <v>328</v>
      </c>
      <c r="H249">
        <v>0</v>
      </c>
      <c r="I249">
        <v>12</v>
      </c>
      <c r="J249">
        <v>12</v>
      </c>
      <c r="K249">
        <v>30</v>
      </c>
    </row>
    <row r="250" spans="1:11">
      <c r="A250">
        <v>7</v>
      </c>
      <c r="B250">
        <v>134</v>
      </c>
      <c r="C250" t="s">
        <v>167</v>
      </c>
      <c r="D250" t="s">
        <v>5201</v>
      </c>
      <c r="E250" t="s">
        <v>7</v>
      </c>
      <c r="F250" t="s">
        <v>4586</v>
      </c>
    </row>
    <row r="251" spans="1:11">
      <c r="A251">
        <v>7</v>
      </c>
      <c r="B251">
        <v>143</v>
      </c>
      <c r="C251" t="s">
        <v>2100</v>
      </c>
      <c r="D251" t="s">
        <v>5211</v>
      </c>
      <c r="E251" t="s">
        <v>7</v>
      </c>
      <c r="F251" t="s">
        <v>1789</v>
      </c>
    </row>
    <row r="252" spans="1:11">
      <c r="A252">
        <v>8</v>
      </c>
      <c r="B252">
        <v>167</v>
      </c>
      <c r="C252" t="s">
        <v>2227</v>
      </c>
      <c r="D252" t="s">
        <v>5235</v>
      </c>
      <c r="E252" t="s">
        <v>7</v>
      </c>
      <c r="F252" t="s">
        <v>3376</v>
      </c>
    </row>
    <row r="253" spans="1:11">
      <c r="A253">
        <v>9</v>
      </c>
      <c r="B253">
        <v>169</v>
      </c>
      <c r="C253" t="s">
        <v>2098</v>
      </c>
      <c r="D253" t="s">
        <v>5237</v>
      </c>
      <c r="E253" t="s">
        <v>7</v>
      </c>
      <c r="F253" t="s">
        <v>4574</v>
      </c>
    </row>
    <row r="254" spans="1:11">
      <c r="A254">
        <v>9</v>
      </c>
      <c r="B254">
        <v>178</v>
      </c>
      <c r="C254" t="s">
        <v>28</v>
      </c>
      <c r="D254" t="s">
        <v>5246</v>
      </c>
      <c r="E254" t="s">
        <v>7</v>
      </c>
      <c r="F254" t="s">
        <v>2801</v>
      </c>
    </row>
    <row r="255" spans="1:11">
      <c r="A255">
        <v>9</v>
      </c>
      <c r="B255">
        <v>180</v>
      </c>
      <c r="C255" t="s">
        <v>203</v>
      </c>
      <c r="D255" t="s">
        <v>5248</v>
      </c>
      <c r="E255" t="s">
        <v>7</v>
      </c>
      <c r="F255" t="s">
        <v>5249</v>
      </c>
      <c r="G255">
        <v>1</v>
      </c>
      <c r="H255">
        <v>0</v>
      </c>
      <c r="I255">
        <v>0</v>
      </c>
      <c r="J255">
        <v>0</v>
      </c>
      <c r="K255">
        <v>0</v>
      </c>
    </row>
    <row r="256" spans="1:11">
      <c r="A256">
        <v>10</v>
      </c>
      <c r="B256">
        <v>200</v>
      </c>
      <c r="C256" t="s">
        <v>2718</v>
      </c>
      <c r="D256" t="s">
        <v>5275</v>
      </c>
      <c r="E256" t="s">
        <v>7</v>
      </c>
      <c r="F256" t="s">
        <v>4188</v>
      </c>
      <c r="G256">
        <v>147</v>
      </c>
      <c r="H256">
        <v>0</v>
      </c>
      <c r="I256">
        <v>6</v>
      </c>
      <c r="J256">
        <v>6</v>
      </c>
      <c r="K256">
        <v>53</v>
      </c>
    </row>
    <row r="257" spans="1:11">
      <c r="A257">
        <v>10</v>
      </c>
      <c r="B257">
        <v>202</v>
      </c>
      <c r="C257" t="s">
        <v>21</v>
      </c>
      <c r="D257" t="s">
        <v>5277</v>
      </c>
      <c r="E257" t="s">
        <v>7</v>
      </c>
      <c r="F257" t="s">
        <v>5278</v>
      </c>
    </row>
    <row r="258" spans="1:11">
      <c r="A258">
        <v>11</v>
      </c>
      <c r="B258">
        <v>214</v>
      </c>
      <c r="C258" t="s">
        <v>170</v>
      </c>
      <c r="D258" t="s">
        <v>5293</v>
      </c>
      <c r="E258" t="s">
        <v>7</v>
      </c>
      <c r="F258" t="s">
        <v>1164</v>
      </c>
      <c r="G258">
        <v>156</v>
      </c>
      <c r="H258">
        <v>0</v>
      </c>
      <c r="I258">
        <v>2</v>
      </c>
      <c r="J258">
        <v>2</v>
      </c>
      <c r="K258">
        <v>13</v>
      </c>
    </row>
    <row r="259" spans="1:11">
      <c r="A259">
        <v>12</v>
      </c>
      <c r="B259">
        <v>239</v>
      </c>
      <c r="C259" t="s">
        <v>167</v>
      </c>
      <c r="D259" t="s">
        <v>5319</v>
      </c>
      <c r="E259" t="s">
        <v>7</v>
      </c>
      <c r="F259" t="s">
        <v>5320</v>
      </c>
    </row>
  </sheetData>
  <autoFilter ref="A2:K231">
    <sortState ref="A3:K231">
      <sortCondition ref="B2:B231"/>
    </sortState>
  </autoFilter>
  <mergeCells count="2">
    <mergeCell ref="A1:K1"/>
    <mergeCell ref="A237:K23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opLeftCell="A13" workbookViewId="0">
      <selection activeCell="G29" sqref="G29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5.85546875" bestFit="1" customWidth="1"/>
    <col min="5" max="5" width="9.140625" bestFit="1" customWidth="1"/>
    <col min="6" max="6" width="27.1406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15</v>
      </c>
      <c r="D3" t="s">
        <v>59</v>
      </c>
      <c r="F3" t="s">
        <v>60</v>
      </c>
    </row>
    <row r="4" spans="1:11">
      <c r="A4">
        <v>1</v>
      </c>
      <c r="B4">
        <v>2</v>
      </c>
      <c r="C4" t="s">
        <v>18</v>
      </c>
      <c r="D4" t="s">
        <v>61</v>
      </c>
      <c r="E4" t="s">
        <v>23</v>
      </c>
      <c r="F4" t="s">
        <v>62</v>
      </c>
    </row>
    <row r="5" spans="1:11">
      <c r="A5">
        <v>1</v>
      </c>
      <c r="B5">
        <v>3</v>
      </c>
      <c r="C5" t="s">
        <v>21</v>
      </c>
      <c r="D5" t="s">
        <v>63</v>
      </c>
      <c r="F5" t="s">
        <v>64</v>
      </c>
    </row>
    <row r="6" spans="1:11">
      <c r="A6">
        <v>1</v>
      </c>
      <c r="B6">
        <v>4</v>
      </c>
      <c r="C6" t="s">
        <v>25</v>
      </c>
      <c r="D6" t="s">
        <v>65</v>
      </c>
      <c r="E6" t="s">
        <v>13</v>
      </c>
      <c r="F6" t="s">
        <v>66</v>
      </c>
    </row>
    <row r="7" spans="1:11">
      <c r="A7">
        <v>1</v>
      </c>
      <c r="B7">
        <v>5</v>
      </c>
      <c r="C7" t="s">
        <v>28</v>
      </c>
      <c r="D7" t="s">
        <v>67</v>
      </c>
      <c r="E7" t="s">
        <v>23</v>
      </c>
      <c r="F7" t="s">
        <v>64</v>
      </c>
      <c r="G7">
        <v>3</v>
      </c>
      <c r="H7">
        <v>1</v>
      </c>
      <c r="I7">
        <v>0</v>
      </c>
      <c r="J7">
        <v>1</v>
      </c>
      <c r="K7">
        <v>0</v>
      </c>
    </row>
    <row r="8" spans="1:11">
      <c r="A8">
        <v>1</v>
      </c>
      <c r="B8">
        <v>6</v>
      </c>
      <c r="C8" t="s">
        <v>11</v>
      </c>
      <c r="D8" t="s">
        <v>68</v>
      </c>
      <c r="F8" t="s">
        <v>60</v>
      </c>
    </row>
    <row r="9" spans="1:11">
      <c r="A9">
        <v>2</v>
      </c>
      <c r="B9">
        <v>7</v>
      </c>
      <c r="C9" t="s">
        <v>15</v>
      </c>
      <c r="D9" t="s">
        <v>69</v>
      </c>
      <c r="E9" t="s">
        <v>17</v>
      </c>
      <c r="F9" t="s">
        <v>64</v>
      </c>
      <c r="G9">
        <v>4</v>
      </c>
      <c r="H9">
        <v>0</v>
      </c>
      <c r="I9">
        <v>0</v>
      </c>
      <c r="J9">
        <v>0</v>
      </c>
      <c r="K9">
        <v>0</v>
      </c>
    </row>
    <row r="10" spans="1:11">
      <c r="A10">
        <v>2</v>
      </c>
      <c r="B10">
        <v>8</v>
      </c>
      <c r="C10" t="s">
        <v>18</v>
      </c>
      <c r="D10" t="s">
        <v>70</v>
      </c>
      <c r="E10" t="s">
        <v>13</v>
      </c>
      <c r="F10" t="s">
        <v>71</v>
      </c>
    </row>
    <row r="11" spans="1:11">
      <c r="A11">
        <v>2</v>
      </c>
      <c r="B11">
        <v>9</v>
      </c>
      <c r="C11" t="s">
        <v>21</v>
      </c>
      <c r="D11" t="s">
        <v>72</v>
      </c>
      <c r="E11" t="s">
        <v>23</v>
      </c>
      <c r="F11" t="s">
        <v>73</v>
      </c>
      <c r="G11">
        <v>692</v>
      </c>
      <c r="H11">
        <v>126</v>
      </c>
      <c r="I11">
        <v>233</v>
      </c>
      <c r="J11">
        <v>359</v>
      </c>
      <c r="K11">
        <v>344</v>
      </c>
    </row>
    <row r="12" spans="1:11">
      <c r="A12">
        <v>2</v>
      </c>
      <c r="B12">
        <v>10</v>
      </c>
      <c r="C12" t="s">
        <v>25</v>
      </c>
      <c r="D12" t="s">
        <v>74</v>
      </c>
      <c r="E12" t="s">
        <v>17</v>
      </c>
      <c r="F12" t="s">
        <v>32</v>
      </c>
    </row>
    <row r="13" spans="1:11">
      <c r="A13">
        <v>2</v>
      </c>
      <c r="B13">
        <v>11</v>
      </c>
      <c r="C13" t="s">
        <v>28</v>
      </c>
      <c r="D13" t="s">
        <v>75</v>
      </c>
      <c r="F13" t="s">
        <v>42</v>
      </c>
    </row>
    <row r="14" spans="1:11">
      <c r="A14">
        <v>2</v>
      </c>
      <c r="B14">
        <v>12</v>
      </c>
      <c r="C14" t="s">
        <v>11</v>
      </c>
      <c r="D14" t="s">
        <v>76</v>
      </c>
      <c r="E14" t="s">
        <v>49</v>
      </c>
      <c r="F14" t="s">
        <v>77</v>
      </c>
    </row>
    <row r="15" spans="1:11">
      <c r="A15">
        <v>3</v>
      </c>
      <c r="B15">
        <v>13</v>
      </c>
      <c r="C15" t="s">
        <v>15</v>
      </c>
      <c r="D15" t="s">
        <v>78</v>
      </c>
      <c r="E15" t="s">
        <v>49</v>
      </c>
      <c r="F15" t="s">
        <v>79</v>
      </c>
    </row>
    <row r="16" spans="1:11">
      <c r="A16">
        <v>3</v>
      </c>
      <c r="B16">
        <v>15</v>
      </c>
      <c r="C16" t="s">
        <v>21</v>
      </c>
      <c r="D16" t="s">
        <v>81</v>
      </c>
      <c r="F16" t="s">
        <v>64</v>
      </c>
    </row>
    <row r="17" spans="1:11">
      <c r="A17">
        <v>3</v>
      </c>
      <c r="B17">
        <v>16</v>
      </c>
      <c r="C17" t="s">
        <v>25</v>
      </c>
      <c r="D17" t="s">
        <v>82</v>
      </c>
      <c r="F17" t="s">
        <v>83</v>
      </c>
    </row>
    <row r="18" spans="1:11">
      <c r="A18">
        <v>3</v>
      </c>
      <c r="B18">
        <v>17</v>
      </c>
      <c r="C18" t="s">
        <v>28</v>
      </c>
      <c r="D18" t="s">
        <v>84</v>
      </c>
      <c r="E18" t="s">
        <v>49</v>
      </c>
      <c r="F18" t="s">
        <v>64</v>
      </c>
      <c r="G18">
        <v>441</v>
      </c>
      <c r="H18">
        <v>26</v>
      </c>
      <c r="I18">
        <v>88</v>
      </c>
      <c r="J18">
        <v>114</v>
      </c>
      <c r="K18">
        <v>566</v>
      </c>
    </row>
    <row r="19" spans="1:11">
      <c r="A19">
        <v>3</v>
      </c>
      <c r="B19">
        <v>18</v>
      </c>
      <c r="C19" t="s">
        <v>11</v>
      </c>
      <c r="D19" t="s">
        <v>85</v>
      </c>
      <c r="F19" t="s">
        <v>86</v>
      </c>
    </row>
    <row r="20" spans="1:11">
      <c r="A20">
        <v>4</v>
      </c>
      <c r="B20">
        <v>19</v>
      </c>
      <c r="C20" t="s">
        <v>15</v>
      </c>
      <c r="D20" t="s">
        <v>87</v>
      </c>
      <c r="E20" t="s">
        <v>13</v>
      </c>
      <c r="F20" t="s">
        <v>88</v>
      </c>
      <c r="G20">
        <v>87</v>
      </c>
      <c r="H20">
        <v>10</v>
      </c>
      <c r="I20">
        <v>11</v>
      </c>
      <c r="J20">
        <v>21</v>
      </c>
      <c r="K20">
        <v>105</v>
      </c>
    </row>
    <row r="21" spans="1:11">
      <c r="A21">
        <v>4</v>
      </c>
      <c r="B21">
        <v>20</v>
      </c>
      <c r="C21" t="s">
        <v>18</v>
      </c>
      <c r="D21" t="s">
        <v>89</v>
      </c>
      <c r="F21" t="s">
        <v>90</v>
      </c>
    </row>
    <row r="22" spans="1:11">
      <c r="A22">
        <v>4</v>
      </c>
      <c r="B22">
        <v>21</v>
      </c>
      <c r="C22" t="s">
        <v>21</v>
      </c>
      <c r="D22" t="s">
        <v>91</v>
      </c>
      <c r="E22" t="s">
        <v>13</v>
      </c>
      <c r="F22" t="s">
        <v>86</v>
      </c>
      <c r="G22">
        <v>727</v>
      </c>
      <c r="H22">
        <v>183</v>
      </c>
      <c r="I22">
        <v>423</v>
      </c>
      <c r="J22">
        <v>606</v>
      </c>
      <c r="K22">
        <v>311</v>
      </c>
    </row>
    <row r="23" spans="1:11">
      <c r="A23">
        <v>4</v>
      </c>
      <c r="B23">
        <v>22</v>
      </c>
      <c r="C23" t="s">
        <v>25</v>
      </c>
      <c r="D23" t="s">
        <v>92</v>
      </c>
      <c r="E23" t="s">
        <v>13</v>
      </c>
      <c r="F23" t="s">
        <v>60</v>
      </c>
      <c r="G23">
        <v>5</v>
      </c>
      <c r="H23">
        <v>0</v>
      </c>
      <c r="I23">
        <v>1</v>
      </c>
      <c r="J23">
        <v>1</v>
      </c>
      <c r="K23">
        <v>0</v>
      </c>
    </row>
    <row r="24" spans="1:11">
      <c r="A24">
        <v>4</v>
      </c>
      <c r="B24">
        <v>23</v>
      </c>
      <c r="C24" t="s">
        <v>28</v>
      </c>
      <c r="D24" t="s">
        <v>93</v>
      </c>
      <c r="E24" t="s">
        <v>49</v>
      </c>
      <c r="F24" t="s">
        <v>77</v>
      </c>
      <c r="G24">
        <v>232</v>
      </c>
      <c r="H24">
        <v>25</v>
      </c>
      <c r="I24">
        <v>74</v>
      </c>
      <c r="J24">
        <v>99</v>
      </c>
      <c r="K24">
        <v>553</v>
      </c>
    </row>
    <row r="25" spans="1:11">
      <c r="A25">
        <v>4</v>
      </c>
      <c r="B25">
        <v>24</v>
      </c>
      <c r="C25" t="s">
        <v>11</v>
      </c>
      <c r="D25" t="s">
        <v>94</v>
      </c>
      <c r="E25" t="s">
        <v>17</v>
      </c>
      <c r="F25" t="s">
        <v>95</v>
      </c>
    </row>
    <row r="27" spans="1:11">
      <c r="F27" s="3" t="s">
        <v>57</v>
      </c>
      <c r="G27">
        <f>SUM(G3:G24)</f>
        <v>2191</v>
      </c>
      <c r="H27">
        <f>SUM(H3:H24)</f>
        <v>371</v>
      </c>
      <c r="I27">
        <f>SUM(I3:I24)</f>
        <v>830</v>
      </c>
      <c r="J27">
        <f>SUM(J3:J24)</f>
        <v>1201</v>
      </c>
      <c r="K27">
        <f>SUM(K3:K24)</f>
        <v>1879</v>
      </c>
    </row>
    <row r="28" spans="1:11">
      <c r="F28" s="3" t="s">
        <v>58</v>
      </c>
      <c r="G28" s="6"/>
      <c r="H28" s="7">
        <f>H27/$G$27</f>
        <v>0.16932907348242812</v>
      </c>
      <c r="I28" s="7">
        <f t="shared" ref="I28:K28" si="0">I27/$G$27</f>
        <v>0.37882245549977178</v>
      </c>
      <c r="J28" s="7">
        <f t="shared" si="0"/>
        <v>0.54815152898219988</v>
      </c>
      <c r="K28" s="7">
        <f t="shared" si="0"/>
        <v>0.85759926973984479</v>
      </c>
    </row>
    <row r="29" spans="1:11">
      <c r="F29" s="3" t="s">
        <v>2709</v>
      </c>
      <c r="G29" s="2">
        <f>G27/23</f>
        <v>95.260869565217391</v>
      </c>
      <c r="H29" s="2">
        <f t="shared" ref="H29:K29" si="1">H27/23</f>
        <v>16.130434782608695</v>
      </c>
      <c r="I29" s="2">
        <f t="shared" si="1"/>
        <v>36.086956521739133</v>
      </c>
      <c r="J29" s="2">
        <f t="shared" si="1"/>
        <v>52.217391304347828</v>
      </c>
      <c r="K29" s="2">
        <f t="shared" si="1"/>
        <v>81.695652173913047</v>
      </c>
    </row>
    <row r="31" spans="1:11" ht="18.75">
      <c r="A31" s="11" t="s">
        <v>10713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</row>
    <row r="33" spans="1:11">
      <c r="A33">
        <v>3</v>
      </c>
      <c r="B33">
        <v>14</v>
      </c>
      <c r="C33" t="s">
        <v>18</v>
      </c>
      <c r="D33" t="s">
        <v>80</v>
      </c>
      <c r="E33" t="s">
        <v>7</v>
      </c>
      <c r="F33" t="s">
        <v>73</v>
      </c>
      <c r="G33">
        <v>397</v>
      </c>
      <c r="H33">
        <v>0</v>
      </c>
      <c r="I33">
        <v>19</v>
      </c>
      <c r="J33">
        <v>19</v>
      </c>
      <c r="K33">
        <v>12</v>
      </c>
    </row>
  </sheetData>
  <autoFilter ref="A2:K25">
    <sortState ref="A3:K25">
      <sortCondition ref="B2:B25"/>
    </sortState>
  </autoFilter>
  <mergeCells count="2">
    <mergeCell ref="A1:K1"/>
    <mergeCell ref="A31:K3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3"/>
  <sheetViews>
    <sheetView topLeftCell="A229" workbookViewId="0">
      <selection activeCell="A243" sqref="A243:K243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1.42578125" bestFit="1" customWidth="1"/>
    <col min="5" max="5" width="9.140625" bestFit="1" customWidth="1"/>
    <col min="6" max="6" width="37.285156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2098</v>
      </c>
      <c r="D3" t="s">
        <v>5336</v>
      </c>
      <c r="E3" t="s">
        <v>13</v>
      </c>
      <c r="F3" t="s">
        <v>2454</v>
      </c>
      <c r="G3">
        <v>760</v>
      </c>
      <c r="H3">
        <v>372</v>
      </c>
      <c r="I3">
        <v>493</v>
      </c>
      <c r="J3">
        <v>865</v>
      </c>
      <c r="K3">
        <v>1398</v>
      </c>
    </row>
    <row r="4" spans="1:11">
      <c r="A4">
        <v>1</v>
      </c>
      <c r="B4">
        <v>2</v>
      </c>
      <c r="C4" t="s">
        <v>5337</v>
      </c>
      <c r="D4" t="s">
        <v>5338</v>
      </c>
      <c r="E4" t="s">
        <v>23</v>
      </c>
      <c r="F4" t="s">
        <v>4241</v>
      </c>
      <c r="G4">
        <v>575</v>
      </c>
      <c r="H4">
        <v>143</v>
      </c>
      <c r="I4">
        <v>179</v>
      </c>
      <c r="J4">
        <v>322</v>
      </c>
      <c r="K4">
        <v>141</v>
      </c>
    </row>
    <row r="5" spans="1:11">
      <c r="A5">
        <v>1</v>
      </c>
      <c r="B5">
        <v>3</v>
      </c>
      <c r="C5" t="s">
        <v>2718</v>
      </c>
      <c r="D5" t="s">
        <v>5339</v>
      </c>
      <c r="E5" t="s">
        <v>49</v>
      </c>
      <c r="F5" t="s">
        <v>3624</v>
      </c>
      <c r="G5">
        <v>1263</v>
      </c>
      <c r="H5">
        <v>172</v>
      </c>
      <c r="I5">
        <v>568</v>
      </c>
      <c r="J5">
        <v>740</v>
      </c>
      <c r="K5">
        <v>784</v>
      </c>
    </row>
    <row r="6" spans="1:11">
      <c r="A6">
        <v>1</v>
      </c>
      <c r="B6">
        <v>4</v>
      </c>
      <c r="C6" t="s">
        <v>613</v>
      </c>
      <c r="D6" t="s">
        <v>5340</v>
      </c>
      <c r="E6" t="s">
        <v>49</v>
      </c>
      <c r="F6" t="s">
        <v>402</v>
      </c>
      <c r="G6">
        <v>819</v>
      </c>
      <c r="H6">
        <v>31</v>
      </c>
      <c r="I6">
        <v>112</v>
      </c>
      <c r="J6">
        <v>143</v>
      </c>
      <c r="K6">
        <v>567</v>
      </c>
    </row>
    <row r="7" spans="1:11">
      <c r="A7">
        <v>1</v>
      </c>
      <c r="B7">
        <v>5</v>
      </c>
      <c r="C7" t="s">
        <v>2096</v>
      </c>
      <c r="D7" t="s">
        <v>5341</v>
      </c>
      <c r="E7" t="s">
        <v>49</v>
      </c>
      <c r="F7" t="s">
        <v>271</v>
      </c>
      <c r="G7">
        <v>839</v>
      </c>
      <c r="H7">
        <v>44</v>
      </c>
      <c r="I7">
        <v>107</v>
      </c>
      <c r="J7">
        <v>151</v>
      </c>
      <c r="K7">
        <v>736</v>
      </c>
    </row>
    <row r="8" spans="1:11">
      <c r="A8">
        <v>1</v>
      </c>
      <c r="B8">
        <v>6</v>
      </c>
      <c r="C8" t="s">
        <v>170</v>
      </c>
      <c r="D8" t="s">
        <v>5342</v>
      </c>
      <c r="E8" t="s">
        <v>13</v>
      </c>
      <c r="F8" t="s">
        <v>2803</v>
      </c>
      <c r="G8">
        <v>706</v>
      </c>
      <c r="H8">
        <v>249</v>
      </c>
      <c r="I8">
        <v>636</v>
      </c>
      <c r="J8">
        <v>885</v>
      </c>
      <c r="K8">
        <v>686</v>
      </c>
    </row>
    <row r="9" spans="1:11">
      <c r="A9">
        <v>1</v>
      </c>
      <c r="B9">
        <v>7</v>
      </c>
      <c r="C9" t="s">
        <v>343</v>
      </c>
      <c r="D9" t="s">
        <v>5343</v>
      </c>
      <c r="E9" t="s">
        <v>23</v>
      </c>
      <c r="F9" t="s">
        <v>5344</v>
      </c>
      <c r="G9">
        <v>107</v>
      </c>
      <c r="H9">
        <v>2</v>
      </c>
      <c r="I9">
        <v>5</v>
      </c>
      <c r="J9">
        <v>7</v>
      </c>
      <c r="K9">
        <v>222</v>
      </c>
    </row>
    <row r="10" spans="1:11">
      <c r="A10">
        <v>1</v>
      </c>
      <c r="B10">
        <v>8</v>
      </c>
      <c r="C10" t="s">
        <v>167</v>
      </c>
      <c r="D10" t="s">
        <v>5345</v>
      </c>
      <c r="E10" t="s">
        <v>49</v>
      </c>
      <c r="F10" t="s">
        <v>2108</v>
      </c>
      <c r="G10">
        <v>796</v>
      </c>
      <c r="H10">
        <v>39</v>
      </c>
      <c r="I10">
        <v>139</v>
      </c>
      <c r="J10">
        <v>178</v>
      </c>
      <c r="K10">
        <v>624</v>
      </c>
    </row>
    <row r="11" spans="1:11">
      <c r="A11">
        <v>1</v>
      </c>
      <c r="B11">
        <v>9</v>
      </c>
      <c r="C11" t="s">
        <v>2094</v>
      </c>
      <c r="D11" t="s">
        <v>5346</v>
      </c>
      <c r="E11" t="s">
        <v>17</v>
      </c>
      <c r="F11" t="s">
        <v>5072</v>
      </c>
      <c r="G11">
        <v>634</v>
      </c>
      <c r="H11">
        <v>101</v>
      </c>
      <c r="I11">
        <v>134</v>
      </c>
      <c r="J11">
        <v>235</v>
      </c>
      <c r="K11">
        <v>299</v>
      </c>
    </row>
    <row r="12" spans="1:11">
      <c r="A12">
        <v>1</v>
      </c>
      <c r="B12">
        <v>10</v>
      </c>
      <c r="C12" t="s">
        <v>15</v>
      </c>
      <c r="D12" t="s">
        <v>5347</v>
      </c>
      <c r="E12" t="s">
        <v>23</v>
      </c>
      <c r="F12" t="s">
        <v>3906</v>
      </c>
      <c r="G12">
        <v>991</v>
      </c>
      <c r="H12">
        <v>181</v>
      </c>
      <c r="I12">
        <v>200</v>
      </c>
      <c r="J12">
        <v>381</v>
      </c>
      <c r="K12">
        <v>1417</v>
      </c>
    </row>
    <row r="13" spans="1:11">
      <c r="A13">
        <v>1</v>
      </c>
      <c r="B13">
        <v>11</v>
      </c>
      <c r="C13" t="s">
        <v>2718</v>
      </c>
      <c r="D13" t="s">
        <v>5348</v>
      </c>
      <c r="E13" t="s">
        <v>17</v>
      </c>
      <c r="F13" t="s">
        <v>3763</v>
      </c>
      <c r="G13">
        <v>1121</v>
      </c>
      <c r="H13">
        <v>321</v>
      </c>
      <c r="I13">
        <v>382</v>
      </c>
      <c r="J13">
        <v>703</v>
      </c>
      <c r="K13">
        <v>424</v>
      </c>
    </row>
    <row r="14" spans="1:11">
      <c r="A14">
        <v>1</v>
      </c>
      <c r="B14">
        <v>12</v>
      </c>
      <c r="C14" t="s">
        <v>2100</v>
      </c>
      <c r="D14" t="s">
        <v>5349</v>
      </c>
      <c r="E14" t="s">
        <v>13</v>
      </c>
      <c r="F14" t="s">
        <v>4200</v>
      </c>
      <c r="G14">
        <v>613</v>
      </c>
      <c r="H14">
        <v>79</v>
      </c>
      <c r="I14">
        <v>70</v>
      </c>
      <c r="J14">
        <v>149</v>
      </c>
      <c r="K14">
        <v>854</v>
      </c>
    </row>
    <row r="15" spans="1:11">
      <c r="A15">
        <v>1</v>
      </c>
      <c r="B15">
        <v>13</v>
      </c>
      <c r="C15" t="s">
        <v>341</v>
      </c>
      <c r="D15" t="s">
        <v>5350</v>
      </c>
      <c r="E15" t="s">
        <v>49</v>
      </c>
      <c r="F15" t="s">
        <v>2748</v>
      </c>
      <c r="G15">
        <v>748</v>
      </c>
      <c r="H15">
        <v>94</v>
      </c>
      <c r="I15">
        <v>206</v>
      </c>
      <c r="J15">
        <v>300</v>
      </c>
      <c r="K15">
        <v>702</v>
      </c>
    </row>
    <row r="16" spans="1:11">
      <c r="A16">
        <v>1</v>
      </c>
      <c r="B16">
        <v>14</v>
      </c>
      <c r="C16" t="s">
        <v>964</v>
      </c>
      <c r="D16" t="s">
        <v>5351</v>
      </c>
      <c r="E16" t="s">
        <v>23</v>
      </c>
      <c r="F16" t="s">
        <v>5352</v>
      </c>
      <c r="G16">
        <v>134</v>
      </c>
      <c r="H16">
        <v>28</v>
      </c>
      <c r="I16">
        <v>41</v>
      </c>
      <c r="J16">
        <v>69</v>
      </c>
      <c r="K16">
        <v>105</v>
      </c>
    </row>
    <row r="17" spans="1:11">
      <c r="A17">
        <v>1</v>
      </c>
      <c r="B17">
        <v>15</v>
      </c>
      <c r="C17" t="s">
        <v>21</v>
      </c>
      <c r="D17" t="s">
        <v>5353</v>
      </c>
      <c r="E17" t="s">
        <v>23</v>
      </c>
      <c r="F17" t="s">
        <v>4683</v>
      </c>
      <c r="G17">
        <v>1228</v>
      </c>
      <c r="H17">
        <v>412</v>
      </c>
      <c r="I17">
        <v>578</v>
      </c>
      <c r="J17">
        <v>990</v>
      </c>
      <c r="K17">
        <v>1254</v>
      </c>
    </row>
    <row r="18" spans="1:11">
      <c r="A18">
        <v>1</v>
      </c>
      <c r="B18">
        <v>16</v>
      </c>
      <c r="C18" t="s">
        <v>115</v>
      </c>
      <c r="D18" t="s">
        <v>5354</v>
      </c>
      <c r="E18" t="s">
        <v>17</v>
      </c>
      <c r="F18" t="s">
        <v>2803</v>
      </c>
      <c r="G18">
        <v>1117</v>
      </c>
      <c r="H18">
        <v>395</v>
      </c>
      <c r="I18">
        <v>474</v>
      </c>
      <c r="J18">
        <v>869</v>
      </c>
      <c r="K18">
        <v>736</v>
      </c>
    </row>
    <row r="19" spans="1:11">
      <c r="A19">
        <v>1</v>
      </c>
      <c r="B19">
        <v>17</v>
      </c>
      <c r="C19" t="s">
        <v>11</v>
      </c>
      <c r="D19" t="s">
        <v>5355</v>
      </c>
      <c r="E19" t="s">
        <v>49</v>
      </c>
      <c r="F19" t="s">
        <v>4188</v>
      </c>
    </row>
    <row r="20" spans="1:11">
      <c r="A20">
        <v>1</v>
      </c>
      <c r="B20">
        <v>18</v>
      </c>
      <c r="C20" t="s">
        <v>18</v>
      </c>
      <c r="D20" t="s">
        <v>5356</v>
      </c>
      <c r="E20" t="s">
        <v>23</v>
      </c>
      <c r="F20" t="s">
        <v>2488</v>
      </c>
      <c r="G20">
        <v>1009</v>
      </c>
      <c r="H20">
        <v>337</v>
      </c>
      <c r="I20">
        <v>314</v>
      </c>
      <c r="J20">
        <v>651</v>
      </c>
      <c r="K20">
        <v>679</v>
      </c>
    </row>
    <row r="21" spans="1:11">
      <c r="A21">
        <v>1</v>
      </c>
      <c r="B21">
        <v>19</v>
      </c>
      <c r="C21" t="s">
        <v>2227</v>
      </c>
      <c r="D21" t="s">
        <v>5357</v>
      </c>
      <c r="E21" t="s">
        <v>23</v>
      </c>
      <c r="F21" t="s">
        <v>2001</v>
      </c>
      <c r="G21">
        <v>2</v>
      </c>
      <c r="H21">
        <v>0</v>
      </c>
      <c r="I21">
        <v>0</v>
      </c>
      <c r="J21">
        <v>0</v>
      </c>
      <c r="K21">
        <v>0</v>
      </c>
    </row>
    <row r="22" spans="1:11">
      <c r="A22">
        <v>1</v>
      </c>
      <c r="B22">
        <v>20</v>
      </c>
      <c r="C22" t="s">
        <v>2100</v>
      </c>
      <c r="D22" t="s">
        <v>5358</v>
      </c>
      <c r="E22" t="s">
        <v>17</v>
      </c>
      <c r="F22" t="s">
        <v>2797</v>
      </c>
      <c r="G22">
        <v>961</v>
      </c>
      <c r="H22">
        <v>241</v>
      </c>
      <c r="I22">
        <v>371</v>
      </c>
      <c r="J22">
        <v>612</v>
      </c>
      <c r="K22">
        <v>821</v>
      </c>
    </row>
    <row r="23" spans="1:11">
      <c r="A23">
        <v>1</v>
      </c>
      <c r="B23">
        <v>21</v>
      </c>
      <c r="C23" t="s">
        <v>964</v>
      </c>
      <c r="D23" t="s">
        <v>5359</v>
      </c>
      <c r="E23" t="s">
        <v>17</v>
      </c>
      <c r="F23" t="s">
        <v>3023</v>
      </c>
      <c r="G23">
        <v>17</v>
      </c>
      <c r="H23">
        <v>0</v>
      </c>
      <c r="I23">
        <v>4</v>
      </c>
      <c r="J23">
        <v>4</v>
      </c>
      <c r="K23">
        <v>28</v>
      </c>
    </row>
    <row r="24" spans="1:11">
      <c r="A24">
        <v>1</v>
      </c>
      <c r="B24">
        <v>22</v>
      </c>
      <c r="C24" t="s">
        <v>25</v>
      </c>
      <c r="D24" t="s">
        <v>5360</v>
      </c>
      <c r="E24" t="s">
        <v>17</v>
      </c>
      <c r="F24" t="s">
        <v>3107</v>
      </c>
      <c r="G24">
        <v>996</v>
      </c>
      <c r="H24">
        <v>186</v>
      </c>
      <c r="I24">
        <v>262</v>
      </c>
      <c r="J24">
        <v>448</v>
      </c>
      <c r="K24">
        <v>490</v>
      </c>
    </row>
    <row r="25" spans="1:11">
      <c r="A25">
        <v>2</v>
      </c>
      <c r="B25">
        <v>23</v>
      </c>
      <c r="C25" t="s">
        <v>5337</v>
      </c>
      <c r="D25" t="s">
        <v>5361</v>
      </c>
      <c r="E25" t="s">
        <v>17</v>
      </c>
      <c r="F25" t="s">
        <v>4241</v>
      </c>
      <c r="G25">
        <v>1072</v>
      </c>
      <c r="H25">
        <v>324</v>
      </c>
      <c r="I25">
        <v>545</v>
      </c>
      <c r="J25">
        <v>869</v>
      </c>
      <c r="K25">
        <v>395</v>
      </c>
    </row>
    <row r="26" spans="1:11">
      <c r="A26">
        <v>2</v>
      </c>
      <c r="B26">
        <v>24</v>
      </c>
      <c r="C26" t="s">
        <v>2098</v>
      </c>
      <c r="D26" t="s">
        <v>5362</v>
      </c>
      <c r="E26" t="s">
        <v>17</v>
      </c>
      <c r="F26" t="s">
        <v>3448</v>
      </c>
      <c r="G26">
        <v>362</v>
      </c>
      <c r="H26">
        <v>58</v>
      </c>
      <c r="I26">
        <v>74</v>
      </c>
      <c r="J26">
        <v>132</v>
      </c>
      <c r="K26">
        <v>420</v>
      </c>
    </row>
    <row r="27" spans="1:11">
      <c r="A27">
        <v>2</v>
      </c>
      <c r="B27">
        <v>25</v>
      </c>
      <c r="C27" t="s">
        <v>964</v>
      </c>
      <c r="D27" t="s">
        <v>5363</v>
      </c>
      <c r="E27" t="s">
        <v>49</v>
      </c>
      <c r="F27" t="s">
        <v>1724</v>
      </c>
      <c r="G27">
        <v>1</v>
      </c>
      <c r="H27">
        <v>0</v>
      </c>
      <c r="I27">
        <v>0</v>
      </c>
      <c r="J27">
        <v>0</v>
      </c>
      <c r="K27">
        <v>0</v>
      </c>
    </row>
    <row r="28" spans="1:11">
      <c r="A28">
        <v>2</v>
      </c>
      <c r="B28">
        <v>26</v>
      </c>
      <c r="C28" t="s">
        <v>613</v>
      </c>
      <c r="D28" t="s">
        <v>5364</v>
      </c>
      <c r="E28" t="s">
        <v>23</v>
      </c>
      <c r="F28" t="s">
        <v>5365</v>
      </c>
      <c r="G28">
        <v>684</v>
      </c>
      <c r="H28">
        <v>329</v>
      </c>
      <c r="I28">
        <v>384</v>
      </c>
      <c r="J28">
        <v>713</v>
      </c>
      <c r="K28">
        <v>322</v>
      </c>
    </row>
    <row r="29" spans="1:11">
      <c r="A29">
        <v>2</v>
      </c>
      <c r="B29">
        <v>27</v>
      </c>
      <c r="C29" t="s">
        <v>203</v>
      </c>
      <c r="D29" t="s">
        <v>5366</v>
      </c>
      <c r="E29" t="s">
        <v>23</v>
      </c>
      <c r="F29" t="s">
        <v>4787</v>
      </c>
      <c r="G29">
        <v>897</v>
      </c>
      <c r="H29">
        <v>53</v>
      </c>
      <c r="I29">
        <v>149</v>
      </c>
      <c r="J29">
        <v>202</v>
      </c>
      <c r="K29">
        <v>1245</v>
      </c>
    </row>
    <row r="30" spans="1:11">
      <c r="A30">
        <v>2</v>
      </c>
      <c r="B30">
        <v>28</v>
      </c>
      <c r="C30" t="s">
        <v>11</v>
      </c>
      <c r="D30" t="s">
        <v>5367</v>
      </c>
      <c r="E30" t="s">
        <v>23</v>
      </c>
      <c r="F30" t="s">
        <v>2853</v>
      </c>
      <c r="G30">
        <v>285</v>
      </c>
      <c r="H30">
        <v>61</v>
      </c>
      <c r="I30">
        <v>75</v>
      </c>
      <c r="J30">
        <v>136</v>
      </c>
      <c r="K30">
        <v>268</v>
      </c>
    </row>
    <row r="31" spans="1:11">
      <c r="A31">
        <v>2</v>
      </c>
      <c r="B31">
        <v>29</v>
      </c>
      <c r="C31" t="s">
        <v>343</v>
      </c>
      <c r="D31" t="s">
        <v>5368</v>
      </c>
      <c r="E31" t="s">
        <v>49</v>
      </c>
      <c r="F31" t="s">
        <v>2523</v>
      </c>
      <c r="G31">
        <v>776</v>
      </c>
      <c r="H31">
        <v>26</v>
      </c>
      <c r="I31">
        <v>77</v>
      </c>
      <c r="J31">
        <v>103</v>
      </c>
      <c r="K31">
        <v>696</v>
      </c>
    </row>
    <row r="32" spans="1:11">
      <c r="A32">
        <v>2</v>
      </c>
      <c r="B32">
        <v>30</v>
      </c>
      <c r="C32" t="s">
        <v>5337</v>
      </c>
      <c r="D32" t="s">
        <v>5369</v>
      </c>
      <c r="E32" t="s">
        <v>49</v>
      </c>
      <c r="F32" t="s">
        <v>4694</v>
      </c>
      <c r="G32">
        <v>875</v>
      </c>
      <c r="H32">
        <v>167</v>
      </c>
      <c r="I32">
        <v>397</v>
      </c>
      <c r="J32">
        <v>564</v>
      </c>
      <c r="K32">
        <v>638</v>
      </c>
    </row>
    <row r="33" spans="1:11">
      <c r="A33">
        <v>2</v>
      </c>
      <c r="B33">
        <v>31</v>
      </c>
      <c r="C33" t="s">
        <v>2094</v>
      </c>
      <c r="D33" t="s">
        <v>5370</v>
      </c>
      <c r="E33" t="s">
        <v>49</v>
      </c>
      <c r="F33" t="s">
        <v>5371</v>
      </c>
    </row>
    <row r="34" spans="1:11">
      <c r="A34">
        <v>2</v>
      </c>
      <c r="B34">
        <v>32</v>
      </c>
      <c r="C34" t="s">
        <v>15</v>
      </c>
      <c r="D34" t="s">
        <v>5372</v>
      </c>
      <c r="E34" t="s">
        <v>49</v>
      </c>
      <c r="F34" t="s">
        <v>4733</v>
      </c>
      <c r="G34">
        <v>521</v>
      </c>
      <c r="H34">
        <v>14</v>
      </c>
      <c r="I34">
        <v>46</v>
      </c>
      <c r="J34">
        <v>60</v>
      </c>
      <c r="K34">
        <v>648</v>
      </c>
    </row>
    <row r="35" spans="1:11">
      <c r="A35">
        <v>2</v>
      </c>
      <c r="B35">
        <v>33</v>
      </c>
      <c r="C35" t="s">
        <v>2718</v>
      </c>
      <c r="D35" t="s">
        <v>5373</v>
      </c>
      <c r="E35" t="s">
        <v>13</v>
      </c>
      <c r="F35" t="s">
        <v>3107</v>
      </c>
    </row>
    <row r="36" spans="1:11">
      <c r="A36">
        <v>2</v>
      </c>
      <c r="B36">
        <v>35</v>
      </c>
      <c r="C36" t="s">
        <v>341</v>
      </c>
      <c r="D36" t="s">
        <v>5375</v>
      </c>
      <c r="E36" t="s">
        <v>23</v>
      </c>
      <c r="F36" t="s">
        <v>2523</v>
      </c>
      <c r="G36">
        <v>366</v>
      </c>
      <c r="H36">
        <v>86</v>
      </c>
      <c r="I36">
        <v>90</v>
      </c>
      <c r="J36">
        <v>176</v>
      </c>
      <c r="K36">
        <v>162</v>
      </c>
    </row>
    <row r="37" spans="1:11">
      <c r="A37">
        <v>2</v>
      </c>
      <c r="B37">
        <v>36</v>
      </c>
      <c r="C37" t="s">
        <v>964</v>
      </c>
      <c r="D37" t="s">
        <v>5376</v>
      </c>
      <c r="E37" t="s">
        <v>13</v>
      </c>
      <c r="F37" t="s">
        <v>3107</v>
      </c>
      <c r="G37">
        <v>52</v>
      </c>
      <c r="H37">
        <v>3</v>
      </c>
      <c r="I37">
        <v>8</v>
      </c>
      <c r="J37">
        <v>11</v>
      </c>
      <c r="K37">
        <v>20</v>
      </c>
    </row>
    <row r="38" spans="1:11">
      <c r="A38">
        <v>2</v>
      </c>
      <c r="B38">
        <v>37</v>
      </c>
      <c r="C38" t="s">
        <v>21</v>
      </c>
      <c r="D38" t="s">
        <v>5377</v>
      </c>
      <c r="E38" t="s">
        <v>49</v>
      </c>
      <c r="F38" t="s">
        <v>4733</v>
      </c>
    </row>
    <row r="39" spans="1:11">
      <c r="A39">
        <v>2</v>
      </c>
      <c r="B39">
        <v>38</v>
      </c>
      <c r="C39" t="s">
        <v>115</v>
      </c>
      <c r="D39" t="s">
        <v>5378</v>
      </c>
      <c r="E39" t="s">
        <v>13</v>
      </c>
      <c r="F39" t="s">
        <v>4294</v>
      </c>
      <c r="G39">
        <v>25</v>
      </c>
      <c r="H39">
        <v>2</v>
      </c>
      <c r="I39">
        <v>2</v>
      </c>
      <c r="J39">
        <v>4</v>
      </c>
      <c r="K39">
        <v>12</v>
      </c>
    </row>
    <row r="40" spans="1:11">
      <c r="A40">
        <v>2</v>
      </c>
      <c r="B40">
        <v>39</v>
      </c>
      <c r="C40" t="s">
        <v>25</v>
      </c>
      <c r="D40" t="s">
        <v>5379</v>
      </c>
      <c r="E40" t="s">
        <v>17</v>
      </c>
      <c r="F40" t="s">
        <v>3580</v>
      </c>
    </row>
    <row r="41" spans="1:11">
      <c r="A41">
        <v>2</v>
      </c>
      <c r="B41">
        <v>40</v>
      </c>
      <c r="C41" t="s">
        <v>18</v>
      </c>
      <c r="D41" t="s">
        <v>5380</v>
      </c>
      <c r="E41" t="s">
        <v>13</v>
      </c>
      <c r="F41" t="s">
        <v>5365</v>
      </c>
      <c r="G41">
        <v>957</v>
      </c>
      <c r="H41">
        <v>196</v>
      </c>
      <c r="I41">
        <v>481</v>
      </c>
      <c r="J41">
        <v>677</v>
      </c>
      <c r="K41">
        <v>245</v>
      </c>
    </row>
    <row r="42" spans="1:11">
      <c r="A42">
        <v>2</v>
      </c>
      <c r="B42">
        <v>41</v>
      </c>
      <c r="C42" t="s">
        <v>2227</v>
      </c>
      <c r="D42" t="s">
        <v>5381</v>
      </c>
      <c r="E42" t="s">
        <v>49</v>
      </c>
      <c r="F42" t="s">
        <v>2283</v>
      </c>
      <c r="G42">
        <v>8</v>
      </c>
      <c r="H42">
        <v>0</v>
      </c>
      <c r="I42">
        <v>1</v>
      </c>
      <c r="J42">
        <v>1</v>
      </c>
      <c r="K42">
        <v>6</v>
      </c>
    </row>
    <row r="43" spans="1:11">
      <c r="A43">
        <v>2</v>
      </c>
      <c r="B43">
        <v>42</v>
      </c>
      <c r="C43" t="s">
        <v>159</v>
      </c>
      <c r="D43" t="s">
        <v>5382</v>
      </c>
      <c r="E43" t="s">
        <v>13</v>
      </c>
      <c r="F43" t="s">
        <v>1105</v>
      </c>
      <c r="G43">
        <v>17</v>
      </c>
      <c r="H43">
        <v>2</v>
      </c>
      <c r="I43">
        <v>2</v>
      </c>
      <c r="J43">
        <v>4</v>
      </c>
      <c r="K43">
        <v>21</v>
      </c>
    </row>
    <row r="44" spans="1:11">
      <c r="A44">
        <v>2</v>
      </c>
      <c r="B44">
        <v>43</v>
      </c>
      <c r="C44" t="s">
        <v>11</v>
      </c>
      <c r="D44" t="s">
        <v>5383</v>
      </c>
      <c r="E44" t="s">
        <v>13</v>
      </c>
      <c r="F44" t="s">
        <v>5384</v>
      </c>
      <c r="G44">
        <v>196</v>
      </c>
      <c r="H44">
        <v>21</v>
      </c>
      <c r="I44">
        <v>35</v>
      </c>
      <c r="J44">
        <v>56</v>
      </c>
      <c r="K44">
        <v>32</v>
      </c>
    </row>
    <row r="45" spans="1:11">
      <c r="A45">
        <v>2</v>
      </c>
      <c r="B45">
        <v>44</v>
      </c>
      <c r="C45" t="s">
        <v>25</v>
      </c>
      <c r="D45" t="s">
        <v>5385</v>
      </c>
      <c r="E45" t="s">
        <v>13</v>
      </c>
      <c r="F45" t="s">
        <v>2488</v>
      </c>
    </row>
    <row r="46" spans="1:11">
      <c r="A46">
        <v>3</v>
      </c>
      <c r="B46">
        <v>45</v>
      </c>
      <c r="C46" t="s">
        <v>5337</v>
      </c>
      <c r="D46" t="s">
        <v>5386</v>
      </c>
      <c r="E46" t="s">
        <v>17</v>
      </c>
      <c r="F46" t="s">
        <v>4188</v>
      </c>
      <c r="G46">
        <v>106</v>
      </c>
      <c r="H46">
        <v>8</v>
      </c>
      <c r="I46">
        <v>10</v>
      </c>
      <c r="J46">
        <v>18</v>
      </c>
      <c r="K46">
        <v>471</v>
      </c>
    </row>
    <row r="47" spans="1:11">
      <c r="A47">
        <v>3</v>
      </c>
      <c r="B47">
        <v>46</v>
      </c>
      <c r="C47" t="s">
        <v>2098</v>
      </c>
      <c r="D47" t="s">
        <v>5387</v>
      </c>
      <c r="E47" t="s">
        <v>49</v>
      </c>
      <c r="F47" t="s">
        <v>4571</v>
      </c>
      <c r="G47">
        <v>50</v>
      </c>
      <c r="H47">
        <v>2</v>
      </c>
      <c r="I47">
        <v>6</v>
      </c>
      <c r="J47">
        <v>8</v>
      </c>
      <c r="K47">
        <v>33</v>
      </c>
    </row>
    <row r="48" spans="1:11">
      <c r="A48">
        <v>3</v>
      </c>
      <c r="B48">
        <v>47</v>
      </c>
      <c r="C48" t="s">
        <v>28</v>
      </c>
      <c r="D48" t="s">
        <v>5388</v>
      </c>
      <c r="E48" t="s">
        <v>13</v>
      </c>
      <c r="F48" t="s">
        <v>1291</v>
      </c>
      <c r="G48">
        <v>859</v>
      </c>
      <c r="H48">
        <v>247</v>
      </c>
      <c r="I48">
        <v>269</v>
      </c>
      <c r="J48">
        <v>516</v>
      </c>
      <c r="K48">
        <v>402</v>
      </c>
    </row>
    <row r="49" spans="1:11">
      <c r="A49">
        <v>3</v>
      </c>
      <c r="B49">
        <v>49</v>
      </c>
      <c r="C49" t="s">
        <v>2096</v>
      </c>
      <c r="D49" t="s">
        <v>5390</v>
      </c>
      <c r="E49" t="s">
        <v>49</v>
      </c>
      <c r="F49" t="s">
        <v>4683</v>
      </c>
      <c r="G49">
        <v>30</v>
      </c>
      <c r="H49">
        <v>1</v>
      </c>
      <c r="I49">
        <v>4</v>
      </c>
      <c r="J49">
        <v>5</v>
      </c>
      <c r="K49">
        <v>18</v>
      </c>
    </row>
    <row r="50" spans="1:11">
      <c r="A50">
        <v>3</v>
      </c>
      <c r="B50">
        <v>50</v>
      </c>
      <c r="C50" t="s">
        <v>170</v>
      </c>
      <c r="D50" t="s">
        <v>5391</v>
      </c>
      <c r="E50" t="s">
        <v>17</v>
      </c>
      <c r="F50" t="s">
        <v>3448</v>
      </c>
      <c r="G50">
        <v>35</v>
      </c>
      <c r="H50">
        <v>2</v>
      </c>
      <c r="I50">
        <v>0</v>
      </c>
      <c r="J50">
        <v>2</v>
      </c>
      <c r="K50">
        <v>16</v>
      </c>
    </row>
    <row r="51" spans="1:11">
      <c r="A51">
        <v>3</v>
      </c>
      <c r="B51">
        <v>51</v>
      </c>
      <c r="C51" t="s">
        <v>343</v>
      </c>
      <c r="D51" t="s">
        <v>5392</v>
      </c>
      <c r="E51" t="s">
        <v>13</v>
      </c>
      <c r="F51" t="s">
        <v>1081</v>
      </c>
      <c r="G51">
        <v>260</v>
      </c>
      <c r="H51">
        <v>23</v>
      </c>
      <c r="I51">
        <v>36</v>
      </c>
      <c r="J51">
        <v>59</v>
      </c>
      <c r="K51">
        <v>159</v>
      </c>
    </row>
    <row r="52" spans="1:11">
      <c r="A52">
        <v>3</v>
      </c>
      <c r="B52">
        <v>52</v>
      </c>
      <c r="C52" t="s">
        <v>2227</v>
      </c>
      <c r="D52" t="s">
        <v>5393</v>
      </c>
      <c r="E52" t="s">
        <v>23</v>
      </c>
      <c r="F52" t="s">
        <v>3906</v>
      </c>
      <c r="G52">
        <v>736</v>
      </c>
      <c r="H52">
        <v>72</v>
      </c>
      <c r="I52">
        <v>76</v>
      </c>
      <c r="J52">
        <v>148</v>
      </c>
      <c r="K52">
        <v>1534</v>
      </c>
    </row>
    <row r="53" spans="1:11">
      <c r="A53">
        <v>3</v>
      </c>
      <c r="B53">
        <v>53</v>
      </c>
      <c r="C53" t="s">
        <v>2094</v>
      </c>
      <c r="D53" t="s">
        <v>5394</v>
      </c>
      <c r="E53" t="s">
        <v>17</v>
      </c>
      <c r="F53" t="s">
        <v>5395</v>
      </c>
    </row>
    <row r="54" spans="1:11">
      <c r="A54">
        <v>3</v>
      </c>
      <c r="B54">
        <v>55</v>
      </c>
      <c r="C54" t="s">
        <v>2718</v>
      </c>
      <c r="D54" t="s">
        <v>5397</v>
      </c>
      <c r="E54" t="s">
        <v>23</v>
      </c>
      <c r="F54" t="s">
        <v>1164</v>
      </c>
      <c r="G54">
        <v>8</v>
      </c>
      <c r="H54">
        <v>0</v>
      </c>
      <c r="I54">
        <v>0</v>
      </c>
      <c r="J54">
        <v>0</v>
      </c>
      <c r="K54">
        <v>2</v>
      </c>
    </row>
    <row r="55" spans="1:11">
      <c r="A55">
        <v>3</v>
      </c>
      <c r="B55">
        <v>56</v>
      </c>
      <c r="C55" t="s">
        <v>2100</v>
      </c>
      <c r="D55" t="s">
        <v>5398</v>
      </c>
      <c r="E55" t="s">
        <v>23</v>
      </c>
      <c r="F55" t="s">
        <v>3374</v>
      </c>
    </row>
    <row r="56" spans="1:11">
      <c r="A56">
        <v>3</v>
      </c>
      <c r="B56">
        <v>57</v>
      </c>
      <c r="C56" t="s">
        <v>341</v>
      </c>
      <c r="D56" t="s">
        <v>5399</v>
      </c>
      <c r="E56" t="s">
        <v>17</v>
      </c>
      <c r="F56" t="s">
        <v>2488</v>
      </c>
    </row>
    <row r="57" spans="1:11">
      <c r="A57">
        <v>3</v>
      </c>
      <c r="B57">
        <v>58</v>
      </c>
      <c r="C57" t="s">
        <v>964</v>
      </c>
      <c r="D57" t="s">
        <v>5400</v>
      </c>
      <c r="E57" t="s">
        <v>17</v>
      </c>
      <c r="F57" t="s">
        <v>2075</v>
      </c>
      <c r="G57">
        <v>790</v>
      </c>
      <c r="H57">
        <v>171</v>
      </c>
      <c r="I57">
        <v>225</v>
      </c>
      <c r="J57">
        <v>396</v>
      </c>
      <c r="K57">
        <v>703</v>
      </c>
    </row>
    <row r="58" spans="1:11">
      <c r="A58">
        <v>3</v>
      </c>
      <c r="B58">
        <v>59</v>
      </c>
      <c r="C58" t="s">
        <v>2094</v>
      </c>
      <c r="D58" t="s">
        <v>5401</v>
      </c>
      <c r="E58" t="s">
        <v>13</v>
      </c>
      <c r="F58" t="s">
        <v>5402</v>
      </c>
      <c r="G58">
        <v>920</v>
      </c>
      <c r="H58">
        <v>209</v>
      </c>
      <c r="I58">
        <v>470</v>
      </c>
      <c r="J58">
        <v>679</v>
      </c>
      <c r="K58">
        <v>468</v>
      </c>
    </row>
    <row r="59" spans="1:11">
      <c r="A59">
        <v>3</v>
      </c>
      <c r="B59">
        <v>60</v>
      </c>
      <c r="C59" t="s">
        <v>115</v>
      </c>
      <c r="D59" t="s">
        <v>5403</v>
      </c>
      <c r="E59" t="s">
        <v>49</v>
      </c>
      <c r="F59" t="s">
        <v>4733</v>
      </c>
    </row>
    <row r="60" spans="1:11">
      <c r="A60">
        <v>3</v>
      </c>
      <c r="B60">
        <v>61</v>
      </c>
      <c r="C60" t="s">
        <v>11</v>
      </c>
      <c r="D60" t="s">
        <v>5404</v>
      </c>
      <c r="E60" t="s">
        <v>17</v>
      </c>
      <c r="F60" t="s">
        <v>5405</v>
      </c>
      <c r="G60">
        <v>106</v>
      </c>
      <c r="H60">
        <v>10</v>
      </c>
      <c r="I60">
        <v>10</v>
      </c>
      <c r="J60">
        <v>20</v>
      </c>
      <c r="K60">
        <v>51</v>
      </c>
    </row>
    <row r="61" spans="1:11">
      <c r="A61">
        <v>3</v>
      </c>
      <c r="B61">
        <v>63</v>
      </c>
      <c r="C61" t="s">
        <v>2227</v>
      </c>
      <c r="D61" t="s">
        <v>5408</v>
      </c>
      <c r="E61" t="s">
        <v>17</v>
      </c>
      <c r="F61" t="s">
        <v>370</v>
      </c>
    </row>
    <row r="62" spans="1:11">
      <c r="A62">
        <v>3</v>
      </c>
      <c r="B62">
        <v>64</v>
      </c>
      <c r="C62" t="s">
        <v>203</v>
      </c>
      <c r="D62" t="s">
        <v>5409</v>
      </c>
      <c r="E62" t="s">
        <v>23</v>
      </c>
      <c r="F62" t="s">
        <v>4774</v>
      </c>
    </row>
    <row r="63" spans="1:11">
      <c r="A63">
        <v>3</v>
      </c>
      <c r="B63">
        <v>65</v>
      </c>
      <c r="C63" t="s">
        <v>203</v>
      </c>
      <c r="D63" t="s">
        <v>5410</v>
      </c>
      <c r="E63" t="s">
        <v>13</v>
      </c>
      <c r="F63" t="s">
        <v>1105</v>
      </c>
      <c r="G63">
        <v>187</v>
      </c>
      <c r="H63">
        <v>17</v>
      </c>
      <c r="I63">
        <v>20</v>
      </c>
      <c r="J63">
        <v>37</v>
      </c>
      <c r="K63">
        <v>103</v>
      </c>
    </row>
    <row r="64" spans="1:11">
      <c r="A64">
        <v>3</v>
      </c>
      <c r="B64">
        <v>66</v>
      </c>
      <c r="C64" t="s">
        <v>25</v>
      </c>
      <c r="D64" t="s">
        <v>5411</v>
      </c>
      <c r="E64" t="s">
        <v>23</v>
      </c>
      <c r="F64" t="s">
        <v>2084</v>
      </c>
    </row>
    <row r="65" spans="1:11">
      <c r="A65">
        <v>4</v>
      </c>
      <c r="B65">
        <v>67</v>
      </c>
      <c r="C65" t="s">
        <v>5337</v>
      </c>
      <c r="D65" t="s">
        <v>5412</v>
      </c>
      <c r="E65" t="s">
        <v>49</v>
      </c>
      <c r="F65" t="s">
        <v>4241</v>
      </c>
    </row>
    <row r="66" spans="1:11">
      <c r="A66">
        <v>4</v>
      </c>
      <c r="B66">
        <v>68</v>
      </c>
      <c r="C66" t="s">
        <v>2098</v>
      </c>
      <c r="D66" t="s">
        <v>5413</v>
      </c>
      <c r="E66" t="s">
        <v>49</v>
      </c>
      <c r="F66" t="s">
        <v>4299</v>
      </c>
      <c r="G66">
        <v>557</v>
      </c>
      <c r="H66">
        <v>18</v>
      </c>
      <c r="I66">
        <v>80</v>
      </c>
      <c r="J66">
        <v>98</v>
      </c>
      <c r="K66">
        <v>1374</v>
      </c>
    </row>
    <row r="67" spans="1:11">
      <c r="A67">
        <v>4</v>
      </c>
      <c r="B67">
        <v>69</v>
      </c>
      <c r="C67" t="s">
        <v>28</v>
      </c>
      <c r="D67" t="s">
        <v>5414</v>
      </c>
      <c r="E67" t="s">
        <v>23</v>
      </c>
      <c r="F67" t="s">
        <v>2488</v>
      </c>
    </row>
    <row r="68" spans="1:11">
      <c r="A68">
        <v>4</v>
      </c>
      <c r="B68">
        <v>71</v>
      </c>
      <c r="C68" t="s">
        <v>25</v>
      </c>
      <c r="D68" t="s">
        <v>5416</v>
      </c>
      <c r="E68" t="s">
        <v>49</v>
      </c>
      <c r="F68" t="s">
        <v>2037</v>
      </c>
      <c r="G68">
        <v>699</v>
      </c>
      <c r="H68">
        <v>64</v>
      </c>
      <c r="I68">
        <v>210</v>
      </c>
      <c r="J68">
        <v>274</v>
      </c>
      <c r="K68">
        <v>251</v>
      </c>
    </row>
    <row r="69" spans="1:11">
      <c r="A69">
        <v>4</v>
      </c>
      <c r="B69">
        <v>72</v>
      </c>
      <c r="C69" t="s">
        <v>341</v>
      </c>
      <c r="D69" t="s">
        <v>5417</v>
      </c>
      <c r="E69" t="s">
        <v>434</v>
      </c>
      <c r="F69" t="s">
        <v>2448</v>
      </c>
      <c r="G69">
        <v>12</v>
      </c>
      <c r="H69">
        <v>0</v>
      </c>
      <c r="I69">
        <v>1</v>
      </c>
      <c r="J69">
        <v>1</v>
      </c>
      <c r="K69">
        <v>0</v>
      </c>
    </row>
    <row r="70" spans="1:11">
      <c r="A70">
        <v>4</v>
      </c>
      <c r="B70">
        <v>73</v>
      </c>
      <c r="C70" t="s">
        <v>11</v>
      </c>
      <c r="D70" t="s">
        <v>5418</v>
      </c>
      <c r="E70" t="s">
        <v>23</v>
      </c>
      <c r="F70" t="s">
        <v>4774</v>
      </c>
      <c r="G70">
        <v>110</v>
      </c>
      <c r="H70">
        <v>7</v>
      </c>
      <c r="I70">
        <v>30</v>
      </c>
      <c r="J70">
        <v>37</v>
      </c>
      <c r="K70">
        <v>38</v>
      </c>
    </row>
    <row r="71" spans="1:11">
      <c r="A71">
        <v>4</v>
      </c>
      <c r="B71">
        <v>75</v>
      </c>
      <c r="C71" t="s">
        <v>2094</v>
      </c>
      <c r="D71" t="s">
        <v>5420</v>
      </c>
      <c r="E71" t="s">
        <v>17</v>
      </c>
      <c r="F71" t="s">
        <v>192</v>
      </c>
      <c r="G71">
        <v>84</v>
      </c>
      <c r="H71">
        <v>7</v>
      </c>
      <c r="I71">
        <v>15</v>
      </c>
      <c r="J71">
        <v>22</v>
      </c>
      <c r="K71">
        <v>44</v>
      </c>
    </row>
    <row r="72" spans="1:11">
      <c r="A72">
        <v>4</v>
      </c>
      <c r="B72">
        <v>76</v>
      </c>
      <c r="C72" t="s">
        <v>15</v>
      </c>
      <c r="D72" t="s">
        <v>5421</v>
      </c>
      <c r="E72" t="s">
        <v>23</v>
      </c>
      <c r="F72" t="s">
        <v>5422</v>
      </c>
      <c r="G72">
        <v>889</v>
      </c>
      <c r="H72">
        <v>244</v>
      </c>
      <c r="I72">
        <v>238</v>
      </c>
      <c r="J72">
        <v>482</v>
      </c>
      <c r="K72">
        <v>553</v>
      </c>
    </row>
    <row r="73" spans="1:11">
      <c r="A73">
        <v>4</v>
      </c>
      <c r="B73">
        <v>77</v>
      </c>
      <c r="C73" t="s">
        <v>2718</v>
      </c>
      <c r="D73" t="s">
        <v>5423</v>
      </c>
      <c r="E73" t="s">
        <v>49</v>
      </c>
      <c r="F73" t="s">
        <v>2930</v>
      </c>
    </row>
    <row r="74" spans="1:11">
      <c r="A74">
        <v>4</v>
      </c>
      <c r="B74">
        <v>78</v>
      </c>
      <c r="C74" t="s">
        <v>2100</v>
      </c>
      <c r="D74" t="s">
        <v>5424</v>
      </c>
      <c r="E74" t="s">
        <v>17</v>
      </c>
      <c r="F74" t="s">
        <v>5119</v>
      </c>
    </row>
    <row r="75" spans="1:11">
      <c r="A75">
        <v>4</v>
      </c>
      <c r="B75">
        <v>79</v>
      </c>
      <c r="C75" t="s">
        <v>159</v>
      </c>
      <c r="D75" t="s">
        <v>5425</v>
      </c>
      <c r="E75" t="s">
        <v>17</v>
      </c>
      <c r="F75" t="s">
        <v>1081</v>
      </c>
      <c r="G75">
        <v>12</v>
      </c>
      <c r="H75">
        <v>1</v>
      </c>
      <c r="I75">
        <v>0</v>
      </c>
      <c r="J75">
        <v>1</v>
      </c>
      <c r="K75">
        <v>20</v>
      </c>
    </row>
    <row r="76" spans="1:11">
      <c r="A76">
        <v>4</v>
      </c>
      <c r="B76">
        <v>80</v>
      </c>
      <c r="C76" t="s">
        <v>964</v>
      </c>
      <c r="D76" t="s">
        <v>5426</v>
      </c>
      <c r="E76" t="s">
        <v>23</v>
      </c>
      <c r="F76" t="s">
        <v>5060</v>
      </c>
    </row>
    <row r="77" spans="1:11">
      <c r="A77">
        <v>4</v>
      </c>
      <c r="B77">
        <v>81</v>
      </c>
      <c r="C77" t="s">
        <v>159</v>
      </c>
      <c r="D77" t="s">
        <v>5427</v>
      </c>
      <c r="E77" t="s">
        <v>49</v>
      </c>
      <c r="F77" t="s">
        <v>3571</v>
      </c>
      <c r="G77">
        <v>1085</v>
      </c>
      <c r="H77">
        <v>96</v>
      </c>
      <c r="I77">
        <v>375</v>
      </c>
      <c r="J77">
        <v>471</v>
      </c>
      <c r="K77">
        <v>1268</v>
      </c>
    </row>
    <row r="78" spans="1:11">
      <c r="A78">
        <v>4</v>
      </c>
      <c r="B78">
        <v>82</v>
      </c>
      <c r="C78" t="s">
        <v>115</v>
      </c>
      <c r="D78" t="s">
        <v>5428</v>
      </c>
      <c r="F78" t="s">
        <v>3099</v>
      </c>
    </row>
    <row r="79" spans="1:11">
      <c r="A79">
        <v>4</v>
      </c>
      <c r="B79">
        <v>83</v>
      </c>
      <c r="C79" t="s">
        <v>11</v>
      </c>
      <c r="D79" t="s">
        <v>5429</v>
      </c>
      <c r="F79" t="s">
        <v>545</v>
      </c>
    </row>
    <row r="80" spans="1:11">
      <c r="A80">
        <v>4</v>
      </c>
      <c r="B80">
        <v>84</v>
      </c>
      <c r="C80" t="s">
        <v>18</v>
      </c>
      <c r="D80" t="s">
        <v>5430</v>
      </c>
      <c r="E80" t="s">
        <v>49</v>
      </c>
      <c r="F80" t="s">
        <v>2452</v>
      </c>
      <c r="G80">
        <v>11</v>
      </c>
      <c r="H80">
        <v>0</v>
      </c>
      <c r="I80">
        <v>0</v>
      </c>
      <c r="J80">
        <v>0</v>
      </c>
      <c r="K80">
        <v>0</v>
      </c>
    </row>
    <row r="81" spans="1:11">
      <c r="A81">
        <v>4</v>
      </c>
      <c r="B81">
        <v>85</v>
      </c>
      <c r="C81" t="s">
        <v>2227</v>
      </c>
      <c r="D81" t="s">
        <v>5431</v>
      </c>
      <c r="E81" t="s">
        <v>13</v>
      </c>
      <c r="F81" t="s">
        <v>2664</v>
      </c>
    </row>
    <row r="82" spans="1:11">
      <c r="A82">
        <v>4</v>
      </c>
      <c r="B82">
        <v>86</v>
      </c>
      <c r="C82" t="s">
        <v>170</v>
      </c>
      <c r="D82" t="s">
        <v>5432</v>
      </c>
      <c r="E82" t="s">
        <v>49</v>
      </c>
      <c r="F82" t="s">
        <v>1081</v>
      </c>
      <c r="G82">
        <v>113</v>
      </c>
      <c r="H82">
        <v>2</v>
      </c>
      <c r="I82">
        <v>12</v>
      </c>
      <c r="J82">
        <v>14</v>
      </c>
      <c r="K82">
        <v>57</v>
      </c>
    </row>
    <row r="83" spans="1:11">
      <c r="A83">
        <v>4</v>
      </c>
      <c r="B83">
        <v>87</v>
      </c>
      <c r="C83" t="s">
        <v>203</v>
      </c>
      <c r="D83" t="s">
        <v>5433</v>
      </c>
      <c r="E83" t="s">
        <v>13</v>
      </c>
      <c r="F83" t="s">
        <v>5255</v>
      </c>
    </row>
    <row r="84" spans="1:11">
      <c r="A84">
        <v>4</v>
      </c>
      <c r="B84">
        <v>88</v>
      </c>
      <c r="C84" t="s">
        <v>25</v>
      </c>
      <c r="D84" t="s">
        <v>5434</v>
      </c>
      <c r="E84" t="s">
        <v>23</v>
      </c>
      <c r="F84" t="s">
        <v>3624</v>
      </c>
      <c r="G84">
        <v>3</v>
      </c>
      <c r="H84">
        <v>0</v>
      </c>
      <c r="I84">
        <v>0</v>
      </c>
      <c r="J84">
        <v>0</v>
      </c>
      <c r="K84">
        <v>0</v>
      </c>
    </row>
    <row r="85" spans="1:11">
      <c r="A85">
        <v>5</v>
      </c>
      <c r="B85">
        <v>91</v>
      </c>
      <c r="C85" t="s">
        <v>2096</v>
      </c>
      <c r="D85" t="s">
        <v>5437</v>
      </c>
      <c r="E85" t="s">
        <v>13</v>
      </c>
      <c r="F85" t="s">
        <v>4521</v>
      </c>
      <c r="G85">
        <v>341</v>
      </c>
      <c r="H85">
        <v>26</v>
      </c>
      <c r="I85">
        <v>76</v>
      </c>
      <c r="J85">
        <v>102</v>
      </c>
      <c r="K85">
        <v>90</v>
      </c>
    </row>
    <row r="86" spans="1:11">
      <c r="A86">
        <v>5</v>
      </c>
      <c r="B86">
        <v>92</v>
      </c>
      <c r="C86" t="s">
        <v>613</v>
      </c>
      <c r="D86" t="s">
        <v>5438</v>
      </c>
      <c r="E86" t="s">
        <v>23</v>
      </c>
      <c r="F86" t="s">
        <v>4241</v>
      </c>
      <c r="G86">
        <v>5</v>
      </c>
      <c r="H86">
        <v>0</v>
      </c>
      <c r="I86">
        <v>0</v>
      </c>
      <c r="J86">
        <v>0</v>
      </c>
      <c r="K86">
        <v>0</v>
      </c>
    </row>
    <row r="87" spans="1:11">
      <c r="A87">
        <v>5</v>
      </c>
      <c r="B87">
        <v>93</v>
      </c>
      <c r="C87" t="s">
        <v>2100</v>
      </c>
      <c r="D87" t="s">
        <v>5439</v>
      </c>
      <c r="E87" t="s">
        <v>17</v>
      </c>
      <c r="F87" t="s">
        <v>3256</v>
      </c>
    </row>
    <row r="88" spans="1:11">
      <c r="A88">
        <v>5</v>
      </c>
      <c r="B88">
        <v>95</v>
      </c>
      <c r="C88" t="s">
        <v>343</v>
      </c>
      <c r="D88" t="s">
        <v>5441</v>
      </c>
      <c r="E88" t="s">
        <v>23</v>
      </c>
      <c r="F88" t="s">
        <v>3107</v>
      </c>
      <c r="G88">
        <v>139</v>
      </c>
      <c r="H88">
        <v>8</v>
      </c>
      <c r="I88">
        <v>22</v>
      </c>
      <c r="J88">
        <v>30</v>
      </c>
      <c r="K88">
        <v>66</v>
      </c>
    </row>
    <row r="89" spans="1:11">
      <c r="A89">
        <v>5</v>
      </c>
      <c r="B89">
        <v>96</v>
      </c>
      <c r="C89" t="s">
        <v>21</v>
      </c>
      <c r="D89" t="s">
        <v>5442</v>
      </c>
      <c r="E89" t="s">
        <v>49</v>
      </c>
      <c r="F89" t="s">
        <v>916</v>
      </c>
    </row>
    <row r="90" spans="1:11">
      <c r="A90">
        <v>5</v>
      </c>
      <c r="B90">
        <v>97</v>
      </c>
      <c r="C90" t="s">
        <v>167</v>
      </c>
      <c r="D90" t="s">
        <v>904</v>
      </c>
      <c r="E90" t="s">
        <v>13</v>
      </c>
      <c r="F90" t="s">
        <v>5443</v>
      </c>
      <c r="G90">
        <v>145</v>
      </c>
      <c r="H90">
        <v>16</v>
      </c>
      <c r="I90">
        <v>36</v>
      </c>
      <c r="J90">
        <v>52</v>
      </c>
      <c r="K90">
        <v>112</v>
      </c>
    </row>
    <row r="91" spans="1:11">
      <c r="A91">
        <v>5</v>
      </c>
      <c r="B91">
        <v>98</v>
      </c>
      <c r="C91" t="s">
        <v>15</v>
      </c>
      <c r="D91" t="s">
        <v>5444</v>
      </c>
      <c r="E91" t="s">
        <v>49</v>
      </c>
      <c r="F91" t="s">
        <v>2037</v>
      </c>
    </row>
    <row r="92" spans="1:11">
      <c r="A92">
        <v>5</v>
      </c>
      <c r="B92">
        <v>99</v>
      </c>
      <c r="C92" t="s">
        <v>2096</v>
      </c>
      <c r="D92" t="s">
        <v>5445</v>
      </c>
      <c r="E92" t="s">
        <v>17</v>
      </c>
      <c r="F92" t="s">
        <v>4683</v>
      </c>
      <c r="G92">
        <v>26</v>
      </c>
      <c r="H92">
        <v>3</v>
      </c>
      <c r="I92">
        <v>2</v>
      </c>
      <c r="J92">
        <v>5</v>
      </c>
      <c r="K92">
        <v>4</v>
      </c>
    </row>
    <row r="93" spans="1:11">
      <c r="A93">
        <v>5</v>
      </c>
      <c r="B93">
        <v>100</v>
      </c>
      <c r="C93" t="s">
        <v>11</v>
      </c>
      <c r="D93" t="s">
        <v>5446</v>
      </c>
      <c r="E93" t="s">
        <v>49</v>
      </c>
      <c r="F93" t="s">
        <v>885</v>
      </c>
    </row>
    <row r="94" spans="1:11">
      <c r="A94">
        <v>5</v>
      </c>
      <c r="B94">
        <v>102</v>
      </c>
      <c r="C94" t="s">
        <v>28</v>
      </c>
      <c r="D94" t="s">
        <v>5448</v>
      </c>
      <c r="E94" t="s">
        <v>13</v>
      </c>
      <c r="F94" t="s">
        <v>4769</v>
      </c>
      <c r="G94">
        <v>25</v>
      </c>
      <c r="H94">
        <v>1</v>
      </c>
      <c r="I94">
        <v>0</v>
      </c>
      <c r="J94">
        <v>1</v>
      </c>
      <c r="K94">
        <v>4</v>
      </c>
    </row>
    <row r="95" spans="1:11">
      <c r="A95">
        <v>5</v>
      </c>
      <c r="B95">
        <v>103</v>
      </c>
      <c r="C95" t="s">
        <v>2098</v>
      </c>
      <c r="D95" t="s">
        <v>5449</v>
      </c>
      <c r="E95" t="s">
        <v>434</v>
      </c>
      <c r="F95" t="s">
        <v>4774</v>
      </c>
      <c r="G95">
        <v>777</v>
      </c>
      <c r="H95">
        <v>83</v>
      </c>
      <c r="I95">
        <v>141</v>
      </c>
      <c r="J95">
        <v>224</v>
      </c>
      <c r="K95">
        <v>922</v>
      </c>
    </row>
    <row r="96" spans="1:11">
      <c r="A96">
        <v>5</v>
      </c>
      <c r="B96">
        <v>104</v>
      </c>
      <c r="C96" t="s">
        <v>115</v>
      </c>
      <c r="D96" t="s">
        <v>5450</v>
      </c>
      <c r="E96" t="s">
        <v>49</v>
      </c>
      <c r="F96" t="s">
        <v>1724</v>
      </c>
    </row>
    <row r="97" spans="1:11">
      <c r="A97">
        <v>5</v>
      </c>
      <c r="B97">
        <v>105</v>
      </c>
      <c r="C97" t="s">
        <v>11</v>
      </c>
      <c r="D97" t="s">
        <v>5451</v>
      </c>
      <c r="E97" t="s">
        <v>23</v>
      </c>
      <c r="F97" t="s">
        <v>4277</v>
      </c>
    </row>
    <row r="98" spans="1:11">
      <c r="A98">
        <v>5</v>
      </c>
      <c r="B98">
        <v>106</v>
      </c>
      <c r="C98" t="s">
        <v>18</v>
      </c>
      <c r="D98" t="s">
        <v>5452</v>
      </c>
      <c r="E98" t="s">
        <v>23</v>
      </c>
      <c r="F98" t="s">
        <v>5453</v>
      </c>
      <c r="G98">
        <v>745</v>
      </c>
      <c r="H98">
        <v>215</v>
      </c>
      <c r="I98">
        <v>220</v>
      </c>
      <c r="J98">
        <v>435</v>
      </c>
      <c r="K98">
        <v>274</v>
      </c>
    </row>
    <row r="99" spans="1:11">
      <c r="A99">
        <v>5</v>
      </c>
      <c r="B99">
        <v>110</v>
      </c>
      <c r="C99" t="s">
        <v>25</v>
      </c>
      <c r="D99" t="s">
        <v>5458</v>
      </c>
      <c r="E99" t="s">
        <v>49</v>
      </c>
      <c r="F99" t="s">
        <v>1417</v>
      </c>
    </row>
    <row r="100" spans="1:11">
      <c r="A100">
        <v>6</v>
      </c>
      <c r="B100">
        <v>111</v>
      </c>
      <c r="C100" t="s">
        <v>5337</v>
      </c>
      <c r="D100" t="s">
        <v>5459</v>
      </c>
      <c r="E100" t="s">
        <v>17</v>
      </c>
      <c r="F100" t="s">
        <v>4809</v>
      </c>
    </row>
    <row r="101" spans="1:11">
      <c r="A101">
        <v>6</v>
      </c>
      <c r="B101">
        <v>112</v>
      </c>
      <c r="C101" t="s">
        <v>25</v>
      </c>
      <c r="D101" t="s">
        <v>5460</v>
      </c>
      <c r="E101" t="s">
        <v>13</v>
      </c>
      <c r="F101" t="s">
        <v>4733</v>
      </c>
    </row>
    <row r="102" spans="1:11">
      <c r="A102">
        <v>6</v>
      </c>
      <c r="B102">
        <v>113</v>
      </c>
      <c r="C102" t="s">
        <v>28</v>
      </c>
      <c r="D102" t="s">
        <v>5461</v>
      </c>
      <c r="E102" t="s">
        <v>17</v>
      </c>
      <c r="F102" t="s">
        <v>5255</v>
      </c>
    </row>
    <row r="103" spans="1:11">
      <c r="A103">
        <v>6</v>
      </c>
      <c r="B103">
        <v>114</v>
      </c>
      <c r="C103" t="s">
        <v>613</v>
      </c>
      <c r="D103" t="s">
        <v>5462</v>
      </c>
      <c r="E103" t="s">
        <v>23</v>
      </c>
      <c r="F103" t="s">
        <v>5463</v>
      </c>
      <c r="G103">
        <v>193</v>
      </c>
      <c r="H103">
        <v>28</v>
      </c>
      <c r="I103">
        <v>20</v>
      </c>
      <c r="J103">
        <v>48</v>
      </c>
      <c r="K103">
        <v>61</v>
      </c>
    </row>
    <row r="104" spans="1:11">
      <c r="A104">
        <v>6</v>
      </c>
      <c r="B104">
        <v>115</v>
      </c>
      <c r="C104" t="s">
        <v>2096</v>
      </c>
      <c r="D104" t="s">
        <v>5464</v>
      </c>
      <c r="E104" t="s">
        <v>49</v>
      </c>
      <c r="F104" t="s">
        <v>4188</v>
      </c>
    </row>
    <row r="105" spans="1:11">
      <c r="A105">
        <v>6</v>
      </c>
      <c r="B105">
        <v>116</v>
      </c>
      <c r="C105" t="s">
        <v>170</v>
      </c>
      <c r="D105" t="s">
        <v>5465</v>
      </c>
      <c r="E105" t="s">
        <v>23</v>
      </c>
      <c r="F105" t="s">
        <v>2246</v>
      </c>
    </row>
    <row r="106" spans="1:11">
      <c r="A106">
        <v>6</v>
      </c>
      <c r="B106">
        <v>117</v>
      </c>
      <c r="C106" t="s">
        <v>343</v>
      </c>
      <c r="D106" t="s">
        <v>5466</v>
      </c>
      <c r="E106" t="s">
        <v>49</v>
      </c>
      <c r="F106" t="s">
        <v>5467</v>
      </c>
      <c r="G106">
        <v>43</v>
      </c>
      <c r="H106">
        <v>0</v>
      </c>
      <c r="I106">
        <v>9</v>
      </c>
      <c r="J106">
        <v>9</v>
      </c>
      <c r="K106">
        <v>24</v>
      </c>
    </row>
    <row r="107" spans="1:11">
      <c r="A107">
        <v>6</v>
      </c>
      <c r="B107">
        <v>118</v>
      </c>
      <c r="C107" t="s">
        <v>167</v>
      </c>
      <c r="D107" t="s">
        <v>5468</v>
      </c>
      <c r="E107" t="s">
        <v>23</v>
      </c>
      <c r="F107" t="s">
        <v>5352</v>
      </c>
      <c r="G107">
        <v>142</v>
      </c>
      <c r="H107">
        <v>18</v>
      </c>
      <c r="I107">
        <v>26</v>
      </c>
      <c r="J107">
        <v>44</v>
      </c>
      <c r="K107">
        <v>115</v>
      </c>
    </row>
    <row r="108" spans="1:11">
      <c r="A108">
        <v>6</v>
      </c>
      <c r="B108">
        <v>119</v>
      </c>
      <c r="C108" t="s">
        <v>2094</v>
      </c>
      <c r="D108" t="s">
        <v>5469</v>
      </c>
      <c r="E108" t="s">
        <v>23</v>
      </c>
      <c r="F108" t="s">
        <v>1915</v>
      </c>
    </row>
    <row r="109" spans="1:11">
      <c r="A109">
        <v>6</v>
      </c>
      <c r="B109">
        <v>120</v>
      </c>
      <c r="C109" t="s">
        <v>28</v>
      </c>
      <c r="D109" t="s">
        <v>5470</v>
      </c>
      <c r="E109" t="s">
        <v>13</v>
      </c>
      <c r="F109" t="s">
        <v>3571</v>
      </c>
    </row>
    <row r="110" spans="1:11">
      <c r="A110">
        <v>6</v>
      </c>
      <c r="B110">
        <v>121</v>
      </c>
      <c r="C110" t="s">
        <v>2718</v>
      </c>
      <c r="D110" t="s">
        <v>5471</v>
      </c>
      <c r="E110" t="s">
        <v>17</v>
      </c>
      <c r="F110" t="s">
        <v>3107</v>
      </c>
    </row>
    <row r="111" spans="1:11">
      <c r="A111">
        <v>6</v>
      </c>
      <c r="B111">
        <v>122</v>
      </c>
      <c r="C111" t="s">
        <v>170</v>
      </c>
      <c r="D111" t="s">
        <v>5472</v>
      </c>
      <c r="E111" t="s">
        <v>49</v>
      </c>
      <c r="F111" t="s">
        <v>5332</v>
      </c>
      <c r="G111">
        <v>786</v>
      </c>
      <c r="H111">
        <v>43</v>
      </c>
      <c r="I111">
        <v>182</v>
      </c>
      <c r="J111">
        <v>225</v>
      </c>
      <c r="K111">
        <v>659</v>
      </c>
    </row>
    <row r="112" spans="1:11">
      <c r="A112">
        <v>6</v>
      </c>
      <c r="B112">
        <v>123</v>
      </c>
      <c r="C112" t="s">
        <v>341</v>
      </c>
      <c r="D112" t="s">
        <v>5473</v>
      </c>
      <c r="E112" t="s">
        <v>49</v>
      </c>
      <c r="F112" t="s">
        <v>2488</v>
      </c>
      <c r="G112">
        <v>1092</v>
      </c>
      <c r="H112">
        <v>30</v>
      </c>
      <c r="I112">
        <v>174</v>
      </c>
      <c r="J112">
        <v>204</v>
      </c>
      <c r="K112">
        <v>1699</v>
      </c>
    </row>
    <row r="113" spans="1:11">
      <c r="A113">
        <v>6</v>
      </c>
      <c r="B113">
        <v>124</v>
      </c>
      <c r="C113" t="s">
        <v>341</v>
      </c>
      <c r="D113" t="s">
        <v>5474</v>
      </c>
      <c r="E113" t="s">
        <v>13</v>
      </c>
      <c r="F113" t="s">
        <v>5463</v>
      </c>
      <c r="G113">
        <v>547</v>
      </c>
      <c r="H113">
        <v>93</v>
      </c>
      <c r="I113">
        <v>145</v>
      </c>
      <c r="J113">
        <v>238</v>
      </c>
      <c r="K113">
        <v>339</v>
      </c>
    </row>
    <row r="114" spans="1:11">
      <c r="A114">
        <v>6</v>
      </c>
      <c r="B114">
        <v>125</v>
      </c>
      <c r="C114" t="s">
        <v>21</v>
      </c>
      <c r="D114" t="s">
        <v>5475</v>
      </c>
      <c r="E114" t="s">
        <v>23</v>
      </c>
      <c r="F114" t="s">
        <v>1018</v>
      </c>
    </row>
    <row r="115" spans="1:11">
      <c r="A115">
        <v>6</v>
      </c>
      <c r="B115">
        <v>126</v>
      </c>
      <c r="C115" t="s">
        <v>115</v>
      </c>
      <c r="D115" t="s">
        <v>5476</v>
      </c>
      <c r="E115" t="s">
        <v>23</v>
      </c>
      <c r="F115" t="s">
        <v>3956</v>
      </c>
    </row>
    <row r="116" spans="1:11">
      <c r="A116">
        <v>6</v>
      </c>
      <c r="B116">
        <v>127</v>
      </c>
      <c r="C116" t="s">
        <v>11</v>
      </c>
      <c r="D116" t="s">
        <v>5477</v>
      </c>
      <c r="E116" t="s">
        <v>23</v>
      </c>
      <c r="F116" t="s">
        <v>2037</v>
      </c>
      <c r="G116">
        <v>382</v>
      </c>
      <c r="H116">
        <v>72</v>
      </c>
      <c r="I116">
        <v>115</v>
      </c>
      <c r="J116">
        <v>187</v>
      </c>
      <c r="K116">
        <v>101</v>
      </c>
    </row>
    <row r="117" spans="1:11">
      <c r="A117">
        <v>6</v>
      </c>
      <c r="B117">
        <v>128</v>
      </c>
      <c r="C117" t="s">
        <v>21</v>
      </c>
      <c r="D117" t="s">
        <v>5478</v>
      </c>
      <c r="E117" t="s">
        <v>49</v>
      </c>
      <c r="F117" t="s">
        <v>2488</v>
      </c>
    </row>
    <row r="118" spans="1:11">
      <c r="A118">
        <v>6</v>
      </c>
      <c r="B118">
        <v>129</v>
      </c>
      <c r="C118" t="s">
        <v>2227</v>
      </c>
      <c r="D118" t="s">
        <v>5479</v>
      </c>
      <c r="E118" t="s">
        <v>49</v>
      </c>
      <c r="F118" t="s">
        <v>3802</v>
      </c>
    </row>
    <row r="119" spans="1:11">
      <c r="A119">
        <v>6</v>
      </c>
      <c r="B119">
        <v>130</v>
      </c>
      <c r="C119" t="s">
        <v>159</v>
      </c>
      <c r="D119" t="s">
        <v>5480</v>
      </c>
      <c r="E119" t="s">
        <v>13</v>
      </c>
      <c r="F119" t="s">
        <v>2448</v>
      </c>
    </row>
    <row r="120" spans="1:11">
      <c r="A120">
        <v>6</v>
      </c>
      <c r="B120">
        <v>131</v>
      </c>
      <c r="C120" t="s">
        <v>203</v>
      </c>
      <c r="D120" t="s">
        <v>5481</v>
      </c>
      <c r="E120" t="s">
        <v>13</v>
      </c>
      <c r="F120" t="s">
        <v>1208</v>
      </c>
      <c r="G120">
        <v>312</v>
      </c>
      <c r="H120">
        <v>34</v>
      </c>
      <c r="I120">
        <v>54</v>
      </c>
      <c r="J120">
        <v>88</v>
      </c>
      <c r="K120">
        <v>263</v>
      </c>
    </row>
    <row r="121" spans="1:11">
      <c r="A121">
        <v>6</v>
      </c>
      <c r="B121">
        <v>132</v>
      </c>
      <c r="C121" t="s">
        <v>25</v>
      </c>
      <c r="D121" t="s">
        <v>5482</v>
      </c>
      <c r="F121" t="s">
        <v>474</v>
      </c>
    </row>
    <row r="122" spans="1:11">
      <c r="A122">
        <v>7</v>
      </c>
      <c r="B122">
        <v>133</v>
      </c>
      <c r="C122" t="s">
        <v>5337</v>
      </c>
      <c r="D122" t="s">
        <v>5483</v>
      </c>
      <c r="E122" t="s">
        <v>17</v>
      </c>
      <c r="F122" t="s">
        <v>5484</v>
      </c>
      <c r="G122">
        <v>16</v>
      </c>
      <c r="H122">
        <v>3</v>
      </c>
      <c r="I122">
        <v>4</v>
      </c>
      <c r="J122">
        <v>7</v>
      </c>
      <c r="K122">
        <v>2</v>
      </c>
    </row>
    <row r="123" spans="1:11">
      <c r="A123">
        <v>7</v>
      </c>
      <c r="B123">
        <v>134</v>
      </c>
      <c r="C123" t="s">
        <v>2098</v>
      </c>
      <c r="D123" t="s">
        <v>5485</v>
      </c>
      <c r="E123" t="s">
        <v>13</v>
      </c>
      <c r="F123" t="s">
        <v>1164</v>
      </c>
    </row>
    <row r="124" spans="1:11">
      <c r="A124">
        <v>7</v>
      </c>
      <c r="B124">
        <v>135</v>
      </c>
      <c r="C124" t="s">
        <v>28</v>
      </c>
      <c r="D124" t="s">
        <v>5486</v>
      </c>
      <c r="E124" t="s">
        <v>23</v>
      </c>
      <c r="F124" t="s">
        <v>5487</v>
      </c>
      <c r="G124">
        <v>32</v>
      </c>
      <c r="H124">
        <v>2</v>
      </c>
      <c r="I124">
        <v>5</v>
      </c>
      <c r="J124">
        <v>7</v>
      </c>
      <c r="K124">
        <v>8</v>
      </c>
    </row>
    <row r="125" spans="1:11">
      <c r="A125">
        <v>7</v>
      </c>
      <c r="B125">
        <v>136</v>
      </c>
      <c r="C125" t="s">
        <v>613</v>
      </c>
      <c r="D125" t="s">
        <v>5488</v>
      </c>
      <c r="E125" t="s">
        <v>13</v>
      </c>
      <c r="F125" t="s">
        <v>2643</v>
      </c>
      <c r="G125">
        <v>377</v>
      </c>
      <c r="H125">
        <v>81</v>
      </c>
      <c r="I125">
        <v>88</v>
      </c>
      <c r="J125">
        <v>169</v>
      </c>
      <c r="K125">
        <v>190</v>
      </c>
    </row>
    <row r="126" spans="1:11">
      <c r="A126">
        <v>7</v>
      </c>
      <c r="B126">
        <v>138</v>
      </c>
      <c r="C126" t="s">
        <v>170</v>
      </c>
      <c r="D126" t="s">
        <v>5490</v>
      </c>
      <c r="E126" t="s">
        <v>17</v>
      </c>
      <c r="F126" t="s">
        <v>4683</v>
      </c>
      <c r="G126">
        <v>215</v>
      </c>
      <c r="H126">
        <v>42</v>
      </c>
      <c r="I126">
        <v>62</v>
      </c>
      <c r="J126">
        <v>104</v>
      </c>
      <c r="K126">
        <v>92</v>
      </c>
    </row>
    <row r="127" spans="1:11">
      <c r="A127">
        <v>7</v>
      </c>
      <c r="B127">
        <v>139</v>
      </c>
      <c r="C127" t="s">
        <v>343</v>
      </c>
      <c r="D127" t="s">
        <v>5491</v>
      </c>
      <c r="E127" t="s">
        <v>17</v>
      </c>
      <c r="F127" t="s">
        <v>4241</v>
      </c>
    </row>
    <row r="128" spans="1:11">
      <c r="A128">
        <v>7</v>
      </c>
      <c r="B128">
        <v>140</v>
      </c>
      <c r="C128" t="s">
        <v>2227</v>
      </c>
      <c r="D128" t="s">
        <v>5492</v>
      </c>
      <c r="E128" t="s">
        <v>13</v>
      </c>
      <c r="F128" t="s">
        <v>2454</v>
      </c>
    </row>
    <row r="129" spans="1:11">
      <c r="A129">
        <v>7</v>
      </c>
      <c r="B129">
        <v>141</v>
      </c>
      <c r="C129" t="s">
        <v>2094</v>
      </c>
      <c r="D129" t="s">
        <v>5493</v>
      </c>
      <c r="E129" t="s">
        <v>49</v>
      </c>
      <c r="F129" t="s">
        <v>5494</v>
      </c>
    </row>
    <row r="130" spans="1:11">
      <c r="A130">
        <v>7</v>
      </c>
      <c r="B130">
        <v>142</v>
      </c>
      <c r="C130" t="s">
        <v>15</v>
      </c>
      <c r="D130" t="s">
        <v>5495</v>
      </c>
      <c r="E130" t="s">
        <v>49</v>
      </c>
      <c r="F130" t="s">
        <v>2037</v>
      </c>
    </row>
    <row r="131" spans="1:11">
      <c r="A131">
        <v>7</v>
      </c>
      <c r="B131">
        <v>143</v>
      </c>
      <c r="C131" t="s">
        <v>2718</v>
      </c>
      <c r="D131" t="s">
        <v>5496</v>
      </c>
      <c r="E131" t="s">
        <v>49</v>
      </c>
      <c r="F131" t="s">
        <v>2454</v>
      </c>
    </row>
    <row r="132" spans="1:11">
      <c r="A132">
        <v>7</v>
      </c>
      <c r="B132">
        <v>144</v>
      </c>
      <c r="C132" t="s">
        <v>2100</v>
      </c>
      <c r="D132" t="s">
        <v>5497</v>
      </c>
      <c r="E132" t="s">
        <v>23</v>
      </c>
      <c r="F132" t="s">
        <v>271</v>
      </c>
      <c r="G132">
        <v>233</v>
      </c>
      <c r="H132">
        <v>49</v>
      </c>
      <c r="I132">
        <v>49</v>
      </c>
      <c r="J132">
        <v>98</v>
      </c>
      <c r="K132">
        <v>84</v>
      </c>
    </row>
    <row r="133" spans="1:11">
      <c r="A133">
        <v>7</v>
      </c>
      <c r="B133">
        <v>145</v>
      </c>
      <c r="C133" t="s">
        <v>341</v>
      </c>
      <c r="D133" t="s">
        <v>5498</v>
      </c>
      <c r="E133" t="s">
        <v>49</v>
      </c>
      <c r="F133" t="s">
        <v>2448</v>
      </c>
      <c r="G133">
        <v>34</v>
      </c>
      <c r="H133">
        <v>2</v>
      </c>
      <c r="I133">
        <v>7</v>
      </c>
      <c r="J133">
        <v>9</v>
      </c>
      <c r="K133">
        <v>24</v>
      </c>
    </row>
    <row r="134" spans="1:11">
      <c r="A134">
        <v>7</v>
      </c>
      <c r="B134">
        <v>146</v>
      </c>
      <c r="C134" t="s">
        <v>964</v>
      </c>
      <c r="D134" t="s">
        <v>5499</v>
      </c>
      <c r="E134" t="s">
        <v>17</v>
      </c>
      <c r="F134" t="s">
        <v>2283</v>
      </c>
      <c r="G134">
        <v>11</v>
      </c>
      <c r="H134">
        <v>0</v>
      </c>
      <c r="I134">
        <v>0</v>
      </c>
      <c r="J134">
        <v>0</v>
      </c>
      <c r="K134">
        <v>57</v>
      </c>
    </row>
    <row r="135" spans="1:11">
      <c r="A135">
        <v>7</v>
      </c>
      <c r="B135">
        <v>147</v>
      </c>
      <c r="C135" t="s">
        <v>21</v>
      </c>
      <c r="D135" t="s">
        <v>5500</v>
      </c>
      <c r="F135" t="s">
        <v>5501</v>
      </c>
    </row>
    <row r="136" spans="1:11">
      <c r="A136">
        <v>7</v>
      </c>
      <c r="B136">
        <v>148</v>
      </c>
      <c r="C136" t="s">
        <v>115</v>
      </c>
      <c r="D136" t="s">
        <v>5502</v>
      </c>
      <c r="E136" t="s">
        <v>23</v>
      </c>
      <c r="F136" t="s">
        <v>3624</v>
      </c>
      <c r="G136">
        <v>68</v>
      </c>
      <c r="H136">
        <v>3</v>
      </c>
      <c r="I136">
        <v>3</v>
      </c>
      <c r="J136">
        <v>6</v>
      </c>
      <c r="K136">
        <v>56</v>
      </c>
    </row>
    <row r="137" spans="1:11">
      <c r="A137">
        <v>7</v>
      </c>
      <c r="B137">
        <v>149</v>
      </c>
      <c r="C137" t="s">
        <v>11</v>
      </c>
      <c r="D137" t="s">
        <v>5503</v>
      </c>
      <c r="F137" t="s">
        <v>5504</v>
      </c>
    </row>
    <row r="138" spans="1:11">
      <c r="A138">
        <v>7</v>
      </c>
      <c r="B138">
        <v>150</v>
      </c>
      <c r="C138" t="s">
        <v>18</v>
      </c>
      <c r="D138" t="s">
        <v>5505</v>
      </c>
      <c r="E138" t="s">
        <v>17</v>
      </c>
      <c r="F138" t="s">
        <v>3307</v>
      </c>
    </row>
    <row r="139" spans="1:11">
      <c r="A139">
        <v>7</v>
      </c>
      <c r="B139">
        <v>151</v>
      </c>
      <c r="C139" t="s">
        <v>2227</v>
      </c>
      <c r="D139" t="s">
        <v>5506</v>
      </c>
      <c r="E139" t="s">
        <v>23</v>
      </c>
      <c r="F139" t="s">
        <v>592</v>
      </c>
    </row>
    <row r="140" spans="1:11">
      <c r="A140">
        <v>7</v>
      </c>
      <c r="B140">
        <v>152</v>
      </c>
      <c r="C140" t="s">
        <v>159</v>
      </c>
      <c r="D140" t="s">
        <v>5507</v>
      </c>
      <c r="E140" t="s">
        <v>13</v>
      </c>
      <c r="F140" t="s">
        <v>2536</v>
      </c>
      <c r="G140">
        <v>34</v>
      </c>
      <c r="H140">
        <v>2</v>
      </c>
      <c r="I140">
        <v>3</v>
      </c>
      <c r="J140">
        <v>5</v>
      </c>
      <c r="K140">
        <v>6</v>
      </c>
    </row>
    <row r="141" spans="1:11">
      <c r="A141">
        <v>7</v>
      </c>
      <c r="B141">
        <v>153</v>
      </c>
      <c r="C141" t="s">
        <v>203</v>
      </c>
      <c r="D141" t="s">
        <v>5508</v>
      </c>
      <c r="E141" t="s">
        <v>49</v>
      </c>
      <c r="F141" t="s">
        <v>4733</v>
      </c>
      <c r="G141">
        <v>7</v>
      </c>
      <c r="H141">
        <v>0</v>
      </c>
      <c r="I141">
        <v>0</v>
      </c>
      <c r="J141">
        <v>0</v>
      </c>
      <c r="K141">
        <v>2</v>
      </c>
    </row>
    <row r="142" spans="1:11">
      <c r="A142">
        <v>7</v>
      </c>
      <c r="B142">
        <v>154</v>
      </c>
      <c r="C142" t="s">
        <v>25</v>
      </c>
      <c r="D142" t="s">
        <v>5509</v>
      </c>
      <c r="E142" t="s">
        <v>23</v>
      </c>
      <c r="F142" t="s">
        <v>5114</v>
      </c>
    </row>
    <row r="143" spans="1:11">
      <c r="A143">
        <v>8</v>
      </c>
      <c r="B143">
        <v>155</v>
      </c>
      <c r="C143" t="s">
        <v>5337</v>
      </c>
      <c r="D143" t="s">
        <v>5510</v>
      </c>
      <c r="E143" t="s">
        <v>13</v>
      </c>
      <c r="F143" t="s">
        <v>2398</v>
      </c>
    </row>
    <row r="144" spans="1:11">
      <c r="A144">
        <v>8</v>
      </c>
      <c r="B144">
        <v>156</v>
      </c>
      <c r="C144" t="s">
        <v>2098</v>
      </c>
      <c r="D144" t="s">
        <v>5511</v>
      </c>
      <c r="E144" t="s">
        <v>49</v>
      </c>
      <c r="F144" t="s">
        <v>2861</v>
      </c>
      <c r="G144">
        <v>407</v>
      </c>
      <c r="H144">
        <v>22</v>
      </c>
      <c r="I144">
        <v>99</v>
      </c>
      <c r="J144">
        <v>121</v>
      </c>
      <c r="K144">
        <v>335</v>
      </c>
    </row>
    <row r="145" spans="1:11">
      <c r="A145">
        <v>8</v>
      </c>
      <c r="B145">
        <v>157</v>
      </c>
      <c r="C145" t="s">
        <v>2098</v>
      </c>
      <c r="D145" t="s">
        <v>5512</v>
      </c>
      <c r="E145" t="s">
        <v>13</v>
      </c>
      <c r="F145" t="s">
        <v>4299</v>
      </c>
    </row>
    <row r="146" spans="1:11">
      <c r="A146">
        <v>8</v>
      </c>
      <c r="B146">
        <v>158</v>
      </c>
      <c r="C146" t="s">
        <v>613</v>
      </c>
      <c r="D146" t="s">
        <v>5513</v>
      </c>
      <c r="E146" t="s">
        <v>17</v>
      </c>
      <c r="F146" t="s">
        <v>1724</v>
      </c>
    </row>
    <row r="147" spans="1:11">
      <c r="A147">
        <v>8</v>
      </c>
      <c r="B147">
        <v>159</v>
      </c>
      <c r="C147" t="s">
        <v>2096</v>
      </c>
      <c r="D147" t="s">
        <v>5514</v>
      </c>
      <c r="E147" t="s">
        <v>49</v>
      </c>
      <c r="F147" t="s">
        <v>2448</v>
      </c>
    </row>
    <row r="148" spans="1:11">
      <c r="A148">
        <v>8</v>
      </c>
      <c r="B148">
        <v>160</v>
      </c>
      <c r="C148" t="s">
        <v>28</v>
      </c>
      <c r="D148" t="s">
        <v>5515</v>
      </c>
      <c r="E148" t="s">
        <v>49</v>
      </c>
      <c r="F148" t="s">
        <v>4769</v>
      </c>
      <c r="G148">
        <v>556</v>
      </c>
      <c r="H148">
        <v>54</v>
      </c>
      <c r="I148">
        <v>206</v>
      </c>
      <c r="J148">
        <v>260</v>
      </c>
      <c r="K148">
        <v>568</v>
      </c>
    </row>
    <row r="149" spans="1:11">
      <c r="A149">
        <v>8</v>
      </c>
      <c r="B149">
        <v>161</v>
      </c>
      <c r="C149" t="s">
        <v>343</v>
      </c>
      <c r="D149" t="s">
        <v>5516</v>
      </c>
      <c r="E149" t="s">
        <v>23</v>
      </c>
      <c r="F149" t="s">
        <v>3641</v>
      </c>
    </row>
    <row r="150" spans="1:11">
      <c r="A150">
        <v>8</v>
      </c>
      <c r="B150">
        <v>162</v>
      </c>
      <c r="C150" t="s">
        <v>341</v>
      </c>
      <c r="D150" t="s">
        <v>5517</v>
      </c>
      <c r="E150" t="s">
        <v>49</v>
      </c>
      <c r="F150" t="s">
        <v>2801</v>
      </c>
    </row>
    <row r="151" spans="1:11">
      <c r="A151">
        <v>8</v>
      </c>
      <c r="B151">
        <v>163</v>
      </c>
      <c r="C151" t="s">
        <v>2094</v>
      </c>
      <c r="D151" t="s">
        <v>5518</v>
      </c>
      <c r="E151" t="s">
        <v>49</v>
      </c>
      <c r="F151" t="s">
        <v>3624</v>
      </c>
    </row>
    <row r="152" spans="1:11">
      <c r="A152">
        <v>8</v>
      </c>
      <c r="B152">
        <v>164</v>
      </c>
      <c r="C152" t="s">
        <v>28</v>
      </c>
      <c r="D152" t="s">
        <v>5519</v>
      </c>
      <c r="E152" t="s">
        <v>17</v>
      </c>
      <c r="F152" t="s">
        <v>3116</v>
      </c>
    </row>
    <row r="153" spans="1:11">
      <c r="A153">
        <v>8</v>
      </c>
      <c r="B153">
        <v>165</v>
      </c>
      <c r="C153" t="s">
        <v>2718</v>
      </c>
      <c r="D153" t="s">
        <v>5520</v>
      </c>
      <c r="E153" t="s">
        <v>49</v>
      </c>
      <c r="F153" t="s">
        <v>4787</v>
      </c>
    </row>
    <row r="154" spans="1:11">
      <c r="A154">
        <v>8</v>
      </c>
      <c r="B154">
        <v>166</v>
      </c>
      <c r="C154" t="s">
        <v>2100</v>
      </c>
      <c r="D154" t="s">
        <v>5521</v>
      </c>
      <c r="E154" t="s">
        <v>13</v>
      </c>
      <c r="F154" t="s">
        <v>4807</v>
      </c>
    </row>
    <row r="155" spans="1:11">
      <c r="A155">
        <v>8</v>
      </c>
      <c r="B155">
        <v>167</v>
      </c>
      <c r="C155" t="s">
        <v>28</v>
      </c>
      <c r="D155" t="s">
        <v>5522</v>
      </c>
      <c r="E155" t="s">
        <v>13</v>
      </c>
      <c r="F155" t="s">
        <v>2801</v>
      </c>
    </row>
    <row r="156" spans="1:11">
      <c r="A156">
        <v>8</v>
      </c>
      <c r="B156">
        <v>168</v>
      </c>
      <c r="C156" t="s">
        <v>964</v>
      </c>
      <c r="D156" t="s">
        <v>4804</v>
      </c>
      <c r="E156" t="s">
        <v>49</v>
      </c>
      <c r="F156" t="s">
        <v>2558</v>
      </c>
    </row>
    <row r="157" spans="1:11">
      <c r="A157">
        <v>8</v>
      </c>
      <c r="B157">
        <v>170</v>
      </c>
      <c r="C157" t="s">
        <v>115</v>
      </c>
      <c r="D157" t="s">
        <v>5524</v>
      </c>
      <c r="E157" t="s">
        <v>49</v>
      </c>
      <c r="F157" t="s">
        <v>3305</v>
      </c>
    </row>
    <row r="158" spans="1:11">
      <c r="A158">
        <v>8</v>
      </c>
      <c r="B158">
        <v>171</v>
      </c>
      <c r="C158" t="s">
        <v>11</v>
      </c>
      <c r="D158" t="s">
        <v>5525</v>
      </c>
      <c r="E158" t="s">
        <v>17</v>
      </c>
      <c r="F158" t="s">
        <v>3802</v>
      </c>
      <c r="G158">
        <v>674</v>
      </c>
      <c r="H158">
        <v>192</v>
      </c>
      <c r="I158">
        <v>167</v>
      </c>
      <c r="J158">
        <v>359</v>
      </c>
      <c r="K158">
        <v>321</v>
      </c>
    </row>
    <row r="159" spans="1:11">
      <c r="A159">
        <v>8</v>
      </c>
      <c r="B159">
        <v>172</v>
      </c>
      <c r="C159" t="s">
        <v>18</v>
      </c>
      <c r="D159" t="s">
        <v>5526</v>
      </c>
      <c r="E159" t="s">
        <v>23</v>
      </c>
      <c r="F159" t="s">
        <v>5527</v>
      </c>
    </row>
    <row r="160" spans="1:11">
      <c r="A160">
        <v>8</v>
      </c>
      <c r="B160">
        <v>173</v>
      </c>
      <c r="C160" t="s">
        <v>2227</v>
      </c>
      <c r="D160" t="s">
        <v>5528</v>
      </c>
      <c r="E160" t="s">
        <v>13</v>
      </c>
      <c r="F160" t="s">
        <v>5119</v>
      </c>
    </row>
    <row r="161" spans="1:11">
      <c r="A161">
        <v>8</v>
      </c>
      <c r="B161">
        <v>174</v>
      </c>
      <c r="C161" t="s">
        <v>167</v>
      </c>
      <c r="D161" t="s">
        <v>5529</v>
      </c>
      <c r="E161" t="s">
        <v>17</v>
      </c>
      <c r="F161" t="s">
        <v>592</v>
      </c>
    </row>
    <row r="162" spans="1:11">
      <c r="A162">
        <v>8</v>
      </c>
      <c r="B162">
        <v>175</v>
      </c>
      <c r="C162" t="s">
        <v>203</v>
      </c>
      <c r="D162" t="s">
        <v>5530</v>
      </c>
      <c r="E162" t="s">
        <v>23</v>
      </c>
      <c r="F162" t="s">
        <v>2027</v>
      </c>
      <c r="G162">
        <v>7</v>
      </c>
      <c r="H162">
        <v>0</v>
      </c>
      <c r="I162">
        <v>2</v>
      </c>
      <c r="J162">
        <v>2</v>
      </c>
      <c r="K162">
        <v>0</v>
      </c>
    </row>
    <row r="163" spans="1:11">
      <c r="A163">
        <v>9</v>
      </c>
      <c r="B163">
        <v>178</v>
      </c>
      <c r="C163" t="s">
        <v>2098</v>
      </c>
      <c r="D163" t="s">
        <v>5533</v>
      </c>
      <c r="F163" t="s">
        <v>4865</v>
      </c>
    </row>
    <row r="164" spans="1:11">
      <c r="A164">
        <v>9</v>
      </c>
      <c r="B164">
        <v>179</v>
      </c>
      <c r="C164" t="s">
        <v>28</v>
      </c>
      <c r="D164" t="s">
        <v>5534</v>
      </c>
      <c r="E164" t="s">
        <v>49</v>
      </c>
      <c r="F164" t="s">
        <v>3448</v>
      </c>
    </row>
    <row r="165" spans="1:11">
      <c r="A165">
        <v>9</v>
      </c>
      <c r="B165">
        <v>180</v>
      </c>
      <c r="C165" t="s">
        <v>613</v>
      </c>
      <c r="D165" t="s">
        <v>5535</v>
      </c>
      <c r="E165" t="s">
        <v>13</v>
      </c>
      <c r="F165" t="s">
        <v>4787</v>
      </c>
    </row>
    <row r="166" spans="1:11">
      <c r="A166">
        <v>9</v>
      </c>
      <c r="B166">
        <v>182</v>
      </c>
      <c r="C166" t="s">
        <v>170</v>
      </c>
      <c r="D166" t="s">
        <v>5537</v>
      </c>
      <c r="F166" t="s">
        <v>3641</v>
      </c>
    </row>
    <row r="167" spans="1:11">
      <c r="A167">
        <v>9</v>
      </c>
      <c r="B167">
        <v>183</v>
      </c>
      <c r="C167" t="s">
        <v>343</v>
      </c>
      <c r="D167" t="s">
        <v>5538</v>
      </c>
      <c r="E167" t="s">
        <v>17</v>
      </c>
      <c r="F167" t="s">
        <v>3107</v>
      </c>
    </row>
    <row r="168" spans="1:11">
      <c r="A168">
        <v>9</v>
      </c>
      <c r="B168">
        <v>185</v>
      </c>
      <c r="C168" t="s">
        <v>2094</v>
      </c>
      <c r="D168" t="s">
        <v>5540</v>
      </c>
      <c r="E168" t="s">
        <v>49</v>
      </c>
      <c r="F168" t="s">
        <v>1789</v>
      </c>
    </row>
    <row r="169" spans="1:11">
      <c r="A169">
        <v>9</v>
      </c>
      <c r="B169">
        <v>186</v>
      </c>
      <c r="C169" t="s">
        <v>15</v>
      </c>
      <c r="D169" t="s">
        <v>5541</v>
      </c>
      <c r="E169" t="s">
        <v>13</v>
      </c>
      <c r="F169" t="s">
        <v>3906</v>
      </c>
    </row>
    <row r="170" spans="1:11">
      <c r="A170">
        <v>9</v>
      </c>
      <c r="B170">
        <v>187</v>
      </c>
      <c r="C170" t="s">
        <v>2718</v>
      </c>
      <c r="D170" t="s">
        <v>5542</v>
      </c>
      <c r="E170" t="s">
        <v>49</v>
      </c>
      <c r="F170" t="s">
        <v>2664</v>
      </c>
    </row>
    <row r="171" spans="1:11">
      <c r="A171">
        <v>9</v>
      </c>
      <c r="B171">
        <v>188</v>
      </c>
      <c r="C171" t="s">
        <v>2098</v>
      </c>
      <c r="D171" t="s">
        <v>5543</v>
      </c>
      <c r="E171" t="s">
        <v>49</v>
      </c>
      <c r="F171" t="s">
        <v>1789</v>
      </c>
    </row>
    <row r="172" spans="1:11">
      <c r="A172">
        <v>9</v>
      </c>
      <c r="B172">
        <v>189</v>
      </c>
      <c r="C172" t="s">
        <v>341</v>
      </c>
      <c r="D172" t="s">
        <v>5544</v>
      </c>
      <c r="E172" t="s">
        <v>17</v>
      </c>
      <c r="F172" t="s">
        <v>2452</v>
      </c>
    </row>
    <row r="173" spans="1:11">
      <c r="A173">
        <v>9</v>
      </c>
      <c r="B173">
        <v>190</v>
      </c>
      <c r="C173" t="s">
        <v>964</v>
      </c>
      <c r="D173" t="s">
        <v>5545</v>
      </c>
      <c r="E173" t="s">
        <v>23</v>
      </c>
      <c r="F173" t="s">
        <v>5405</v>
      </c>
    </row>
    <row r="174" spans="1:11">
      <c r="A174">
        <v>9</v>
      </c>
      <c r="B174">
        <v>191</v>
      </c>
      <c r="C174" t="s">
        <v>21</v>
      </c>
      <c r="D174" t="s">
        <v>5546</v>
      </c>
      <c r="E174" t="s">
        <v>49</v>
      </c>
      <c r="F174" t="s">
        <v>2883</v>
      </c>
    </row>
    <row r="175" spans="1:11">
      <c r="A175">
        <v>9</v>
      </c>
      <c r="B175">
        <v>193</v>
      </c>
      <c r="C175" t="s">
        <v>11</v>
      </c>
      <c r="D175" t="s">
        <v>5549</v>
      </c>
      <c r="E175" t="s">
        <v>23</v>
      </c>
      <c r="F175" t="s">
        <v>779</v>
      </c>
      <c r="G175">
        <v>72</v>
      </c>
      <c r="H175">
        <v>16</v>
      </c>
      <c r="I175">
        <v>15</v>
      </c>
      <c r="J175">
        <v>31</v>
      </c>
      <c r="K175">
        <v>24</v>
      </c>
    </row>
    <row r="176" spans="1:11">
      <c r="A176">
        <v>9</v>
      </c>
      <c r="B176">
        <v>194</v>
      </c>
      <c r="C176" t="s">
        <v>18</v>
      </c>
      <c r="D176" t="s">
        <v>5550</v>
      </c>
      <c r="E176" t="s">
        <v>49</v>
      </c>
      <c r="F176" t="s">
        <v>2068</v>
      </c>
    </row>
    <row r="177" spans="1:11">
      <c r="A177">
        <v>9</v>
      </c>
      <c r="B177">
        <v>195</v>
      </c>
      <c r="C177" t="s">
        <v>2227</v>
      </c>
      <c r="D177" t="s">
        <v>5551</v>
      </c>
      <c r="E177" t="s">
        <v>13</v>
      </c>
      <c r="F177" t="s">
        <v>2108</v>
      </c>
      <c r="G177">
        <v>4</v>
      </c>
      <c r="H177">
        <v>0</v>
      </c>
      <c r="I177">
        <v>0</v>
      </c>
      <c r="J177">
        <v>0</v>
      </c>
      <c r="K177">
        <v>4</v>
      </c>
    </row>
    <row r="178" spans="1:11">
      <c r="A178">
        <v>9</v>
      </c>
      <c r="B178">
        <v>197</v>
      </c>
      <c r="C178" t="s">
        <v>203</v>
      </c>
      <c r="D178" t="s">
        <v>5553</v>
      </c>
      <c r="E178" t="s">
        <v>23</v>
      </c>
      <c r="F178" t="s">
        <v>4740</v>
      </c>
    </row>
    <row r="179" spans="1:11">
      <c r="A179">
        <v>9</v>
      </c>
      <c r="B179">
        <v>198</v>
      </c>
      <c r="C179" t="s">
        <v>25</v>
      </c>
      <c r="D179" t="s">
        <v>5554</v>
      </c>
      <c r="E179" t="s">
        <v>49</v>
      </c>
      <c r="F179" t="s">
        <v>3876</v>
      </c>
    </row>
    <row r="180" spans="1:11">
      <c r="A180">
        <v>10</v>
      </c>
      <c r="B180">
        <v>199</v>
      </c>
      <c r="C180" t="s">
        <v>5337</v>
      </c>
      <c r="D180" t="s">
        <v>5555</v>
      </c>
      <c r="E180" t="s">
        <v>13</v>
      </c>
      <c r="F180" t="s">
        <v>2454</v>
      </c>
      <c r="G180">
        <v>98</v>
      </c>
      <c r="H180">
        <v>11</v>
      </c>
      <c r="I180">
        <v>18</v>
      </c>
      <c r="J180">
        <v>29</v>
      </c>
      <c r="K180">
        <v>28</v>
      </c>
    </row>
    <row r="181" spans="1:11">
      <c r="A181">
        <v>10</v>
      </c>
      <c r="B181">
        <v>200</v>
      </c>
      <c r="C181" t="s">
        <v>2098</v>
      </c>
      <c r="D181" t="s">
        <v>5556</v>
      </c>
      <c r="E181" t="s">
        <v>49</v>
      </c>
      <c r="F181" t="s">
        <v>5548</v>
      </c>
    </row>
    <row r="182" spans="1:11">
      <c r="A182">
        <v>10</v>
      </c>
      <c r="B182">
        <v>201</v>
      </c>
      <c r="C182" t="s">
        <v>28</v>
      </c>
      <c r="D182" t="s">
        <v>5557</v>
      </c>
      <c r="E182" t="s">
        <v>49</v>
      </c>
      <c r="F182" t="s">
        <v>3023</v>
      </c>
    </row>
    <row r="183" spans="1:11">
      <c r="A183">
        <v>10</v>
      </c>
      <c r="B183">
        <v>202</v>
      </c>
      <c r="C183" t="s">
        <v>613</v>
      </c>
      <c r="D183" t="s">
        <v>5558</v>
      </c>
      <c r="E183" t="s">
        <v>232</v>
      </c>
      <c r="F183" t="s">
        <v>5559</v>
      </c>
    </row>
    <row r="184" spans="1:11">
      <c r="A184">
        <v>10</v>
      </c>
      <c r="B184">
        <v>203</v>
      </c>
      <c r="C184" t="s">
        <v>2096</v>
      </c>
      <c r="D184" t="s">
        <v>5560</v>
      </c>
      <c r="E184" t="s">
        <v>49</v>
      </c>
      <c r="F184" t="s">
        <v>5561</v>
      </c>
      <c r="G184">
        <v>739</v>
      </c>
      <c r="H184">
        <v>27</v>
      </c>
      <c r="I184">
        <v>135</v>
      </c>
      <c r="J184">
        <v>162</v>
      </c>
      <c r="K184">
        <v>1151</v>
      </c>
    </row>
    <row r="185" spans="1:11">
      <c r="A185">
        <v>10</v>
      </c>
      <c r="B185">
        <v>204</v>
      </c>
      <c r="C185" t="s">
        <v>170</v>
      </c>
      <c r="D185" t="s">
        <v>5562</v>
      </c>
      <c r="F185" t="s">
        <v>5563</v>
      </c>
    </row>
    <row r="186" spans="1:11">
      <c r="A186">
        <v>10</v>
      </c>
      <c r="B186">
        <v>205</v>
      </c>
      <c r="C186" t="s">
        <v>343</v>
      </c>
      <c r="D186" t="s">
        <v>5564</v>
      </c>
      <c r="E186" t="s">
        <v>49</v>
      </c>
      <c r="F186" t="s">
        <v>2468</v>
      </c>
    </row>
    <row r="187" spans="1:11">
      <c r="A187">
        <v>10</v>
      </c>
      <c r="B187">
        <v>206</v>
      </c>
      <c r="C187" t="s">
        <v>167</v>
      </c>
      <c r="D187" t="s">
        <v>5565</v>
      </c>
      <c r="E187" t="s">
        <v>49</v>
      </c>
      <c r="F187" t="s">
        <v>1105</v>
      </c>
    </row>
    <row r="188" spans="1:11">
      <c r="A188">
        <v>10</v>
      </c>
      <c r="B188">
        <v>208</v>
      </c>
      <c r="C188" t="s">
        <v>15</v>
      </c>
      <c r="D188" t="s">
        <v>5567</v>
      </c>
      <c r="E188" t="s">
        <v>13</v>
      </c>
      <c r="F188" t="s">
        <v>2468</v>
      </c>
    </row>
    <row r="189" spans="1:11">
      <c r="A189">
        <v>10</v>
      </c>
      <c r="B189">
        <v>209</v>
      </c>
      <c r="C189" t="s">
        <v>964</v>
      </c>
      <c r="D189" t="s">
        <v>5568</v>
      </c>
      <c r="E189" t="s">
        <v>49</v>
      </c>
      <c r="F189" t="s">
        <v>5344</v>
      </c>
    </row>
    <row r="190" spans="1:11">
      <c r="A190">
        <v>10</v>
      </c>
      <c r="B190">
        <v>210</v>
      </c>
      <c r="C190" t="s">
        <v>2100</v>
      </c>
      <c r="D190" t="s">
        <v>5569</v>
      </c>
      <c r="F190" t="s">
        <v>5282</v>
      </c>
    </row>
    <row r="191" spans="1:11">
      <c r="A191">
        <v>10</v>
      </c>
      <c r="B191">
        <v>211</v>
      </c>
      <c r="C191" t="s">
        <v>341</v>
      </c>
      <c r="D191" t="s">
        <v>5570</v>
      </c>
      <c r="E191" t="s">
        <v>232</v>
      </c>
      <c r="F191" t="s">
        <v>1345</v>
      </c>
    </row>
    <row r="192" spans="1:11">
      <c r="A192">
        <v>10</v>
      </c>
      <c r="B192">
        <v>212</v>
      </c>
      <c r="C192" t="s">
        <v>964</v>
      </c>
      <c r="D192" t="s">
        <v>5571</v>
      </c>
      <c r="E192" t="s">
        <v>49</v>
      </c>
      <c r="F192" t="s">
        <v>2748</v>
      </c>
    </row>
    <row r="193" spans="1:11">
      <c r="A193">
        <v>10</v>
      </c>
      <c r="B193">
        <v>214</v>
      </c>
      <c r="C193" t="s">
        <v>115</v>
      </c>
      <c r="D193" t="s">
        <v>5573</v>
      </c>
      <c r="E193" t="s">
        <v>49</v>
      </c>
      <c r="F193" t="s">
        <v>2612</v>
      </c>
    </row>
    <row r="194" spans="1:11">
      <c r="A194">
        <v>10</v>
      </c>
      <c r="B194">
        <v>215</v>
      </c>
      <c r="C194" t="s">
        <v>11</v>
      </c>
      <c r="D194" t="s">
        <v>5574</v>
      </c>
      <c r="E194" t="s">
        <v>49</v>
      </c>
      <c r="F194" t="s">
        <v>3906</v>
      </c>
    </row>
    <row r="195" spans="1:11">
      <c r="A195">
        <v>10</v>
      </c>
      <c r="B195">
        <v>216</v>
      </c>
      <c r="C195" t="s">
        <v>18</v>
      </c>
      <c r="D195" t="s">
        <v>5575</v>
      </c>
      <c r="E195" t="s">
        <v>49</v>
      </c>
      <c r="F195" t="s">
        <v>592</v>
      </c>
    </row>
    <row r="196" spans="1:11">
      <c r="A196">
        <v>10</v>
      </c>
      <c r="B196">
        <v>217</v>
      </c>
      <c r="C196" t="s">
        <v>2227</v>
      </c>
      <c r="D196" t="s">
        <v>5576</v>
      </c>
      <c r="E196" t="s">
        <v>17</v>
      </c>
      <c r="F196" t="s">
        <v>4769</v>
      </c>
    </row>
    <row r="197" spans="1:11">
      <c r="A197">
        <v>10</v>
      </c>
      <c r="B197">
        <v>218</v>
      </c>
      <c r="C197" t="s">
        <v>159</v>
      </c>
      <c r="D197" t="s">
        <v>5577</v>
      </c>
      <c r="E197" t="s">
        <v>49</v>
      </c>
      <c r="F197" t="s">
        <v>1778</v>
      </c>
    </row>
    <row r="198" spans="1:11">
      <c r="A198">
        <v>10</v>
      </c>
      <c r="B198">
        <v>219</v>
      </c>
      <c r="C198" t="s">
        <v>203</v>
      </c>
      <c r="D198" t="s">
        <v>5578</v>
      </c>
      <c r="E198" t="s">
        <v>13</v>
      </c>
      <c r="F198" t="s">
        <v>1208</v>
      </c>
    </row>
    <row r="199" spans="1:11">
      <c r="A199">
        <v>10</v>
      </c>
      <c r="B199">
        <v>220</v>
      </c>
      <c r="C199" t="s">
        <v>25</v>
      </c>
      <c r="D199" t="s">
        <v>5579</v>
      </c>
      <c r="E199" t="s">
        <v>23</v>
      </c>
      <c r="F199" t="s">
        <v>4683</v>
      </c>
      <c r="G199">
        <v>1</v>
      </c>
      <c r="H199">
        <v>0</v>
      </c>
      <c r="I199">
        <v>0</v>
      </c>
      <c r="J199">
        <v>0</v>
      </c>
      <c r="K199">
        <v>0</v>
      </c>
    </row>
    <row r="200" spans="1:11">
      <c r="A200">
        <v>11</v>
      </c>
      <c r="B200">
        <v>221</v>
      </c>
      <c r="C200" t="s">
        <v>5337</v>
      </c>
      <c r="D200" t="s">
        <v>5580</v>
      </c>
      <c r="E200" t="s">
        <v>49</v>
      </c>
      <c r="F200" t="s">
        <v>3286</v>
      </c>
    </row>
    <row r="201" spans="1:11">
      <c r="A201">
        <v>11</v>
      </c>
      <c r="B201">
        <v>222</v>
      </c>
      <c r="C201" t="s">
        <v>2098</v>
      </c>
      <c r="D201" t="s">
        <v>5581</v>
      </c>
      <c r="E201" t="s">
        <v>17</v>
      </c>
      <c r="F201" t="s">
        <v>402</v>
      </c>
      <c r="G201">
        <v>18</v>
      </c>
      <c r="H201">
        <v>0</v>
      </c>
      <c r="I201">
        <v>1</v>
      </c>
      <c r="J201">
        <v>1</v>
      </c>
      <c r="K201">
        <v>34</v>
      </c>
    </row>
    <row r="202" spans="1:11">
      <c r="A202">
        <v>11</v>
      </c>
      <c r="B202">
        <v>223</v>
      </c>
      <c r="C202" t="s">
        <v>28</v>
      </c>
      <c r="D202" t="s">
        <v>5582</v>
      </c>
      <c r="E202" t="s">
        <v>13</v>
      </c>
      <c r="F202" t="s">
        <v>5274</v>
      </c>
    </row>
    <row r="203" spans="1:11">
      <c r="A203">
        <v>11</v>
      </c>
      <c r="B203">
        <v>224</v>
      </c>
      <c r="C203" t="s">
        <v>613</v>
      </c>
      <c r="D203" t="s">
        <v>5583</v>
      </c>
      <c r="E203" t="s">
        <v>13</v>
      </c>
      <c r="F203" t="s">
        <v>1018</v>
      </c>
    </row>
    <row r="204" spans="1:11">
      <c r="A204">
        <v>11</v>
      </c>
      <c r="B204">
        <v>225</v>
      </c>
      <c r="C204" t="s">
        <v>2096</v>
      </c>
      <c r="D204" t="s">
        <v>5584</v>
      </c>
      <c r="E204" t="s">
        <v>232</v>
      </c>
      <c r="F204" t="s">
        <v>1789</v>
      </c>
    </row>
    <row r="205" spans="1:11">
      <c r="A205">
        <v>11</v>
      </c>
      <c r="B205">
        <v>228</v>
      </c>
      <c r="C205" t="s">
        <v>167</v>
      </c>
      <c r="D205" t="s">
        <v>5587</v>
      </c>
      <c r="E205" t="s">
        <v>13</v>
      </c>
      <c r="F205" t="s">
        <v>3624</v>
      </c>
    </row>
    <row r="206" spans="1:11">
      <c r="A206">
        <v>11</v>
      </c>
      <c r="B206">
        <v>229</v>
      </c>
      <c r="C206" t="s">
        <v>2094</v>
      </c>
      <c r="D206" t="s">
        <v>5588</v>
      </c>
      <c r="E206" t="s">
        <v>232</v>
      </c>
      <c r="F206" t="s">
        <v>2671</v>
      </c>
    </row>
    <row r="207" spans="1:11">
      <c r="A207">
        <v>11</v>
      </c>
      <c r="B207">
        <v>230</v>
      </c>
      <c r="C207" t="s">
        <v>15</v>
      </c>
      <c r="D207" t="s">
        <v>5589</v>
      </c>
      <c r="E207" t="s">
        <v>17</v>
      </c>
      <c r="F207" t="s">
        <v>592</v>
      </c>
    </row>
    <row r="208" spans="1:11">
      <c r="A208">
        <v>11</v>
      </c>
      <c r="B208">
        <v>231</v>
      </c>
      <c r="C208" t="s">
        <v>2718</v>
      </c>
      <c r="D208" t="s">
        <v>5590</v>
      </c>
      <c r="E208" t="s">
        <v>13</v>
      </c>
      <c r="F208" t="s">
        <v>2246</v>
      </c>
    </row>
    <row r="209" spans="1:11">
      <c r="A209">
        <v>11</v>
      </c>
      <c r="B209">
        <v>233</v>
      </c>
      <c r="C209" t="s">
        <v>341</v>
      </c>
      <c r="D209" t="s">
        <v>5592</v>
      </c>
      <c r="E209" t="s">
        <v>23</v>
      </c>
      <c r="F209" t="s">
        <v>4769</v>
      </c>
    </row>
    <row r="210" spans="1:11">
      <c r="A210">
        <v>11</v>
      </c>
      <c r="B210">
        <v>234</v>
      </c>
      <c r="C210" t="s">
        <v>964</v>
      </c>
      <c r="D210" t="s">
        <v>5593</v>
      </c>
      <c r="F210" t="s">
        <v>4733</v>
      </c>
    </row>
    <row r="211" spans="1:11">
      <c r="A211">
        <v>11</v>
      </c>
      <c r="B211">
        <v>235</v>
      </c>
      <c r="C211" t="s">
        <v>21</v>
      </c>
      <c r="D211" t="s">
        <v>5594</v>
      </c>
      <c r="E211" t="s">
        <v>13</v>
      </c>
      <c r="F211" t="s">
        <v>5332</v>
      </c>
    </row>
    <row r="212" spans="1:11">
      <c r="A212">
        <v>11</v>
      </c>
      <c r="B212">
        <v>236</v>
      </c>
      <c r="C212" t="s">
        <v>115</v>
      </c>
      <c r="D212" t="s">
        <v>5595</v>
      </c>
      <c r="E212" t="s">
        <v>49</v>
      </c>
      <c r="F212" t="s">
        <v>3658</v>
      </c>
    </row>
    <row r="213" spans="1:11">
      <c r="A213">
        <v>11</v>
      </c>
      <c r="B213">
        <v>237</v>
      </c>
      <c r="C213" t="s">
        <v>11</v>
      </c>
      <c r="D213" t="s">
        <v>5596</v>
      </c>
      <c r="E213" t="s">
        <v>49</v>
      </c>
      <c r="F213" t="s">
        <v>4586</v>
      </c>
    </row>
    <row r="214" spans="1:11">
      <c r="A214">
        <v>11</v>
      </c>
      <c r="B214">
        <v>238</v>
      </c>
      <c r="C214" t="s">
        <v>18</v>
      </c>
      <c r="D214" t="s">
        <v>5597</v>
      </c>
      <c r="F214" t="s">
        <v>3457</v>
      </c>
    </row>
    <row r="215" spans="1:11">
      <c r="A215">
        <v>11</v>
      </c>
      <c r="B215">
        <v>239</v>
      </c>
      <c r="C215" t="s">
        <v>2227</v>
      </c>
      <c r="D215" t="s">
        <v>5598</v>
      </c>
      <c r="E215" t="s">
        <v>23</v>
      </c>
      <c r="F215" t="s">
        <v>2861</v>
      </c>
      <c r="G215">
        <v>3</v>
      </c>
      <c r="H215">
        <v>0</v>
      </c>
      <c r="I215">
        <v>0</v>
      </c>
      <c r="J215">
        <v>0</v>
      </c>
      <c r="K215">
        <v>0</v>
      </c>
    </row>
    <row r="216" spans="1:11">
      <c r="A216">
        <v>11</v>
      </c>
      <c r="B216">
        <v>241</v>
      </c>
      <c r="C216" t="s">
        <v>203</v>
      </c>
      <c r="D216" t="s">
        <v>5600</v>
      </c>
      <c r="E216" t="s">
        <v>49</v>
      </c>
      <c r="F216" t="s">
        <v>4294</v>
      </c>
    </row>
    <row r="217" spans="1:11">
      <c r="A217">
        <v>11</v>
      </c>
      <c r="B217">
        <v>242</v>
      </c>
      <c r="C217" t="s">
        <v>25</v>
      </c>
      <c r="D217" t="s">
        <v>5601</v>
      </c>
      <c r="E217" t="s">
        <v>49</v>
      </c>
      <c r="F217" t="s">
        <v>5602</v>
      </c>
    </row>
    <row r="218" spans="1:11">
      <c r="A218">
        <v>12</v>
      </c>
      <c r="B218">
        <v>243</v>
      </c>
      <c r="C218" t="s">
        <v>5337</v>
      </c>
      <c r="D218" t="s">
        <v>5603</v>
      </c>
      <c r="E218" t="s">
        <v>23</v>
      </c>
      <c r="F218" t="s">
        <v>5604</v>
      </c>
      <c r="G218">
        <v>2</v>
      </c>
      <c r="H218">
        <v>0</v>
      </c>
      <c r="I218">
        <v>0</v>
      </c>
      <c r="J218">
        <v>0</v>
      </c>
      <c r="K218">
        <v>0</v>
      </c>
    </row>
    <row r="219" spans="1:11">
      <c r="A219">
        <v>12</v>
      </c>
      <c r="B219">
        <v>244</v>
      </c>
      <c r="C219" t="s">
        <v>2098</v>
      </c>
      <c r="D219" t="s">
        <v>5605</v>
      </c>
      <c r="E219" t="s">
        <v>23</v>
      </c>
      <c r="F219" t="s">
        <v>3448</v>
      </c>
    </row>
    <row r="220" spans="1:11">
      <c r="A220">
        <v>12</v>
      </c>
      <c r="B220">
        <v>245</v>
      </c>
      <c r="C220" t="s">
        <v>28</v>
      </c>
      <c r="D220" t="s">
        <v>5606</v>
      </c>
      <c r="E220" t="s">
        <v>49</v>
      </c>
      <c r="F220" t="s">
        <v>5311</v>
      </c>
    </row>
    <row r="221" spans="1:11">
      <c r="A221">
        <v>12</v>
      </c>
      <c r="B221">
        <v>246</v>
      </c>
      <c r="C221" t="s">
        <v>613</v>
      </c>
      <c r="D221" t="s">
        <v>5607</v>
      </c>
      <c r="E221" t="s">
        <v>232</v>
      </c>
      <c r="F221" t="s">
        <v>209</v>
      </c>
    </row>
    <row r="222" spans="1:11">
      <c r="A222">
        <v>12</v>
      </c>
      <c r="B222">
        <v>247</v>
      </c>
      <c r="C222" t="s">
        <v>2096</v>
      </c>
      <c r="D222" t="s">
        <v>5608</v>
      </c>
      <c r="E222" t="s">
        <v>49</v>
      </c>
      <c r="F222" t="s">
        <v>4683</v>
      </c>
    </row>
    <row r="223" spans="1:11">
      <c r="A223">
        <v>12</v>
      </c>
      <c r="B223">
        <v>248</v>
      </c>
      <c r="C223" t="s">
        <v>170</v>
      </c>
      <c r="D223" t="s">
        <v>5609</v>
      </c>
      <c r="E223" t="s">
        <v>13</v>
      </c>
      <c r="F223" t="s">
        <v>2703</v>
      </c>
    </row>
    <row r="224" spans="1:11">
      <c r="A224">
        <v>12</v>
      </c>
      <c r="B224">
        <v>249</v>
      </c>
      <c r="C224" t="s">
        <v>343</v>
      </c>
      <c r="D224" t="s">
        <v>5610</v>
      </c>
      <c r="E224" t="s">
        <v>13</v>
      </c>
      <c r="F224" t="s">
        <v>885</v>
      </c>
    </row>
    <row r="225" spans="1:11">
      <c r="A225">
        <v>12</v>
      </c>
      <c r="B225">
        <v>250</v>
      </c>
      <c r="C225" t="s">
        <v>167</v>
      </c>
      <c r="D225" t="s">
        <v>5611</v>
      </c>
      <c r="E225" t="s">
        <v>49</v>
      </c>
      <c r="F225" t="s">
        <v>5612</v>
      </c>
    </row>
    <row r="226" spans="1:11">
      <c r="A226">
        <v>12</v>
      </c>
      <c r="B226">
        <v>251</v>
      </c>
      <c r="C226" t="s">
        <v>2094</v>
      </c>
      <c r="D226" t="s">
        <v>5613</v>
      </c>
      <c r="E226" t="s">
        <v>49</v>
      </c>
      <c r="F226" t="s">
        <v>1794</v>
      </c>
    </row>
    <row r="227" spans="1:11">
      <c r="A227">
        <v>12</v>
      </c>
      <c r="B227">
        <v>252</v>
      </c>
      <c r="C227" t="s">
        <v>15</v>
      </c>
      <c r="D227" t="s">
        <v>5614</v>
      </c>
      <c r="E227" t="s">
        <v>13</v>
      </c>
      <c r="F227" t="s">
        <v>5615</v>
      </c>
    </row>
    <row r="228" spans="1:11">
      <c r="A228">
        <v>12</v>
      </c>
      <c r="B228">
        <v>253</v>
      </c>
      <c r="C228" t="s">
        <v>2718</v>
      </c>
      <c r="D228" t="s">
        <v>5616</v>
      </c>
      <c r="E228" t="s">
        <v>49</v>
      </c>
      <c r="F228" t="s">
        <v>5617</v>
      </c>
    </row>
    <row r="229" spans="1:11">
      <c r="A229">
        <v>12</v>
      </c>
      <c r="B229">
        <v>254</v>
      </c>
      <c r="C229" t="s">
        <v>2100</v>
      </c>
      <c r="D229" t="s">
        <v>5618</v>
      </c>
      <c r="E229" t="s">
        <v>23</v>
      </c>
      <c r="F229" t="s">
        <v>5619</v>
      </c>
    </row>
    <row r="230" spans="1:11">
      <c r="A230">
        <v>12</v>
      </c>
      <c r="B230">
        <v>255</v>
      </c>
      <c r="C230" t="s">
        <v>341</v>
      </c>
      <c r="D230" t="s">
        <v>5620</v>
      </c>
      <c r="E230" t="s">
        <v>49</v>
      </c>
      <c r="F230" t="s">
        <v>854</v>
      </c>
    </row>
    <row r="231" spans="1:11">
      <c r="A231">
        <v>12</v>
      </c>
      <c r="B231">
        <v>256</v>
      </c>
      <c r="C231" t="s">
        <v>964</v>
      </c>
      <c r="D231" t="s">
        <v>5621</v>
      </c>
      <c r="E231" t="s">
        <v>17</v>
      </c>
      <c r="F231" t="s">
        <v>2488</v>
      </c>
    </row>
    <row r="232" spans="1:11">
      <c r="A232">
        <v>12</v>
      </c>
      <c r="B232">
        <v>257</v>
      </c>
      <c r="C232" t="s">
        <v>21</v>
      </c>
      <c r="D232" t="s">
        <v>5622</v>
      </c>
      <c r="E232" t="s">
        <v>13</v>
      </c>
      <c r="F232" t="s">
        <v>271</v>
      </c>
      <c r="G232">
        <v>3</v>
      </c>
      <c r="H232">
        <v>0</v>
      </c>
      <c r="I232">
        <v>0</v>
      </c>
      <c r="J232">
        <v>0</v>
      </c>
      <c r="K232">
        <v>0</v>
      </c>
    </row>
    <row r="233" spans="1:11">
      <c r="A233">
        <v>12</v>
      </c>
      <c r="B233">
        <v>258</v>
      </c>
      <c r="C233" t="s">
        <v>115</v>
      </c>
      <c r="D233" t="s">
        <v>5623</v>
      </c>
      <c r="E233" t="s">
        <v>49</v>
      </c>
      <c r="F233" t="s">
        <v>1715</v>
      </c>
    </row>
    <row r="234" spans="1:11">
      <c r="A234">
        <v>12</v>
      </c>
      <c r="B234">
        <v>259</v>
      </c>
      <c r="C234" t="s">
        <v>11</v>
      </c>
      <c r="D234" t="s">
        <v>5624</v>
      </c>
      <c r="E234" t="s">
        <v>49</v>
      </c>
      <c r="F234" t="s">
        <v>3580</v>
      </c>
    </row>
    <row r="235" spans="1:11">
      <c r="A235">
        <v>12</v>
      </c>
      <c r="B235">
        <v>260</v>
      </c>
      <c r="C235" t="s">
        <v>18</v>
      </c>
      <c r="D235" t="s">
        <v>5625</v>
      </c>
      <c r="E235" t="s">
        <v>49</v>
      </c>
      <c r="F235" t="s">
        <v>5626</v>
      </c>
    </row>
    <row r="236" spans="1:11">
      <c r="A236">
        <v>12</v>
      </c>
      <c r="B236">
        <v>262</v>
      </c>
      <c r="C236" t="s">
        <v>159</v>
      </c>
      <c r="D236" t="s">
        <v>5628</v>
      </c>
      <c r="E236" t="s">
        <v>49</v>
      </c>
      <c r="F236" t="s">
        <v>1345</v>
      </c>
      <c r="G236">
        <v>3</v>
      </c>
      <c r="H236">
        <v>0</v>
      </c>
      <c r="I236">
        <v>0</v>
      </c>
      <c r="J236">
        <v>0</v>
      </c>
      <c r="K236">
        <v>4</v>
      </c>
    </row>
    <row r="237" spans="1:11">
      <c r="A237">
        <v>12</v>
      </c>
      <c r="B237">
        <v>264</v>
      </c>
      <c r="C237" t="s">
        <v>25</v>
      </c>
      <c r="D237" t="s">
        <v>5629</v>
      </c>
      <c r="F237" t="s">
        <v>5630</v>
      </c>
    </row>
    <row r="239" spans="1:11">
      <c r="F239" s="3" t="s">
        <v>57</v>
      </c>
      <c r="G239">
        <f>SUM(G3:G237)</f>
        <v>39506</v>
      </c>
      <c r="H239">
        <f t="shared" ref="H239:K239" si="0">SUM(H3:H237)</f>
        <v>7146</v>
      </c>
      <c r="I239">
        <f t="shared" si="0"/>
        <v>11814</v>
      </c>
      <c r="J239">
        <f t="shared" si="0"/>
        <v>18960</v>
      </c>
      <c r="K239">
        <f t="shared" si="0"/>
        <v>33385</v>
      </c>
    </row>
    <row r="240" spans="1:11">
      <c r="F240" s="3" t="s">
        <v>58</v>
      </c>
      <c r="G240" s="2"/>
      <c r="H240" s="7">
        <f>H239/$G$239</f>
        <v>0.18088391636713411</v>
      </c>
      <c r="I240" s="7">
        <f t="shared" ref="I240:K240" si="1">I239/$G$239</f>
        <v>0.29904318331392699</v>
      </c>
      <c r="J240" s="7">
        <f t="shared" si="1"/>
        <v>0.47992709968106112</v>
      </c>
      <c r="K240" s="7">
        <f t="shared" si="1"/>
        <v>0.84506150964410465</v>
      </c>
    </row>
    <row r="241" spans="1:11">
      <c r="F241" s="3" t="s">
        <v>2709</v>
      </c>
      <c r="G241" s="2">
        <f>G239/235</f>
        <v>168.11063829787233</v>
      </c>
      <c r="H241" s="2">
        <f t="shared" ref="H241:K241" si="2">H239/235</f>
        <v>30.408510638297873</v>
      </c>
      <c r="I241" s="2">
        <f t="shared" si="2"/>
        <v>50.272340425531915</v>
      </c>
      <c r="J241" s="2">
        <f t="shared" si="2"/>
        <v>80.680851063829792</v>
      </c>
      <c r="K241" s="2">
        <f t="shared" si="2"/>
        <v>142.06382978723406</v>
      </c>
    </row>
    <row r="243" spans="1:11" ht="18.75">
      <c r="A243" s="11" t="s">
        <v>10713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>
      <c r="A244" s="1" t="s">
        <v>0</v>
      </c>
      <c r="B244" s="1" t="s">
        <v>1</v>
      </c>
      <c r="C244" s="1" t="s">
        <v>2</v>
      </c>
      <c r="D244" s="1" t="s">
        <v>3</v>
      </c>
      <c r="E244" s="1" t="s">
        <v>4</v>
      </c>
      <c r="F244" s="1" t="s">
        <v>5</v>
      </c>
      <c r="G244" s="1" t="s">
        <v>6</v>
      </c>
      <c r="H244" s="1" t="s">
        <v>7</v>
      </c>
      <c r="I244" s="1" t="s">
        <v>8</v>
      </c>
      <c r="J244" s="1" t="s">
        <v>9</v>
      </c>
      <c r="K244" s="1" t="s">
        <v>10</v>
      </c>
    </row>
    <row r="245" spans="1:11">
      <c r="A245">
        <v>2</v>
      </c>
      <c r="B245">
        <v>34</v>
      </c>
      <c r="C245" t="s">
        <v>2100</v>
      </c>
      <c r="D245" t="s">
        <v>5374</v>
      </c>
      <c r="E245" t="s">
        <v>7</v>
      </c>
      <c r="F245" t="s">
        <v>2523</v>
      </c>
    </row>
    <row r="246" spans="1:11">
      <c r="A246">
        <v>3</v>
      </c>
      <c r="B246">
        <v>48</v>
      </c>
      <c r="C246" t="s">
        <v>613</v>
      </c>
      <c r="D246" t="s">
        <v>5389</v>
      </c>
      <c r="E246" t="s">
        <v>7</v>
      </c>
      <c r="F246" t="s">
        <v>4733</v>
      </c>
      <c r="G246">
        <v>254</v>
      </c>
      <c r="H246">
        <v>0</v>
      </c>
      <c r="I246">
        <v>3</v>
      </c>
      <c r="J246">
        <v>3</v>
      </c>
      <c r="K246">
        <v>54</v>
      </c>
    </row>
    <row r="247" spans="1:11">
      <c r="A247">
        <v>3</v>
      </c>
      <c r="B247">
        <v>54</v>
      </c>
      <c r="C247" t="s">
        <v>15</v>
      </c>
      <c r="D247" t="s">
        <v>5396</v>
      </c>
      <c r="E247" t="s">
        <v>7</v>
      </c>
      <c r="F247" t="s">
        <v>2246</v>
      </c>
      <c r="G247">
        <v>733</v>
      </c>
      <c r="H247">
        <v>1</v>
      </c>
      <c r="I247">
        <v>19</v>
      </c>
      <c r="J247">
        <v>20</v>
      </c>
      <c r="K247">
        <v>133</v>
      </c>
    </row>
    <row r="248" spans="1:11">
      <c r="A248">
        <v>3</v>
      </c>
      <c r="B248">
        <v>62</v>
      </c>
      <c r="C248" t="s">
        <v>18</v>
      </c>
      <c r="D248" t="s">
        <v>5406</v>
      </c>
      <c r="E248" t="s">
        <v>7</v>
      </c>
      <c r="F248" t="s">
        <v>5407</v>
      </c>
      <c r="G248">
        <v>26</v>
      </c>
      <c r="H248">
        <v>0</v>
      </c>
      <c r="I248">
        <v>1</v>
      </c>
      <c r="J248">
        <v>1</v>
      </c>
      <c r="K248">
        <v>0</v>
      </c>
    </row>
    <row r="249" spans="1:11">
      <c r="A249">
        <v>4</v>
      </c>
      <c r="B249">
        <v>70</v>
      </c>
      <c r="C249" t="s">
        <v>613</v>
      </c>
      <c r="D249" t="s">
        <v>5415</v>
      </c>
      <c r="E249" t="s">
        <v>7</v>
      </c>
      <c r="F249" t="s">
        <v>2662</v>
      </c>
      <c r="G249">
        <v>121</v>
      </c>
      <c r="H249">
        <v>0</v>
      </c>
      <c r="I249">
        <v>2</v>
      </c>
      <c r="J249">
        <v>2</v>
      </c>
      <c r="K249">
        <v>14</v>
      </c>
    </row>
    <row r="250" spans="1:11">
      <c r="A250">
        <v>4</v>
      </c>
      <c r="B250">
        <v>74</v>
      </c>
      <c r="C250" t="s">
        <v>167</v>
      </c>
      <c r="D250" t="s">
        <v>5419</v>
      </c>
      <c r="E250" t="s">
        <v>7</v>
      </c>
      <c r="F250" t="s">
        <v>2468</v>
      </c>
      <c r="G250">
        <v>6</v>
      </c>
      <c r="H250">
        <v>0</v>
      </c>
      <c r="I250">
        <v>0</v>
      </c>
      <c r="J250">
        <v>0</v>
      </c>
      <c r="K250">
        <v>0</v>
      </c>
    </row>
    <row r="251" spans="1:11">
      <c r="A251">
        <v>5</v>
      </c>
      <c r="B251">
        <v>89</v>
      </c>
      <c r="C251" t="s">
        <v>5337</v>
      </c>
      <c r="D251" t="s">
        <v>5435</v>
      </c>
      <c r="E251" t="s">
        <v>7</v>
      </c>
      <c r="F251" t="s">
        <v>2488</v>
      </c>
    </row>
    <row r="252" spans="1:11">
      <c r="A252">
        <v>5</v>
      </c>
      <c r="B252">
        <v>90</v>
      </c>
      <c r="C252" t="s">
        <v>2098</v>
      </c>
      <c r="D252" t="s">
        <v>5436</v>
      </c>
      <c r="E252" t="s">
        <v>7</v>
      </c>
      <c r="F252" t="s">
        <v>5405</v>
      </c>
      <c r="G252">
        <v>2</v>
      </c>
      <c r="H252">
        <v>0</v>
      </c>
      <c r="I252">
        <v>0</v>
      </c>
      <c r="J252">
        <v>0</v>
      </c>
      <c r="K252">
        <v>2</v>
      </c>
    </row>
    <row r="253" spans="1:11">
      <c r="A253">
        <v>5</v>
      </c>
      <c r="B253">
        <v>94</v>
      </c>
      <c r="C253" t="s">
        <v>170</v>
      </c>
      <c r="D253" t="s">
        <v>5440</v>
      </c>
      <c r="E253" t="s">
        <v>7</v>
      </c>
      <c r="F253" t="s">
        <v>1291</v>
      </c>
    </row>
    <row r="254" spans="1:11">
      <c r="A254">
        <v>5</v>
      </c>
      <c r="B254">
        <v>101</v>
      </c>
      <c r="C254" t="s">
        <v>341</v>
      </c>
      <c r="D254" t="s">
        <v>5447</v>
      </c>
      <c r="E254" t="s">
        <v>7</v>
      </c>
      <c r="F254" t="s">
        <v>271</v>
      </c>
      <c r="G254">
        <v>246</v>
      </c>
      <c r="H254">
        <v>0</v>
      </c>
      <c r="I254">
        <v>2</v>
      </c>
      <c r="J254">
        <v>2</v>
      </c>
      <c r="K254">
        <v>78</v>
      </c>
    </row>
    <row r="255" spans="1:11">
      <c r="A255">
        <v>5</v>
      </c>
      <c r="B255">
        <v>107</v>
      </c>
      <c r="C255" t="s">
        <v>2227</v>
      </c>
      <c r="D255" t="s">
        <v>5454</v>
      </c>
      <c r="E255" t="s">
        <v>7</v>
      </c>
      <c r="F255" t="s">
        <v>2299</v>
      </c>
    </row>
    <row r="256" spans="1:11">
      <c r="A256">
        <v>5</v>
      </c>
      <c r="B256">
        <v>108</v>
      </c>
      <c r="C256" t="s">
        <v>159</v>
      </c>
      <c r="D256" t="s">
        <v>5455</v>
      </c>
      <c r="E256" t="s">
        <v>7</v>
      </c>
      <c r="F256" t="s">
        <v>5456</v>
      </c>
      <c r="G256">
        <v>1</v>
      </c>
      <c r="H256">
        <v>0</v>
      </c>
      <c r="I256">
        <v>0</v>
      </c>
      <c r="J256">
        <v>0</v>
      </c>
      <c r="K256">
        <v>0</v>
      </c>
    </row>
    <row r="257" spans="1:11">
      <c r="A257">
        <v>5</v>
      </c>
      <c r="B257">
        <v>109</v>
      </c>
      <c r="C257" t="s">
        <v>203</v>
      </c>
      <c r="D257" t="s">
        <v>5457</v>
      </c>
      <c r="E257" t="s">
        <v>7</v>
      </c>
      <c r="F257" t="s">
        <v>3190</v>
      </c>
    </row>
    <row r="258" spans="1:11">
      <c r="A258">
        <v>7</v>
      </c>
      <c r="B258">
        <v>137</v>
      </c>
      <c r="C258" t="s">
        <v>167</v>
      </c>
      <c r="D258" t="s">
        <v>5489</v>
      </c>
      <c r="E258" t="s">
        <v>7</v>
      </c>
      <c r="F258" t="s">
        <v>220</v>
      </c>
    </row>
    <row r="259" spans="1:11">
      <c r="A259">
        <v>8</v>
      </c>
      <c r="B259">
        <v>169</v>
      </c>
      <c r="C259" t="s">
        <v>21</v>
      </c>
      <c r="D259" t="s">
        <v>5523</v>
      </c>
      <c r="E259" t="s">
        <v>7</v>
      </c>
      <c r="F259" t="s">
        <v>3624</v>
      </c>
      <c r="G259">
        <v>108</v>
      </c>
      <c r="H259">
        <v>0</v>
      </c>
      <c r="I259">
        <v>3</v>
      </c>
      <c r="J259">
        <v>3</v>
      </c>
      <c r="K259">
        <v>8</v>
      </c>
    </row>
    <row r="260" spans="1:11">
      <c r="A260">
        <v>8</v>
      </c>
      <c r="B260">
        <v>176</v>
      </c>
      <c r="C260" t="s">
        <v>25</v>
      </c>
      <c r="D260" t="s">
        <v>5531</v>
      </c>
      <c r="E260" t="s">
        <v>7</v>
      </c>
      <c r="F260" t="s">
        <v>4787</v>
      </c>
    </row>
    <row r="261" spans="1:11">
      <c r="A261">
        <v>9</v>
      </c>
      <c r="B261">
        <v>177</v>
      </c>
      <c r="C261" t="s">
        <v>5337</v>
      </c>
      <c r="D261" t="s">
        <v>5532</v>
      </c>
      <c r="E261" t="s">
        <v>7</v>
      </c>
      <c r="F261" t="s">
        <v>3587</v>
      </c>
    </row>
    <row r="262" spans="1:11">
      <c r="A262">
        <v>9</v>
      </c>
      <c r="B262">
        <v>181</v>
      </c>
      <c r="C262" t="s">
        <v>2096</v>
      </c>
      <c r="D262" t="s">
        <v>5536</v>
      </c>
      <c r="E262" t="s">
        <v>7</v>
      </c>
      <c r="F262" t="s">
        <v>5060</v>
      </c>
      <c r="G262">
        <v>1</v>
      </c>
      <c r="H262">
        <v>0</v>
      </c>
      <c r="I262">
        <v>0</v>
      </c>
      <c r="J262">
        <v>0</v>
      </c>
      <c r="K262">
        <v>0</v>
      </c>
    </row>
    <row r="263" spans="1:11">
      <c r="A263">
        <v>9</v>
      </c>
      <c r="B263">
        <v>184</v>
      </c>
      <c r="C263" t="s">
        <v>167</v>
      </c>
      <c r="D263" t="s">
        <v>5539</v>
      </c>
      <c r="E263" t="s">
        <v>7</v>
      </c>
      <c r="F263" t="s">
        <v>2027</v>
      </c>
    </row>
    <row r="264" spans="1:11">
      <c r="A264">
        <v>9</v>
      </c>
      <c r="B264">
        <v>192</v>
      </c>
      <c r="C264" t="s">
        <v>115</v>
      </c>
      <c r="D264" t="s">
        <v>5547</v>
      </c>
      <c r="E264" t="s">
        <v>7</v>
      </c>
      <c r="F264" t="s">
        <v>5548</v>
      </c>
    </row>
    <row r="265" spans="1:11">
      <c r="A265">
        <v>9</v>
      </c>
      <c r="B265">
        <v>196</v>
      </c>
      <c r="C265" t="s">
        <v>159</v>
      </c>
      <c r="D265" t="s">
        <v>5552</v>
      </c>
      <c r="E265" t="s">
        <v>7</v>
      </c>
      <c r="F265" t="s">
        <v>1789</v>
      </c>
    </row>
    <row r="266" spans="1:11">
      <c r="A266">
        <v>10</v>
      </c>
      <c r="B266">
        <v>207</v>
      </c>
      <c r="C266" t="s">
        <v>2094</v>
      </c>
      <c r="D266" t="s">
        <v>5566</v>
      </c>
      <c r="E266" t="s">
        <v>7</v>
      </c>
      <c r="F266" t="s">
        <v>545</v>
      </c>
    </row>
    <row r="267" spans="1:11">
      <c r="A267">
        <v>10</v>
      </c>
      <c r="B267">
        <v>213</v>
      </c>
      <c r="C267" t="s">
        <v>21</v>
      </c>
      <c r="D267" t="s">
        <v>5572</v>
      </c>
      <c r="E267" t="s">
        <v>7</v>
      </c>
      <c r="F267" t="s">
        <v>192</v>
      </c>
      <c r="G267">
        <v>1</v>
      </c>
      <c r="H267">
        <v>0</v>
      </c>
      <c r="I267">
        <v>0</v>
      </c>
      <c r="J267">
        <v>0</v>
      </c>
      <c r="K267">
        <v>0</v>
      </c>
    </row>
    <row r="268" spans="1:11">
      <c r="A268">
        <v>11</v>
      </c>
      <c r="B268">
        <v>226</v>
      </c>
      <c r="C268" t="s">
        <v>170</v>
      </c>
      <c r="D268" t="s">
        <v>5585</v>
      </c>
      <c r="E268" t="s">
        <v>7</v>
      </c>
      <c r="F268" t="s">
        <v>885</v>
      </c>
      <c r="G268">
        <v>2</v>
      </c>
      <c r="H268">
        <v>0</v>
      </c>
      <c r="I268">
        <v>0</v>
      </c>
      <c r="J268">
        <v>0</v>
      </c>
      <c r="K268">
        <v>10</v>
      </c>
    </row>
    <row r="269" spans="1:11">
      <c r="A269">
        <v>11</v>
      </c>
      <c r="B269">
        <v>227</v>
      </c>
      <c r="C269" t="s">
        <v>343</v>
      </c>
      <c r="D269" t="s">
        <v>5586</v>
      </c>
      <c r="E269" t="s">
        <v>7</v>
      </c>
      <c r="F269" t="s">
        <v>3658</v>
      </c>
    </row>
    <row r="270" spans="1:11">
      <c r="A270">
        <v>11</v>
      </c>
      <c r="B270">
        <v>232</v>
      </c>
      <c r="C270" t="s">
        <v>2100</v>
      </c>
      <c r="D270" t="s">
        <v>5591</v>
      </c>
      <c r="E270" t="s">
        <v>7</v>
      </c>
      <c r="F270" t="s">
        <v>2037</v>
      </c>
    </row>
    <row r="271" spans="1:11">
      <c r="A271">
        <v>11</v>
      </c>
      <c r="B271">
        <v>240</v>
      </c>
      <c r="C271" t="s">
        <v>159</v>
      </c>
      <c r="D271" t="s">
        <v>5599</v>
      </c>
      <c r="E271" t="s">
        <v>7</v>
      </c>
      <c r="F271" t="s">
        <v>5119</v>
      </c>
    </row>
    <row r="272" spans="1:11">
      <c r="A272">
        <v>12</v>
      </c>
      <c r="B272">
        <v>261</v>
      </c>
      <c r="C272" t="s">
        <v>2227</v>
      </c>
      <c r="D272" t="s">
        <v>5627</v>
      </c>
      <c r="E272" t="s">
        <v>7</v>
      </c>
      <c r="F272" t="s">
        <v>4683</v>
      </c>
      <c r="G272">
        <v>54</v>
      </c>
      <c r="H272">
        <v>0</v>
      </c>
      <c r="I272">
        <v>0</v>
      </c>
      <c r="J272">
        <v>0</v>
      </c>
      <c r="K272">
        <v>10</v>
      </c>
    </row>
    <row r="273" spans="1:6">
      <c r="A273">
        <v>12</v>
      </c>
      <c r="B273">
        <v>263</v>
      </c>
      <c r="C273" t="s">
        <v>203</v>
      </c>
      <c r="D273" t="s">
        <v>663</v>
      </c>
      <c r="E273" t="s">
        <v>7</v>
      </c>
      <c r="F273" t="s">
        <v>3580</v>
      </c>
    </row>
  </sheetData>
  <autoFilter ref="A2:K237">
    <sortState ref="A3:K237">
      <sortCondition ref="B2:B237"/>
    </sortState>
  </autoFilter>
  <mergeCells count="2">
    <mergeCell ref="A1:K1"/>
    <mergeCell ref="A243:K243"/>
  </mergeCells>
  <pageMargins left="0.7" right="0.7" top="0.75" bottom="0.7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73"/>
  <sheetViews>
    <sheetView topLeftCell="A240" workbookViewId="0">
      <selection activeCell="L251" sqref="L251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0.7109375" bestFit="1" customWidth="1"/>
    <col min="5" max="5" width="9.140625" bestFit="1" customWidth="1"/>
    <col min="6" max="6" width="37.285156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5631</v>
      </c>
      <c r="D3" t="s">
        <v>5632</v>
      </c>
      <c r="E3" t="s">
        <v>49</v>
      </c>
      <c r="F3" t="s">
        <v>5484</v>
      </c>
      <c r="G3">
        <v>1232</v>
      </c>
      <c r="H3">
        <v>148</v>
      </c>
      <c r="I3">
        <v>442</v>
      </c>
      <c r="J3">
        <v>590</v>
      </c>
      <c r="K3">
        <v>1285</v>
      </c>
    </row>
    <row r="4" spans="1:11">
      <c r="A4">
        <v>1</v>
      </c>
      <c r="B4">
        <v>2</v>
      </c>
      <c r="C4" t="s">
        <v>5633</v>
      </c>
      <c r="D4" t="s">
        <v>5634</v>
      </c>
      <c r="E4" t="s">
        <v>13</v>
      </c>
      <c r="F4" t="s">
        <v>4683</v>
      </c>
      <c r="G4">
        <v>850</v>
      </c>
      <c r="H4">
        <v>337</v>
      </c>
      <c r="I4">
        <v>444</v>
      </c>
      <c r="J4">
        <v>781</v>
      </c>
      <c r="K4">
        <v>401</v>
      </c>
    </row>
    <row r="5" spans="1:11">
      <c r="A5">
        <v>1</v>
      </c>
      <c r="B5">
        <v>3</v>
      </c>
      <c r="C5" t="s">
        <v>5337</v>
      </c>
      <c r="D5" t="s">
        <v>5635</v>
      </c>
      <c r="E5" t="s">
        <v>49</v>
      </c>
      <c r="F5" t="s">
        <v>2246</v>
      </c>
      <c r="G5">
        <v>768</v>
      </c>
      <c r="H5">
        <v>30</v>
      </c>
      <c r="I5">
        <v>150</v>
      </c>
      <c r="J5">
        <v>180</v>
      </c>
      <c r="K5">
        <v>491</v>
      </c>
    </row>
    <row r="6" spans="1:11">
      <c r="A6">
        <v>1</v>
      </c>
      <c r="B6">
        <v>4</v>
      </c>
      <c r="C6" t="s">
        <v>2098</v>
      </c>
      <c r="D6" t="s">
        <v>5636</v>
      </c>
      <c r="E6" t="s">
        <v>17</v>
      </c>
      <c r="F6" t="s">
        <v>2478</v>
      </c>
      <c r="G6">
        <v>453</v>
      </c>
      <c r="H6">
        <v>65</v>
      </c>
      <c r="I6">
        <v>89</v>
      </c>
      <c r="J6">
        <v>154</v>
      </c>
      <c r="K6">
        <v>249</v>
      </c>
    </row>
    <row r="7" spans="1:11">
      <c r="A7">
        <v>1</v>
      </c>
      <c r="B7">
        <v>5</v>
      </c>
      <c r="C7" t="s">
        <v>613</v>
      </c>
      <c r="D7" t="s">
        <v>5637</v>
      </c>
      <c r="E7" t="s">
        <v>49</v>
      </c>
      <c r="F7" t="s">
        <v>4683</v>
      </c>
      <c r="G7">
        <v>863</v>
      </c>
      <c r="H7">
        <v>27</v>
      </c>
      <c r="I7">
        <v>136</v>
      </c>
      <c r="J7">
        <v>163</v>
      </c>
      <c r="K7">
        <v>1379</v>
      </c>
    </row>
    <row r="8" spans="1:11">
      <c r="A8">
        <v>1</v>
      </c>
      <c r="B8">
        <v>6</v>
      </c>
      <c r="C8" t="s">
        <v>2227</v>
      </c>
      <c r="D8" t="s">
        <v>5638</v>
      </c>
      <c r="E8" t="s">
        <v>13</v>
      </c>
      <c r="F8" t="s">
        <v>2478</v>
      </c>
      <c r="G8">
        <v>960</v>
      </c>
      <c r="H8">
        <v>266</v>
      </c>
      <c r="I8">
        <v>422</v>
      </c>
      <c r="J8">
        <v>688</v>
      </c>
      <c r="K8">
        <v>465</v>
      </c>
    </row>
    <row r="9" spans="1:11">
      <c r="A9">
        <v>1</v>
      </c>
      <c r="B9">
        <v>7</v>
      </c>
      <c r="C9" t="s">
        <v>170</v>
      </c>
      <c r="D9" t="s">
        <v>5639</v>
      </c>
      <c r="E9" t="s">
        <v>17</v>
      </c>
      <c r="F9" t="s">
        <v>3956</v>
      </c>
    </row>
    <row r="10" spans="1:11">
      <c r="A10">
        <v>1</v>
      </c>
      <c r="B10">
        <v>8</v>
      </c>
      <c r="C10" t="s">
        <v>28</v>
      </c>
      <c r="D10" t="s">
        <v>5640</v>
      </c>
      <c r="E10" t="s">
        <v>13</v>
      </c>
      <c r="F10" t="s">
        <v>2488</v>
      </c>
      <c r="G10">
        <v>72</v>
      </c>
      <c r="H10">
        <v>9</v>
      </c>
      <c r="I10">
        <v>19</v>
      </c>
      <c r="J10">
        <v>28</v>
      </c>
      <c r="K10">
        <v>36</v>
      </c>
    </row>
    <row r="11" spans="1:11">
      <c r="A11">
        <v>1</v>
      </c>
      <c r="B11">
        <v>9</v>
      </c>
      <c r="C11" t="s">
        <v>2094</v>
      </c>
      <c r="D11" t="s">
        <v>5641</v>
      </c>
      <c r="E11" t="s">
        <v>13</v>
      </c>
      <c r="F11" t="s">
        <v>5642</v>
      </c>
      <c r="G11">
        <v>208</v>
      </c>
      <c r="H11">
        <v>27</v>
      </c>
      <c r="I11">
        <v>38</v>
      </c>
      <c r="J11">
        <v>65</v>
      </c>
      <c r="K11">
        <v>118</v>
      </c>
    </row>
    <row r="12" spans="1:11">
      <c r="A12">
        <v>1</v>
      </c>
      <c r="B12">
        <v>10</v>
      </c>
      <c r="C12" t="s">
        <v>5337</v>
      </c>
      <c r="D12" t="s">
        <v>5643</v>
      </c>
      <c r="E12" t="s">
        <v>17</v>
      </c>
      <c r="F12" t="s">
        <v>4683</v>
      </c>
      <c r="G12">
        <v>571</v>
      </c>
      <c r="H12">
        <v>53</v>
      </c>
      <c r="I12">
        <v>71</v>
      </c>
      <c r="J12">
        <v>124</v>
      </c>
      <c r="K12">
        <v>1409</v>
      </c>
    </row>
    <row r="13" spans="1:11">
      <c r="A13">
        <v>1</v>
      </c>
      <c r="B13">
        <v>11</v>
      </c>
      <c r="C13" t="s">
        <v>341</v>
      </c>
      <c r="D13" t="s">
        <v>5644</v>
      </c>
      <c r="E13" t="s">
        <v>49</v>
      </c>
      <c r="F13" t="s">
        <v>2246</v>
      </c>
      <c r="G13">
        <v>30</v>
      </c>
      <c r="H13">
        <v>3</v>
      </c>
      <c r="I13">
        <v>7</v>
      </c>
      <c r="J13">
        <v>10</v>
      </c>
      <c r="K13">
        <v>24</v>
      </c>
    </row>
    <row r="14" spans="1:11">
      <c r="A14">
        <v>1</v>
      </c>
      <c r="B14">
        <v>12</v>
      </c>
      <c r="C14" t="s">
        <v>25</v>
      </c>
      <c r="D14" t="s">
        <v>5645</v>
      </c>
      <c r="E14" t="s">
        <v>23</v>
      </c>
      <c r="F14" t="s">
        <v>2037</v>
      </c>
      <c r="G14">
        <v>450</v>
      </c>
      <c r="H14">
        <v>86</v>
      </c>
      <c r="I14">
        <v>109</v>
      </c>
      <c r="J14">
        <v>195</v>
      </c>
      <c r="K14">
        <v>288</v>
      </c>
    </row>
    <row r="15" spans="1:11">
      <c r="A15">
        <v>1</v>
      </c>
      <c r="B15">
        <v>13</v>
      </c>
      <c r="C15" t="s">
        <v>2100</v>
      </c>
      <c r="D15" t="s">
        <v>5646</v>
      </c>
      <c r="E15" t="s">
        <v>17</v>
      </c>
      <c r="F15" t="s">
        <v>5647</v>
      </c>
      <c r="G15">
        <v>55</v>
      </c>
      <c r="H15">
        <v>4</v>
      </c>
      <c r="I15">
        <v>4</v>
      </c>
      <c r="J15">
        <v>8</v>
      </c>
      <c r="K15">
        <v>16</v>
      </c>
    </row>
    <row r="16" spans="1:11">
      <c r="A16">
        <v>1</v>
      </c>
      <c r="B16">
        <v>14</v>
      </c>
      <c r="C16" t="s">
        <v>964</v>
      </c>
      <c r="D16" t="s">
        <v>5648</v>
      </c>
      <c r="E16" t="s">
        <v>49</v>
      </c>
      <c r="F16" t="s">
        <v>4906</v>
      </c>
      <c r="G16">
        <v>991</v>
      </c>
      <c r="H16">
        <v>202</v>
      </c>
      <c r="I16">
        <v>482</v>
      </c>
      <c r="J16">
        <v>684</v>
      </c>
      <c r="K16">
        <v>842</v>
      </c>
    </row>
    <row r="17" spans="1:11">
      <c r="A17">
        <v>1</v>
      </c>
      <c r="B17">
        <v>15</v>
      </c>
      <c r="C17" t="s">
        <v>170</v>
      </c>
      <c r="D17" t="s">
        <v>5649</v>
      </c>
      <c r="E17" t="s">
        <v>17</v>
      </c>
      <c r="F17" t="s">
        <v>4774</v>
      </c>
      <c r="G17">
        <v>77</v>
      </c>
      <c r="H17">
        <v>2</v>
      </c>
      <c r="I17">
        <v>6</v>
      </c>
      <c r="J17">
        <v>8</v>
      </c>
      <c r="K17">
        <v>109</v>
      </c>
    </row>
    <row r="18" spans="1:11">
      <c r="A18">
        <v>1</v>
      </c>
      <c r="B18">
        <v>16</v>
      </c>
      <c r="C18" t="s">
        <v>18</v>
      </c>
      <c r="D18" t="s">
        <v>5650</v>
      </c>
      <c r="E18" t="s">
        <v>23</v>
      </c>
      <c r="F18" t="s">
        <v>5651</v>
      </c>
      <c r="G18">
        <v>112</v>
      </c>
      <c r="H18">
        <v>42</v>
      </c>
      <c r="I18">
        <v>49</v>
      </c>
      <c r="J18">
        <v>91</v>
      </c>
      <c r="K18">
        <v>26</v>
      </c>
    </row>
    <row r="19" spans="1:11">
      <c r="A19">
        <v>1</v>
      </c>
      <c r="B19">
        <v>17</v>
      </c>
      <c r="C19" t="s">
        <v>2096</v>
      </c>
      <c r="D19" t="s">
        <v>5652</v>
      </c>
      <c r="E19" t="s">
        <v>49</v>
      </c>
      <c r="F19" t="s">
        <v>4683</v>
      </c>
      <c r="G19">
        <v>132</v>
      </c>
      <c r="H19">
        <v>5</v>
      </c>
      <c r="I19">
        <v>25</v>
      </c>
      <c r="J19">
        <v>30</v>
      </c>
      <c r="K19">
        <v>176</v>
      </c>
    </row>
    <row r="20" spans="1:11">
      <c r="A20">
        <v>1</v>
      </c>
      <c r="B20">
        <v>18</v>
      </c>
      <c r="C20" t="s">
        <v>2718</v>
      </c>
      <c r="D20" t="s">
        <v>5653</v>
      </c>
      <c r="E20" t="s">
        <v>49</v>
      </c>
      <c r="F20" t="s">
        <v>2176</v>
      </c>
      <c r="G20">
        <v>1008</v>
      </c>
      <c r="H20">
        <v>41</v>
      </c>
      <c r="I20">
        <v>128</v>
      </c>
      <c r="J20">
        <v>169</v>
      </c>
      <c r="K20">
        <v>1099</v>
      </c>
    </row>
    <row r="21" spans="1:11">
      <c r="A21">
        <v>1</v>
      </c>
      <c r="B21">
        <v>19</v>
      </c>
      <c r="C21" t="s">
        <v>115</v>
      </c>
      <c r="D21" t="s">
        <v>5654</v>
      </c>
      <c r="E21" t="s">
        <v>13</v>
      </c>
      <c r="F21" t="s">
        <v>3551</v>
      </c>
      <c r="G21">
        <v>954</v>
      </c>
      <c r="H21">
        <v>257</v>
      </c>
      <c r="I21">
        <v>460</v>
      </c>
      <c r="J21">
        <v>717</v>
      </c>
      <c r="K21">
        <v>360</v>
      </c>
    </row>
    <row r="22" spans="1:11">
      <c r="A22">
        <v>1</v>
      </c>
      <c r="B22">
        <v>20</v>
      </c>
      <c r="C22" t="s">
        <v>11</v>
      </c>
      <c r="D22" t="s">
        <v>5655</v>
      </c>
      <c r="E22" t="s">
        <v>49</v>
      </c>
      <c r="F22" t="s">
        <v>3624</v>
      </c>
      <c r="G22">
        <v>167</v>
      </c>
      <c r="H22">
        <v>10</v>
      </c>
      <c r="I22">
        <v>26</v>
      </c>
      <c r="J22">
        <v>36</v>
      </c>
      <c r="K22">
        <v>165</v>
      </c>
    </row>
    <row r="23" spans="1:11">
      <c r="A23">
        <v>1</v>
      </c>
      <c r="B23">
        <v>21</v>
      </c>
      <c r="C23" t="s">
        <v>343</v>
      </c>
      <c r="D23" t="s">
        <v>5656</v>
      </c>
      <c r="E23" t="s">
        <v>13</v>
      </c>
      <c r="F23" t="s">
        <v>2681</v>
      </c>
    </row>
    <row r="24" spans="1:11">
      <c r="A24">
        <v>1</v>
      </c>
      <c r="B24">
        <v>22</v>
      </c>
      <c r="C24" t="s">
        <v>15</v>
      </c>
      <c r="D24" t="s">
        <v>5657</v>
      </c>
      <c r="E24" t="s">
        <v>17</v>
      </c>
      <c r="F24" t="s">
        <v>2448</v>
      </c>
    </row>
    <row r="25" spans="1:11">
      <c r="A25">
        <v>1</v>
      </c>
      <c r="B25">
        <v>23</v>
      </c>
      <c r="C25" t="s">
        <v>28</v>
      </c>
      <c r="D25" t="s">
        <v>5658</v>
      </c>
      <c r="E25" t="s">
        <v>23</v>
      </c>
      <c r="F25" t="s">
        <v>2448</v>
      </c>
      <c r="G25">
        <v>700</v>
      </c>
      <c r="H25">
        <v>92</v>
      </c>
      <c r="I25">
        <v>147</v>
      </c>
      <c r="J25">
        <v>239</v>
      </c>
      <c r="K25">
        <v>793</v>
      </c>
    </row>
    <row r="26" spans="1:11">
      <c r="A26">
        <v>1</v>
      </c>
      <c r="B26">
        <v>24</v>
      </c>
      <c r="C26" t="s">
        <v>21</v>
      </c>
      <c r="D26" t="s">
        <v>5659</v>
      </c>
      <c r="E26" t="s">
        <v>23</v>
      </c>
      <c r="F26" t="s">
        <v>3587</v>
      </c>
      <c r="G26">
        <v>92</v>
      </c>
      <c r="H26">
        <v>9</v>
      </c>
      <c r="I26">
        <v>15</v>
      </c>
      <c r="J26">
        <v>24</v>
      </c>
      <c r="K26">
        <v>58</v>
      </c>
    </row>
    <row r="27" spans="1:11">
      <c r="A27">
        <v>2</v>
      </c>
      <c r="B27">
        <v>25</v>
      </c>
      <c r="C27" t="s">
        <v>5633</v>
      </c>
      <c r="D27" t="s">
        <v>5660</v>
      </c>
      <c r="E27" t="s">
        <v>17</v>
      </c>
      <c r="F27" t="s">
        <v>3023</v>
      </c>
      <c r="G27">
        <v>3</v>
      </c>
      <c r="H27">
        <v>0</v>
      </c>
      <c r="I27">
        <v>0</v>
      </c>
      <c r="J27">
        <v>0</v>
      </c>
      <c r="K27">
        <v>2</v>
      </c>
    </row>
    <row r="28" spans="1:11">
      <c r="A28">
        <v>2</v>
      </c>
      <c r="B28">
        <v>26</v>
      </c>
      <c r="C28" t="s">
        <v>5631</v>
      </c>
      <c r="D28" t="s">
        <v>5661</v>
      </c>
      <c r="E28" t="s">
        <v>49</v>
      </c>
      <c r="F28" t="s">
        <v>2452</v>
      </c>
      <c r="G28">
        <v>164</v>
      </c>
      <c r="H28">
        <v>5</v>
      </c>
      <c r="I28">
        <v>25</v>
      </c>
      <c r="J28">
        <v>30</v>
      </c>
      <c r="K28">
        <v>161</v>
      </c>
    </row>
    <row r="29" spans="1:11">
      <c r="A29">
        <v>2</v>
      </c>
      <c r="B29">
        <v>27</v>
      </c>
      <c r="C29" t="s">
        <v>2096</v>
      </c>
      <c r="D29" t="s">
        <v>5662</v>
      </c>
      <c r="E29" t="s">
        <v>49</v>
      </c>
      <c r="F29" t="s">
        <v>2037</v>
      </c>
      <c r="G29">
        <v>716</v>
      </c>
      <c r="H29">
        <v>76</v>
      </c>
      <c r="I29">
        <v>231</v>
      </c>
      <c r="J29">
        <v>307</v>
      </c>
      <c r="K29">
        <v>891</v>
      </c>
    </row>
    <row r="30" spans="1:11">
      <c r="A30">
        <v>2</v>
      </c>
      <c r="B30">
        <v>28</v>
      </c>
      <c r="C30" t="s">
        <v>2098</v>
      </c>
      <c r="D30" t="s">
        <v>5663</v>
      </c>
      <c r="E30" t="s">
        <v>23</v>
      </c>
      <c r="F30" t="s">
        <v>1724</v>
      </c>
      <c r="G30">
        <v>26</v>
      </c>
      <c r="H30">
        <v>1</v>
      </c>
      <c r="I30">
        <v>3</v>
      </c>
      <c r="J30">
        <v>4</v>
      </c>
      <c r="K30">
        <v>29</v>
      </c>
    </row>
    <row r="31" spans="1:11">
      <c r="A31">
        <v>2</v>
      </c>
      <c r="B31">
        <v>29</v>
      </c>
      <c r="C31" t="s">
        <v>2098</v>
      </c>
      <c r="D31" t="s">
        <v>5664</v>
      </c>
      <c r="E31" t="s">
        <v>49</v>
      </c>
      <c r="F31" t="s">
        <v>5665</v>
      </c>
      <c r="G31">
        <v>38</v>
      </c>
      <c r="H31">
        <v>1</v>
      </c>
      <c r="I31">
        <v>3</v>
      </c>
      <c r="J31">
        <v>4</v>
      </c>
      <c r="K31">
        <v>38</v>
      </c>
    </row>
    <row r="32" spans="1:11">
      <c r="A32">
        <v>2</v>
      </c>
      <c r="B32">
        <v>30</v>
      </c>
      <c r="C32" t="s">
        <v>2227</v>
      </c>
      <c r="D32" t="s">
        <v>5666</v>
      </c>
      <c r="E32" t="s">
        <v>49</v>
      </c>
      <c r="F32" t="s">
        <v>3743</v>
      </c>
      <c r="G32">
        <v>62</v>
      </c>
      <c r="H32">
        <v>2</v>
      </c>
      <c r="I32">
        <v>17</v>
      </c>
      <c r="J32">
        <v>19</v>
      </c>
      <c r="K32">
        <v>16</v>
      </c>
    </row>
    <row r="33" spans="1:11">
      <c r="A33">
        <v>2</v>
      </c>
      <c r="B33">
        <v>31</v>
      </c>
      <c r="C33" t="s">
        <v>170</v>
      </c>
      <c r="D33" t="s">
        <v>5667</v>
      </c>
      <c r="E33" t="s">
        <v>17</v>
      </c>
      <c r="F33" t="s">
        <v>5668</v>
      </c>
    </row>
    <row r="34" spans="1:11">
      <c r="A34">
        <v>2</v>
      </c>
      <c r="B34">
        <v>33</v>
      </c>
      <c r="C34" t="s">
        <v>11</v>
      </c>
      <c r="D34" t="s">
        <v>5670</v>
      </c>
      <c r="E34" t="s">
        <v>23</v>
      </c>
      <c r="F34" t="s">
        <v>4241</v>
      </c>
      <c r="G34">
        <v>621</v>
      </c>
      <c r="H34">
        <v>174</v>
      </c>
      <c r="I34">
        <v>226</v>
      </c>
      <c r="J34">
        <v>400</v>
      </c>
      <c r="K34">
        <v>221</v>
      </c>
    </row>
    <row r="35" spans="1:11">
      <c r="A35">
        <v>2</v>
      </c>
      <c r="B35">
        <v>34</v>
      </c>
      <c r="C35" t="s">
        <v>167</v>
      </c>
      <c r="D35" t="s">
        <v>5671</v>
      </c>
      <c r="E35" t="s">
        <v>23</v>
      </c>
      <c r="F35" t="s">
        <v>4280</v>
      </c>
      <c r="G35">
        <v>13</v>
      </c>
      <c r="H35">
        <v>3</v>
      </c>
      <c r="I35">
        <v>4</v>
      </c>
      <c r="J35">
        <v>7</v>
      </c>
      <c r="K35">
        <v>4</v>
      </c>
    </row>
    <row r="36" spans="1:11">
      <c r="A36">
        <v>2</v>
      </c>
      <c r="B36">
        <v>35</v>
      </c>
      <c r="C36" t="s">
        <v>341</v>
      </c>
      <c r="D36" t="s">
        <v>5672</v>
      </c>
      <c r="E36" t="s">
        <v>17</v>
      </c>
      <c r="F36" t="s">
        <v>5673</v>
      </c>
      <c r="G36">
        <v>1</v>
      </c>
      <c r="H36">
        <v>0</v>
      </c>
      <c r="I36">
        <v>0</v>
      </c>
      <c r="J36">
        <v>0</v>
      </c>
      <c r="K36">
        <v>0</v>
      </c>
    </row>
    <row r="37" spans="1:11">
      <c r="A37">
        <v>2</v>
      </c>
      <c r="B37">
        <v>36</v>
      </c>
      <c r="C37" t="s">
        <v>25</v>
      </c>
      <c r="D37" t="s">
        <v>5674</v>
      </c>
      <c r="E37" t="s">
        <v>13</v>
      </c>
      <c r="F37" t="s">
        <v>2176</v>
      </c>
      <c r="G37">
        <v>642</v>
      </c>
      <c r="H37">
        <v>72</v>
      </c>
      <c r="I37">
        <v>139</v>
      </c>
      <c r="J37">
        <v>211</v>
      </c>
      <c r="K37">
        <v>341</v>
      </c>
    </row>
    <row r="38" spans="1:11">
      <c r="A38">
        <v>2</v>
      </c>
      <c r="B38">
        <v>37</v>
      </c>
      <c r="C38" t="s">
        <v>2100</v>
      </c>
      <c r="D38" t="s">
        <v>5675</v>
      </c>
      <c r="E38" t="s">
        <v>232</v>
      </c>
      <c r="F38" t="s">
        <v>4447</v>
      </c>
    </row>
    <row r="39" spans="1:11">
      <c r="A39">
        <v>2</v>
      </c>
      <c r="B39">
        <v>38</v>
      </c>
      <c r="C39" t="s">
        <v>203</v>
      </c>
      <c r="D39" t="s">
        <v>5676</v>
      </c>
      <c r="E39" t="s">
        <v>13</v>
      </c>
      <c r="F39" t="s">
        <v>4683</v>
      </c>
      <c r="G39">
        <v>795</v>
      </c>
      <c r="H39">
        <v>119</v>
      </c>
      <c r="I39">
        <v>227</v>
      </c>
      <c r="J39">
        <v>346</v>
      </c>
      <c r="K39">
        <v>330</v>
      </c>
    </row>
    <row r="40" spans="1:11">
      <c r="A40">
        <v>2</v>
      </c>
      <c r="B40">
        <v>39</v>
      </c>
      <c r="C40" t="s">
        <v>159</v>
      </c>
      <c r="D40" t="s">
        <v>5677</v>
      </c>
      <c r="E40" t="s">
        <v>49</v>
      </c>
      <c r="F40" t="s">
        <v>4241</v>
      </c>
      <c r="G40">
        <v>1</v>
      </c>
      <c r="H40">
        <v>0</v>
      </c>
      <c r="I40">
        <v>0</v>
      </c>
      <c r="J40">
        <v>0</v>
      </c>
      <c r="K40">
        <v>0</v>
      </c>
    </row>
    <row r="41" spans="1:11">
      <c r="A41">
        <v>2</v>
      </c>
      <c r="B41">
        <v>40</v>
      </c>
      <c r="C41" t="s">
        <v>343</v>
      </c>
      <c r="D41" t="s">
        <v>5678</v>
      </c>
      <c r="E41" t="s">
        <v>13</v>
      </c>
      <c r="F41" t="s">
        <v>2448</v>
      </c>
      <c r="G41">
        <v>864</v>
      </c>
      <c r="H41">
        <v>176</v>
      </c>
      <c r="I41">
        <v>289</v>
      </c>
      <c r="J41">
        <v>465</v>
      </c>
      <c r="K41">
        <v>798</v>
      </c>
    </row>
    <row r="42" spans="1:11">
      <c r="A42">
        <v>2</v>
      </c>
      <c r="B42">
        <v>41</v>
      </c>
      <c r="C42" t="s">
        <v>25</v>
      </c>
      <c r="D42" t="s">
        <v>5679</v>
      </c>
      <c r="E42" t="s">
        <v>13</v>
      </c>
      <c r="F42" t="s">
        <v>4683</v>
      </c>
      <c r="G42">
        <v>1</v>
      </c>
      <c r="H42">
        <v>0</v>
      </c>
      <c r="I42">
        <v>0</v>
      </c>
      <c r="J42">
        <v>0</v>
      </c>
      <c r="K42">
        <v>2</v>
      </c>
    </row>
    <row r="43" spans="1:11">
      <c r="A43">
        <v>2</v>
      </c>
      <c r="B43">
        <v>42</v>
      </c>
      <c r="C43" t="s">
        <v>2718</v>
      </c>
      <c r="D43" t="s">
        <v>5680</v>
      </c>
      <c r="E43" t="s">
        <v>13</v>
      </c>
      <c r="F43" t="s">
        <v>2037</v>
      </c>
      <c r="G43">
        <v>765</v>
      </c>
      <c r="H43">
        <v>129</v>
      </c>
      <c r="I43">
        <v>179</v>
      </c>
      <c r="J43">
        <v>308</v>
      </c>
      <c r="K43">
        <v>273</v>
      </c>
    </row>
    <row r="44" spans="1:11">
      <c r="A44">
        <v>2</v>
      </c>
      <c r="B44">
        <v>43</v>
      </c>
      <c r="C44" t="s">
        <v>115</v>
      </c>
      <c r="D44" t="s">
        <v>5681</v>
      </c>
      <c r="E44" t="s">
        <v>49</v>
      </c>
      <c r="F44" t="s">
        <v>3658</v>
      </c>
    </row>
    <row r="45" spans="1:11">
      <c r="A45">
        <v>2</v>
      </c>
      <c r="B45">
        <v>44</v>
      </c>
      <c r="C45" t="s">
        <v>11</v>
      </c>
      <c r="D45" t="s">
        <v>5682</v>
      </c>
      <c r="E45" t="s">
        <v>13</v>
      </c>
      <c r="F45" t="s">
        <v>5060</v>
      </c>
    </row>
    <row r="46" spans="1:11">
      <c r="A46">
        <v>2</v>
      </c>
      <c r="B46">
        <v>46</v>
      </c>
      <c r="C46" t="s">
        <v>15</v>
      </c>
      <c r="D46" t="s">
        <v>5684</v>
      </c>
      <c r="E46" t="s">
        <v>23</v>
      </c>
      <c r="F46" t="s">
        <v>2703</v>
      </c>
      <c r="G46">
        <v>758</v>
      </c>
      <c r="H46">
        <v>127</v>
      </c>
      <c r="I46">
        <v>161</v>
      </c>
      <c r="J46">
        <v>288</v>
      </c>
      <c r="K46">
        <v>1477</v>
      </c>
    </row>
    <row r="47" spans="1:11">
      <c r="A47">
        <v>2</v>
      </c>
      <c r="B47">
        <v>47</v>
      </c>
      <c r="C47" t="s">
        <v>2094</v>
      </c>
      <c r="D47" t="s">
        <v>5685</v>
      </c>
      <c r="E47" t="s">
        <v>13</v>
      </c>
      <c r="F47" t="s">
        <v>4683</v>
      </c>
      <c r="G47">
        <v>628</v>
      </c>
      <c r="H47">
        <v>93</v>
      </c>
      <c r="I47">
        <v>187</v>
      </c>
      <c r="J47">
        <v>280</v>
      </c>
      <c r="K47">
        <v>270</v>
      </c>
    </row>
    <row r="48" spans="1:11">
      <c r="A48">
        <v>2</v>
      </c>
      <c r="B48">
        <v>48</v>
      </c>
      <c r="C48" t="s">
        <v>21</v>
      </c>
      <c r="D48" t="s">
        <v>5686</v>
      </c>
      <c r="E48" t="s">
        <v>49</v>
      </c>
      <c r="F48" t="s">
        <v>2001</v>
      </c>
      <c r="G48">
        <v>903</v>
      </c>
      <c r="H48">
        <v>18</v>
      </c>
      <c r="I48">
        <v>147</v>
      </c>
      <c r="J48">
        <v>165</v>
      </c>
      <c r="K48">
        <v>661</v>
      </c>
    </row>
    <row r="49" spans="1:11">
      <c r="A49">
        <v>3</v>
      </c>
      <c r="B49">
        <v>49</v>
      </c>
      <c r="C49" t="s">
        <v>5631</v>
      </c>
      <c r="D49" t="s">
        <v>5687</v>
      </c>
      <c r="E49" t="s">
        <v>13</v>
      </c>
      <c r="F49" t="s">
        <v>2703</v>
      </c>
      <c r="G49">
        <v>13</v>
      </c>
      <c r="H49">
        <v>1</v>
      </c>
      <c r="I49">
        <v>3</v>
      </c>
      <c r="J49">
        <v>4</v>
      </c>
      <c r="K49">
        <v>2</v>
      </c>
    </row>
    <row r="50" spans="1:11">
      <c r="A50">
        <v>3</v>
      </c>
      <c r="B50">
        <v>50</v>
      </c>
      <c r="C50" t="s">
        <v>5633</v>
      </c>
      <c r="D50" t="s">
        <v>5688</v>
      </c>
      <c r="E50" t="s">
        <v>49</v>
      </c>
      <c r="F50" t="s">
        <v>2283</v>
      </c>
      <c r="G50">
        <v>279</v>
      </c>
      <c r="H50">
        <v>14</v>
      </c>
      <c r="I50">
        <v>51</v>
      </c>
      <c r="J50">
        <v>65</v>
      </c>
      <c r="K50">
        <v>113</v>
      </c>
    </row>
    <row r="51" spans="1:11">
      <c r="A51">
        <v>3</v>
      </c>
      <c r="B51">
        <v>51</v>
      </c>
      <c r="C51" t="s">
        <v>5337</v>
      </c>
      <c r="D51" t="s">
        <v>5689</v>
      </c>
      <c r="E51" t="s">
        <v>23</v>
      </c>
      <c r="F51" t="s">
        <v>4992</v>
      </c>
    </row>
    <row r="52" spans="1:11">
      <c r="A52">
        <v>3</v>
      </c>
      <c r="B52">
        <v>53</v>
      </c>
      <c r="C52" t="s">
        <v>964</v>
      </c>
      <c r="D52" t="s">
        <v>5691</v>
      </c>
      <c r="E52" t="s">
        <v>13</v>
      </c>
      <c r="F52" t="s">
        <v>2508</v>
      </c>
      <c r="G52">
        <v>54</v>
      </c>
      <c r="H52">
        <v>7</v>
      </c>
      <c r="I52">
        <v>10</v>
      </c>
      <c r="J52">
        <v>17</v>
      </c>
      <c r="K52">
        <v>16</v>
      </c>
    </row>
    <row r="53" spans="1:11">
      <c r="A53">
        <v>3</v>
      </c>
      <c r="B53">
        <v>54</v>
      </c>
      <c r="C53" t="s">
        <v>2227</v>
      </c>
      <c r="D53" t="s">
        <v>5692</v>
      </c>
      <c r="E53" t="s">
        <v>17</v>
      </c>
      <c r="F53" t="s">
        <v>1778</v>
      </c>
      <c r="G53">
        <v>58</v>
      </c>
      <c r="H53">
        <v>5</v>
      </c>
      <c r="I53">
        <v>10</v>
      </c>
      <c r="J53">
        <v>15</v>
      </c>
      <c r="K53">
        <v>16</v>
      </c>
    </row>
    <row r="54" spans="1:11">
      <c r="A54">
        <v>3</v>
      </c>
      <c r="B54">
        <v>55</v>
      </c>
      <c r="C54" t="s">
        <v>18</v>
      </c>
      <c r="D54" t="s">
        <v>5693</v>
      </c>
      <c r="E54" t="s">
        <v>13</v>
      </c>
      <c r="F54" t="s">
        <v>5694</v>
      </c>
      <c r="G54">
        <v>588</v>
      </c>
      <c r="H54">
        <v>111</v>
      </c>
      <c r="I54">
        <v>147</v>
      </c>
      <c r="J54">
        <v>258</v>
      </c>
      <c r="K54">
        <v>166</v>
      </c>
    </row>
    <row r="55" spans="1:11">
      <c r="A55">
        <v>3</v>
      </c>
      <c r="B55">
        <v>56</v>
      </c>
      <c r="C55" t="s">
        <v>613</v>
      </c>
      <c r="D55" t="s">
        <v>5695</v>
      </c>
      <c r="E55" t="s">
        <v>17</v>
      </c>
      <c r="F55" t="s">
        <v>3624</v>
      </c>
      <c r="G55">
        <v>15</v>
      </c>
      <c r="H55">
        <v>0</v>
      </c>
      <c r="I55">
        <v>1</v>
      </c>
      <c r="J55">
        <v>1</v>
      </c>
      <c r="K55">
        <v>11</v>
      </c>
    </row>
    <row r="56" spans="1:11">
      <c r="A56">
        <v>3</v>
      </c>
      <c r="B56">
        <v>57</v>
      </c>
      <c r="C56" t="s">
        <v>2094</v>
      </c>
      <c r="D56" t="s">
        <v>5696</v>
      </c>
      <c r="E56" t="s">
        <v>49</v>
      </c>
      <c r="F56" t="s">
        <v>5697</v>
      </c>
      <c r="G56">
        <v>126</v>
      </c>
      <c r="H56">
        <v>11</v>
      </c>
      <c r="I56">
        <v>20</v>
      </c>
      <c r="J56">
        <v>31</v>
      </c>
      <c r="K56">
        <v>70</v>
      </c>
    </row>
    <row r="57" spans="1:11">
      <c r="A57">
        <v>3</v>
      </c>
      <c r="B57">
        <v>58</v>
      </c>
      <c r="C57" t="s">
        <v>167</v>
      </c>
      <c r="D57" t="s">
        <v>5698</v>
      </c>
      <c r="E57" t="s">
        <v>13</v>
      </c>
      <c r="F57" t="s">
        <v>5699</v>
      </c>
    </row>
    <row r="58" spans="1:11">
      <c r="A58">
        <v>3</v>
      </c>
      <c r="B58">
        <v>59</v>
      </c>
      <c r="C58" t="s">
        <v>341</v>
      </c>
      <c r="D58" t="s">
        <v>5700</v>
      </c>
      <c r="E58" t="s">
        <v>13</v>
      </c>
      <c r="F58" t="s">
        <v>4935</v>
      </c>
    </row>
    <row r="59" spans="1:11">
      <c r="A59">
        <v>3</v>
      </c>
      <c r="B59">
        <v>60</v>
      </c>
      <c r="C59" t="s">
        <v>2096</v>
      </c>
      <c r="D59" t="s">
        <v>5701</v>
      </c>
      <c r="E59" t="s">
        <v>17</v>
      </c>
      <c r="F59" t="s">
        <v>1105</v>
      </c>
      <c r="G59">
        <v>207</v>
      </c>
      <c r="H59">
        <v>19</v>
      </c>
      <c r="I59">
        <v>19</v>
      </c>
      <c r="J59">
        <v>38</v>
      </c>
      <c r="K59">
        <v>451</v>
      </c>
    </row>
    <row r="60" spans="1:11">
      <c r="A60">
        <v>3</v>
      </c>
      <c r="B60">
        <v>61</v>
      </c>
      <c r="C60" t="s">
        <v>2100</v>
      </c>
      <c r="D60" t="s">
        <v>5702</v>
      </c>
      <c r="F60" t="s">
        <v>2283</v>
      </c>
    </row>
    <row r="61" spans="1:11">
      <c r="A61">
        <v>3</v>
      </c>
      <c r="B61">
        <v>62</v>
      </c>
      <c r="C61" t="s">
        <v>203</v>
      </c>
      <c r="D61" t="s">
        <v>5703</v>
      </c>
      <c r="E61" t="s">
        <v>17</v>
      </c>
      <c r="F61" t="s">
        <v>4683</v>
      </c>
      <c r="G61">
        <v>92</v>
      </c>
      <c r="H61">
        <v>12</v>
      </c>
      <c r="I61">
        <v>20</v>
      </c>
      <c r="J61">
        <v>32</v>
      </c>
      <c r="K61">
        <v>65</v>
      </c>
    </row>
    <row r="62" spans="1:11">
      <c r="A62">
        <v>3</v>
      </c>
      <c r="B62">
        <v>64</v>
      </c>
      <c r="C62" t="s">
        <v>203</v>
      </c>
      <c r="D62" t="s">
        <v>5705</v>
      </c>
      <c r="E62" t="s">
        <v>17</v>
      </c>
      <c r="F62" t="s">
        <v>2883</v>
      </c>
      <c r="G62">
        <v>83</v>
      </c>
      <c r="H62">
        <v>19</v>
      </c>
      <c r="I62">
        <v>11</v>
      </c>
      <c r="J62">
        <v>30</v>
      </c>
      <c r="K62">
        <v>35</v>
      </c>
    </row>
    <row r="63" spans="1:11">
      <c r="A63">
        <v>3</v>
      </c>
      <c r="B63">
        <v>65</v>
      </c>
      <c r="C63" t="s">
        <v>2100</v>
      </c>
      <c r="D63" t="s">
        <v>5706</v>
      </c>
      <c r="E63" t="s">
        <v>17</v>
      </c>
      <c r="F63" t="s">
        <v>5255</v>
      </c>
      <c r="G63">
        <v>1072</v>
      </c>
      <c r="H63">
        <v>128</v>
      </c>
      <c r="I63">
        <v>132</v>
      </c>
      <c r="J63">
        <v>260</v>
      </c>
      <c r="K63">
        <v>867</v>
      </c>
    </row>
    <row r="64" spans="1:11">
      <c r="A64">
        <v>3</v>
      </c>
      <c r="B64">
        <v>66</v>
      </c>
      <c r="C64" t="s">
        <v>2718</v>
      </c>
      <c r="D64" t="s">
        <v>5707</v>
      </c>
      <c r="E64" t="s">
        <v>49</v>
      </c>
      <c r="F64" t="s">
        <v>2075</v>
      </c>
      <c r="G64">
        <v>619</v>
      </c>
      <c r="H64">
        <v>16</v>
      </c>
      <c r="I64">
        <v>79</v>
      </c>
      <c r="J64">
        <v>95</v>
      </c>
      <c r="K64">
        <v>1000</v>
      </c>
    </row>
    <row r="65" spans="1:11">
      <c r="A65">
        <v>3</v>
      </c>
      <c r="B65">
        <v>67</v>
      </c>
      <c r="C65" t="s">
        <v>115</v>
      </c>
      <c r="D65" t="s">
        <v>5708</v>
      </c>
      <c r="E65" t="s">
        <v>49</v>
      </c>
      <c r="F65" t="s">
        <v>3658</v>
      </c>
    </row>
    <row r="66" spans="1:11">
      <c r="A66">
        <v>3</v>
      </c>
      <c r="B66">
        <v>68</v>
      </c>
      <c r="C66" t="s">
        <v>11</v>
      </c>
      <c r="D66" t="s">
        <v>5709</v>
      </c>
      <c r="E66" t="s">
        <v>49</v>
      </c>
      <c r="F66" t="s">
        <v>5060</v>
      </c>
      <c r="G66">
        <v>886</v>
      </c>
      <c r="H66">
        <v>48</v>
      </c>
      <c r="I66">
        <v>185</v>
      </c>
      <c r="J66">
        <v>233</v>
      </c>
      <c r="K66">
        <v>1136</v>
      </c>
    </row>
    <row r="67" spans="1:11">
      <c r="A67">
        <v>3</v>
      </c>
      <c r="B67">
        <v>69</v>
      </c>
      <c r="C67" t="s">
        <v>343</v>
      </c>
      <c r="D67" t="s">
        <v>5710</v>
      </c>
      <c r="E67" t="s">
        <v>23</v>
      </c>
      <c r="F67" t="s">
        <v>5647</v>
      </c>
    </row>
    <row r="68" spans="1:11">
      <c r="A68">
        <v>3</v>
      </c>
      <c r="B68">
        <v>70</v>
      </c>
      <c r="C68" t="s">
        <v>15</v>
      </c>
      <c r="D68" t="s">
        <v>5711</v>
      </c>
      <c r="E68" t="s">
        <v>13</v>
      </c>
      <c r="F68" t="s">
        <v>5699</v>
      </c>
      <c r="G68">
        <v>7</v>
      </c>
      <c r="H68">
        <v>0</v>
      </c>
      <c r="I68">
        <v>0</v>
      </c>
      <c r="J68">
        <v>0</v>
      </c>
      <c r="K68">
        <v>0</v>
      </c>
    </row>
    <row r="69" spans="1:11">
      <c r="A69">
        <v>3</v>
      </c>
      <c r="B69">
        <v>71</v>
      </c>
      <c r="C69" t="s">
        <v>964</v>
      </c>
      <c r="D69" t="s">
        <v>5712</v>
      </c>
      <c r="E69" t="s">
        <v>23</v>
      </c>
      <c r="F69" t="s">
        <v>5072</v>
      </c>
      <c r="G69">
        <v>30</v>
      </c>
      <c r="H69">
        <v>4</v>
      </c>
      <c r="I69">
        <v>2</v>
      </c>
      <c r="J69">
        <v>6</v>
      </c>
      <c r="K69">
        <v>10</v>
      </c>
    </row>
    <row r="70" spans="1:11">
      <c r="A70">
        <v>3</v>
      </c>
      <c r="B70">
        <v>72</v>
      </c>
      <c r="C70" t="s">
        <v>21</v>
      </c>
      <c r="D70" t="s">
        <v>5713</v>
      </c>
      <c r="E70" t="s">
        <v>49</v>
      </c>
      <c r="F70" t="s">
        <v>5352</v>
      </c>
      <c r="G70">
        <v>457</v>
      </c>
      <c r="H70">
        <v>10</v>
      </c>
      <c r="I70">
        <v>32</v>
      </c>
      <c r="J70">
        <v>42</v>
      </c>
      <c r="K70">
        <v>1182</v>
      </c>
    </row>
    <row r="71" spans="1:11">
      <c r="A71">
        <v>4</v>
      </c>
      <c r="B71">
        <v>73</v>
      </c>
      <c r="C71" t="s">
        <v>5633</v>
      </c>
      <c r="D71" t="s">
        <v>5714</v>
      </c>
      <c r="E71" t="s">
        <v>49</v>
      </c>
      <c r="F71" t="s">
        <v>5715</v>
      </c>
      <c r="G71">
        <v>11</v>
      </c>
      <c r="H71">
        <v>0</v>
      </c>
      <c r="I71">
        <v>0</v>
      </c>
      <c r="J71">
        <v>0</v>
      </c>
      <c r="K71">
        <v>0</v>
      </c>
    </row>
    <row r="72" spans="1:11">
      <c r="A72">
        <v>4</v>
      </c>
      <c r="B72">
        <v>74</v>
      </c>
      <c r="C72" t="s">
        <v>5631</v>
      </c>
      <c r="D72" t="s">
        <v>5716</v>
      </c>
      <c r="E72" t="s">
        <v>13</v>
      </c>
      <c r="F72" t="s">
        <v>2452</v>
      </c>
      <c r="G72">
        <v>360</v>
      </c>
      <c r="H72">
        <v>41</v>
      </c>
      <c r="I72">
        <v>50</v>
      </c>
      <c r="J72">
        <v>91</v>
      </c>
      <c r="K72">
        <v>272</v>
      </c>
    </row>
    <row r="73" spans="1:11">
      <c r="A73">
        <v>4</v>
      </c>
      <c r="B73">
        <v>75</v>
      </c>
      <c r="C73" t="s">
        <v>5337</v>
      </c>
      <c r="D73" t="s">
        <v>5717</v>
      </c>
      <c r="E73" t="s">
        <v>23</v>
      </c>
      <c r="F73" t="s">
        <v>5697</v>
      </c>
      <c r="G73">
        <v>24</v>
      </c>
      <c r="H73">
        <v>8</v>
      </c>
      <c r="I73">
        <v>6</v>
      </c>
      <c r="J73">
        <v>14</v>
      </c>
      <c r="K73">
        <v>2</v>
      </c>
    </row>
    <row r="74" spans="1:11">
      <c r="A74">
        <v>4</v>
      </c>
      <c r="B74">
        <v>76</v>
      </c>
      <c r="C74" t="s">
        <v>2098</v>
      </c>
      <c r="D74" t="s">
        <v>5718</v>
      </c>
      <c r="E74" t="s">
        <v>17</v>
      </c>
      <c r="F74" t="s">
        <v>5407</v>
      </c>
    </row>
    <row r="75" spans="1:11">
      <c r="A75">
        <v>4</v>
      </c>
      <c r="B75">
        <v>77</v>
      </c>
      <c r="C75" t="s">
        <v>28</v>
      </c>
      <c r="D75" t="s">
        <v>5719</v>
      </c>
      <c r="E75" t="s">
        <v>23</v>
      </c>
      <c r="F75" t="s">
        <v>2883</v>
      </c>
      <c r="G75">
        <v>162</v>
      </c>
      <c r="H75">
        <v>49</v>
      </c>
      <c r="I75">
        <v>73</v>
      </c>
      <c r="J75">
        <v>122</v>
      </c>
      <c r="K75">
        <v>44</v>
      </c>
    </row>
    <row r="76" spans="1:11">
      <c r="A76">
        <v>4</v>
      </c>
      <c r="B76">
        <v>78</v>
      </c>
      <c r="C76" t="s">
        <v>2227</v>
      </c>
      <c r="D76" t="s">
        <v>5720</v>
      </c>
      <c r="E76" t="s">
        <v>49</v>
      </c>
      <c r="F76" t="s">
        <v>5642</v>
      </c>
      <c r="G76">
        <v>655</v>
      </c>
      <c r="H76">
        <v>68</v>
      </c>
      <c r="I76">
        <v>267</v>
      </c>
      <c r="J76">
        <v>335</v>
      </c>
      <c r="K76">
        <v>649</v>
      </c>
    </row>
    <row r="77" spans="1:11">
      <c r="A77">
        <v>4</v>
      </c>
      <c r="B77">
        <v>79</v>
      </c>
      <c r="C77" t="s">
        <v>2094</v>
      </c>
      <c r="D77" t="s">
        <v>5721</v>
      </c>
      <c r="E77" t="s">
        <v>17</v>
      </c>
      <c r="F77" t="s">
        <v>3658</v>
      </c>
      <c r="G77">
        <v>58</v>
      </c>
      <c r="H77">
        <v>6</v>
      </c>
      <c r="I77">
        <v>8</v>
      </c>
      <c r="J77">
        <v>14</v>
      </c>
      <c r="K77">
        <v>31</v>
      </c>
    </row>
    <row r="78" spans="1:11">
      <c r="A78">
        <v>4</v>
      </c>
      <c r="B78">
        <v>80</v>
      </c>
      <c r="C78" t="s">
        <v>341</v>
      </c>
      <c r="D78" t="s">
        <v>5722</v>
      </c>
      <c r="E78" t="s">
        <v>49</v>
      </c>
      <c r="F78" t="s">
        <v>5072</v>
      </c>
      <c r="G78">
        <v>9</v>
      </c>
      <c r="H78">
        <v>0</v>
      </c>
      <c r="I78">
        <v>0</v>
      </c>
      <c r="J78">
        <v>0</v>
      </c>
      <c r="K78">
        <v>8</v>
      </c>
    </row>
    <row r="79" spans="1:11">
      <c r="A79">
        <v>4</v>
      </c>
      <c r="B79">
        <v>81</v>
      </c>
      <c r="C79" t="s">
        <v>2094</v>
      </c>
      <c r="D79" t="s">
        <v>5723</v>
      </c>
      <c r="E79" t="s">
        <v>49</v>
      </c>
      <c r="F79" t="s">
        <v>2075</v>
      </c>
      <c r="G79">
        <v>9</v>
      </c>
      <c r="H79">
        <v>0</v>
      </c>
      <c r="I79">
        <v>0</v>
      </c>
      <c r="J79">
        <v>0</v>
      </c>
      <c r="K79">
        <v>0</v>
      </c>
    </row>
    <row r="80" spans="1:11">
      <c r="A80">
        <v>4</v>
      </c>
      <c r="B80">
        <v>82</v>
      </c>
      <c r="C80" t="s">
        <v>11</v>
      </c>
      <c r="D80" t="s">
        <v>5724</v>
      </c>
      <c r="E80" t="s">
        <v>49</v>
      </c>
      <c r="F80" t="s">
        <v>3448</v>
      </c>
    </row>
    <row r="81" spans="1:11">
      <c r="A81">
        <v>4</v>
      </c>
      <c r="B81">
        <v>83</v>
      </c>
      <c r="C81" t="s">
        <v>341</v>
      </c>
      <c r="D81" t="s">
        <v>5725</v>
      </c>
      <c r="E81" t="s">
        <v>23</v>
      </c>
      <c r="F81" t="s">
        <v>5407</v>
      </c>
      <c r="G81">
        <v>834</v>
      </c>
      <c r="H81">
        <v>113</v>
      </c>
      <c r="I81">
        <v>187</v>
      </c>
      <c r="J81">
        <v>300</v>
      </c>
      <c r="K81">
        <v>2562</v>
      </c>
    </row>
    <row r="82" spans="1:11">
      <c r="A82">
        <v>4</v>
      </c>
      <c r="B82">
        <v>84</v>
      </c>
      <c r="C82" t="s">
        <v>2096</v>
      </c>
      <c r="D82" t="s">
        <v>5726</v>
      </c>
      <c r="E82" t="s">
        <v>49</v>
      </c>
      <c r="F82" t="s">
        <v>2558</v>
      </c>
      <c r="G82">
        <v>29</v>
      </c>
      <c r="H82">
        <v>1</v>
      </c>
      <c r="I82">
        <v>3</v>
      </c>
      <c r="J82">
        <v>4</v>
      </c>
      <c r="K82">
        <v>107</v>
      </c>
    </row>
    <row r="83" spans="1:11">
      <c r="A83">
        <v>4</v>
      </c>
      <c r="B83">
        <v>85</v>
      </c>
      <c r="C83" t="s">
        <v>21</v>
      </c>
      <c r="D83" t="s">
        <v>5727</v>
      </c>
      <c r="E83" t="s">
        <v>13</v>
      </c>
      <c r="F83" t="s">
        <v>3587</v>
      </c>
      <c r="G83">
        <v>74</v>
      </c>
      <c r="H83">
        <v>7</v>
      </c>
      <c r="I83">
        <v>9</v>
      </c>
      <c r="J83">
        <v>16</v>
      </c>
      <c r="K83">
        <v>57</v>
      </c>
    </row>
    <row r="84" spans="1:11">
      <c r="A84">
        <v>4</v>
      </c>
      <c r="B84">
        <v>86</v>
      </c>
      <c r="C84" t="s">
        <v>203</v>
      </c>
      <c r="D84" t="s">
        <v>5728</v>
      </c>
      <c r="E84" t="s">
        <v>17</v>
      </c>
      <c r="F84" t="s">
        <v>3107</v>
      </c>
    </row>
    <row r="85" spans="1:11">
      <c r="A85">
        <v>4</v>
      </c>
      <c r="B85">
        <v>87</v>
      </c>
      <c r="C85" t="s">
        <v>159</v>
      </c>
      <c r="D85" t="s">
        <v>5729</v>
      </c>
      <c r="E85" t="s">
        <v>23</v>
      </c>
      <c r="F85" t="s">
        <v>2703</v>
      </c>
      <c r="G85">
        <v>64</v>
      </c>
      <c r="H85">
        <v>7</v>
      </c>
      <c r="I85">
        <v>9</v>
      </c>
      <c r="J85">
        <v>16</v>
      </c>
      <c r="K85">
        <v>28</v>
      </c>
    </row>
    <row r="86" spans="1:11">
      <c r="A86">
        <v>4</v>
      </c>
      <c r="B86">
        <v>88</v>
      </c>
      <c r="C86" t="s">
        <v>167</v>
      </c>
      <c r="D86" t="s">
        <v>5730</v>
      </c>
      <c r="E86" t="s">
        <v>23</v>
      </c>
      <c r="F86" t="s">
        <v>4521</v>
      </c>
      <c r="G86">
        <v>875</v>
      </c>
      <c r="H86">
        <v>243</v>
      </c>
      <c r="I86">
        <v>271</v>
      </c>
      <c r="J86">
        <v>514</v>
      </c>
      <c r="K86">
        <v>210</v>
      </c>
    </row>
    <row r="87" spans="1:11">
      <c r="A87">
        <v>4</v>
      </c>
      <c r="B87">
        <v>89</v>
      </c>
      <c r="C87" t="s">
        <v>25</v>
      </c>
      <c r="D87" t="s">
        <v>5731</v>
      </c>
      <c r="E87" t="s">
        <v>17</v>
      </c>
      <c r="F87" t="s">
        <v>2108</v>
      </c>
    </row>
    <row r="88" spans="1:11">
      <c r="A88">
        <v>4</v>
      </c>
      <c r="B88">
        <v>90</v>
      </c>
      <c r="C88" t="s">
        <v>2718</v>
      </c>
      <c r="D88" t="s">
        <v>5732</v>
      </c>
      <c r="F88" t="s">
        <v>4769</v>
      </c>
    </row>
    <row r="89" spans="1:11">
      <c r="A89">
        <v>4</v>
      </c>
      <c r="B89">
        <v>91</v>
      </c>
      <c r="C89" t="s">
        <v>115</v>
      </c>
      <c r="D89" t="s">
        <v>5733</v>
      </c>
      <c r="F89" t="s">
        <v>4774</v>
      </c>
    </row>
    <row r="90" spans="1:11">
      <c r="A90">
        <v>4</v>
      </c>
      <c r="B90">
        <v>93</v>
      </c>
      <c r="C90" t="s">
        <v>343</v>
      </c>
      <c r="D90" t="s">
        <v>5735</v>
      </c>
      <c r="E90" t="s">
        <v>49</v>
      </c>
      <c r="F90" t="s">
        <v>2523</v>
      </c>
    </row>
    <row r="91" spans="1:11">
      <c r="A91">
        <v>4</v>
      </c>
      <c r="B91">
        <v>94</v>
      </c>
      <c r="C91" t="s">
        <v>2718</v>
      </c>
      <c r="D91" t="s">
        <v>5736</v>
      </c>
      <c r="F91" t="s">
        <v>5737</v>
      </c>
    </row>
    <row r="92" spans="1:11">
      <c r="A92">
        <v>4</v>
      </c>
      <c r="B92">
        <v>95</v>
      </c>
      <c r="C92" t="s">
        <v>28</v>
      </c>
      <c r="D92" t="s">
        <v>5738</v>
      </c>
      <c r="E92" t="s">
        <v>49</v>
      </c>
      <c r="F92" t="s">
        <v>2108</v>
      </c>
    </row>
    <row r="93" spans="1:11">
      <c r="A93">
        <v>4</v>
      </c>
      <c r="B93">
        <v>96</v>
      </c>
      <c r="C93" t="s">
        <v>2100</v>
      </c>
      <c r="D93" t="s">
        <v>5739</v>
      </c>
      <c r="E93" t="s">
        <v>17</v>
      </c>
      <c r="F93" t="s">
        <v>2452</v>
      </c>
      <c r="G93">
        <v>22</v>
      </c>
      <c r="H93">
        <v>2</v>
      </c>
      <c r="I93">
        <v>4</v>
      </c>
      <c r="J93">
        <v>6</v>
      </c>
      <c r="K93">
        <v>4</v>
      </c>
    </row>
    <row r="94" spans="1:11">
      <c r="A94">
        <v>5</v>
      </c>
      <c r="B94">
        <v>97</v>
      </c>
      <c r="C94" t="s">
        <v>5631</v>
      </c>
      <c r="D94" t="s">
        <v>5740</v>
      </c>
      <c r="E94" t="s">
        <v>17</v>
      </c>
      <c r="F94" t="s">
        <v>4733</v>
      </c>
      <c r="G94">
        <v>154</v>
      </c>
      <c r="H94">
        <v>6</v>
      </c>
      <c r="I94">
        <v>2</v>
      </c>
      <c r="J94">
        <v>8</v>
      </c>
      <c r="K94">
        <v>687</v>
      </c>
    </row>
    <row r="95" spans="1:11">
      <c r="A95">
        <v>5</v>
      </c>
      <c r="B95">
        <v>98</v>
      </c>
      <c r="C95" t="s">
        <v>5633</v>
      </c>
      <c r="D95" t="s">
        <v>5741</v>
      </c>
      <c r="E95" t="s">
        <v>23</v>
      </c>
      <c r="F95" t="s">
        <v>4495</v>
      </c>
      <c r="G95">
        <v>2</v>
      </c>
      <c r="H95">
        <v>0</v>
      </c>
      <c r="I95">
        <v>0</v>
      </c>
      <c r="J95">
        <v>0</v>
      </c>
      <c r="K95">
        <v>0</v>
      </c>
    </row>
    <row r="96" spans="1:11">
      <c r="A96">
        <v>5</v>
      </c>
      <c r="B96">
        <v>99</v>
      </c>
      <c r="C96" t="s">
        <v>5337</v>
      </c>
      <c r="D96" t="s">
        <v>5742</v>
      </c>
      <c r="E96" t="s">
        <v>49</v>
      </c>
      <c r="F96" t="s">
        <v>1164</v>
      </c>
      <c r="G96">
        <v>632</v>
      </c>
      <c r="H96">
        <v>37</v>
      </c>
      <c r="I96">
        <v>140</v>
      </c>
      <c r="J96">
        <v>177</v>
      </c>
      <c r="K96">
        <v>482</v>
      </c>
    </row>
    <row r="97" spans="1:11">
      <c r="A97">
        <v>5</v>
      </c>
      <c r="B97">
        <v>100</v>
      </c>
      <c r="C97" t="s">
        <v>2098</v>
      </c>
      <c r="D97" t="s">
        <v>5743</v>
      </c>
      <c r="E97" t="s">
        <v>49</v>
      </c>
      <c r="F97" t="s">
        <v>5744</v>
      </c>
    </row>
    <row r="98" spans="1:11">
      <c r="A98">
        <v>5</v>
      </c>
      <c r="B98">
        <v>101</v>
      </c>
      <c r="C98" t="s">
        <v>28</v>
      </c>
      <c r="D98" t="s">
        <v>5745</v>
      </c>
      <c r="E98" t="s">
        <v>49</v>
      </c>
      <c r="F98" t="s">
        <v>1575</v>
      </c>
    </row>
    <row r="99" spans="1:11">
      <c r="A99">
        <v>5</v>
      </c>
      <c r="B99">
        <v>102</v>
      </c>
      <c r="C99" t="s">
        <v>2227</v>
      </c>
      <c r="D99" t="s">
        <v>5746</v>
      </c>
      <c r="E99" t="s">
        <v>49</v>
      </c>
      <c r="F99" t="s">
        <v>2288</v>
      </c>
      <c r="G99">
        <v>155</v>
      </c>
      <c r="H99">
        <v>2</v>
      </c>
      <c r="I99">
        <v>4</v>
      </c>
      <c r="J99">
        <v>6</v>
      </c>
      <c r="K99">
        <v>260</v>
      </c>
    </row>
    <row r="100" spans="1:11">
      <c r="A100">
        <v>5</v>
      </c>
      <c r="B100">
        <v>103</v>
      </c>
      <c r="C100" t="s">
        <v>170</v>
      </c>
      <c r="D100" t="s">
        <v>5747</v>
      </c>
      <c r="E100" t="s">
        <v>49</v>
      </c>
      <c r="F100" t="s">
        <v>5748</v>
      </c>
    </row>
    <row r="101" spans="1:11">
      <c r="A101">
        <v>5</v>
      </c>
      <c r="B101">
        <v>104</v>
      </c>
      <c r="C101" t="s">
        <v>613</v>
      </c>
      <c r="D101" t="s">
        <v>5749</v>
      </c>
      <c r="E101" t="s">
        <v>232</v>
      </c>
      <c r="F101" t="s">
        <v>4935</v>
      </c>
    </row>
    <row r="102" spans="1:11">
      <c r="A102">
        <v>5</v>
      </c>
      <c r="B102">
        <v>105</v>
      </c>
      <c r="C102" t="s">
        <v>613</v>
      </c>
      <c r="D102" t="s">
        <v>5750</v>
      </c>
      <c r="E102" t="s">
        <v>13</v>
      </c>
      <c r="F102" t="s">
        <v>4241</v>
      </c>
    </row>
    <row r="103" spans="1:11">
      <c r="A103">
        <v>5</v>
      </c>
      <c r="B103">
        <v>106</v>
      </c>
      <c r="C103" t="s">
        <v>28</v>
      </c>
      <c r="D103" t="s">
        <v>5751</v>
      </c>
      <c r="F103" t="s">
        <v>5752</v>
      </c>
    </row>
    <row r="104" spans="1:11">
      <c r="A104">
        <v>5</v>
      </c>
      <c r="B104">
        <v>108</v>
      </c>
      <c r="C104" t="s">
        <v>341</v>
      </c>
      <c r="D104" t="s">
        <v>5754</v>
      </c>
      <c r="E104" t="s">
        <v>17</v>
      </c>
      <c r="F104" t="s">
        <v>4769</v>
      </c>
      <c r="G104">
        <v>263</v>
      </c>
      <c r="H104">
        <v>64</v>
      </c>
      <c r="I104">
        <v>88</v>
      </c>
      <c r="J104">
        <v>152</v>
      </c>
      <c r="K104">
        <v>133</v>
      </c>
    </row>
    <row r="105" spans="1:11">
      <c r="A105">
        <v>5</v>
      </c>
      <c r="B105">
        <v>110</v>
      </c>
      <c r="C105" t="s">
        <v>343</v>
      </c>
      <c r="D105" t="s">
        <v>5756</v>
      </c>
      <c r="E105" t="s">
        <v>23</v>
      </c>
      <c r="F105" t="s">
        <v>1794</v>
      </c>
      <c r="G105">
        <v>12</v>
      </c>
      <c r="H105">
        <v>2</v>
      </c>
      <c r="I105">
        <v>3</v>
      </c>
      <c r="J105">
        <v>5</v>
      </c>
      <c r="K105">
        <v>6</v>
      </c>
    </row>
    <row r="106" spans="1:11">
      <c r="A106">
        <v>5</v>
      </c>
      <c r="B106">
        <v>111</v>
      </c>
      <c r="C106" t="s">
        <v>159</v>
      </c>
      <c r="D106" t="s">
        <v>5757</v>
      </c>
      <c r="E106" t="s">
        <v>17</v>
      </c>
      <c r="F106" t="s">
        <v>3023</v>
      </c>
      <c r="G106">
        <v>32</v>
      </c>
      <c r="H106">
        <v>5</v>
      </c>
      <c r="I106">
        <v>9</v>
      </c>
      <c r="J106">
        <v>14</v>
      </c>
      <c r="K106">
        <v>8</v>
      </c>
    </row>
    <row r="107" spans="1:11">
      <c r="A107">
        <v>5</v>
      </c>
      <c r="B107">
        <v>113</v>
      </c>
      <c r="C107" t="s">
        <v>25</v>
      </c>
      <c r="D107" t="s">
        <v>5759</v>
      </c>
      <c r="E107" t="s">
        <v>49</v>
      </c>
      <c r="F107" t="s">
        <v>271</v>
      </c>
    </row>
    <row r="108" spans="1:11">
      <c r="A108">
        <v>5</v>
      </c>
      <c r="B108">
        <v>114</v>
      </c>
      <c r="C108" t="s">
        <v>2718</v>
      </c>
      <c r="D108" t="s">
        <v>5760</v>
      </c>
      <c r="E108" t="s">
        <v>17</v>
      </c>
      <c r="F108" t="s">
        <v>2523</v>
      </c>
    </row>
    <row r="109" spans="1:11">
      <c r="A109">
        <v>5</v>
      </c>
      <c r="B109">
        <v>116</v>
      </c>
      <c r="C109" t="s">
        <v>11</v>
      </c>
      <c r="D109" t="s">
        <v>5763</v>
      </c>
      <c r="E109" t="s">
        <v>23</v>
      </c>
      <c r="F109" t="s">
        <v>3580</v>
      </c>
    </row>
    <row r="110" spans="1:11">
      <c r="A110">
        <v>5</v>
      </c>
      <c r="B110">
        <v>117</v>
      </c>
      <c r="C110" t="s">
        <v>343</v>
      </c>
      <c r="D110" t="s">
        <v>5764</v>
      </c>
      <c r="E110" t="s">
        <v>49</v>
      </c>
      <c r="F110" t="s">
        <v>402</v>
      </c>
      <c r="G110">
        <v>933</v>
      </c>
      <c r="H110">
        <v>116</v>
      </c>
      <c r="I110">
        <v>248</v>
      </c>
      <c r="J110">
        <v>364</v>
      </c>
      <c r="K110">
        <v>683</v>
      </c>
    </row>
    <row r="111" spans="1:11">
      <c r="A111">
        <v>5</v>
      </c>
      <c r="B111">
        <v>118</v>
      </c>
      <c r="C111" t="s">
        <v>15</v>
      </c>
      <c r="D111" t="s">
        <v>4256</v>
      </c>
      <c r="E111" t="s">
        <v>13</v>
      </c>
      <c r="F111" t="s">
        <v>3057</v>
      </c>
    </row>
    <row r="112" spans="1:11">
      <c r="A112">
        <v>5</v>
      </c>
      <c r="B112">
        <v>119</v>
      </c>
      <c r="C112" t="s">
        <v>964</v>
      </c>
      <c r="D112" t="s">
        <v>5765</v>
      </c>
      <c r="E112" t="s">
        <v>17</v>
      </c>
      <c r="F112" t="s">
        <v>5665</v>
      </c>
    </row>
    <row r="113" spans="1:11">
      <c r="A113">
        <v>5</v>
      </c>
      <c r="B113">
        <v>120</v>
      </c>
      <c r="C113" t="s">
        <v>21</v>
      </c>
      <c r="D113" t="s">
        <v>5766</v>
      </c>
      <c r="E113" t="s">
        <v>23</v>
      </c>
      <c r="F113" t="s">
        <v>2037</v>
      </c>
    </row>
    <row r="114" spans="1:11">
      <c r="A114">
        <v>6</v>
      </c>
      <c r="B114">
        <v>121</v>
      </c>
      <c r="C114" t="s">
        <v>5633</v>
      </c>
      <c r="D114" t="s">
        <v>5767</v>
      </c>
      <c r="F114" t="s">
        <v>271</v>
      </c>
    </row>
    <row r="115" spans="1:11">
      <c r="A115">
        <v>6</v>
      </c>
      <c r="B115">
        <v>122</v>
      </c>
      <c r="C115" t="s">
        <v>5631</v>
      </c>
      <c r="D115" t="s">
        <v>5768</v>
      </c>
      <c r="E115" t="s">
        <v>13</v>
      </c>
      <c r="F115" t="s">
        <v>5762</v>
      </c>
    </row>
    <row r="116" spans="1:11">
      <c r="A116">
        <v>6</v>
      </c>
      <c r="B116">
        <v>123</v>
      </c>
      <c r="C116" t="s">
        <v>5337</v>
      </c>
      <c r="D116" t="s">
        <v>5769</v>
      </c>
      <c r="E116" t="s">
        <v>49</v>
      </c>
      <c r="F116" t="s">
        <v>5665</v>
      </c>
      <c r="G116">
        <v>267</v>
      </c>
      <c r="H116">
        <v>15</v>
      </c>
      <c r="I116">
        <v>54</v>
      </c>
      <c r="J116">
        <v>69</v>
      </c>
      <c r="K116">
        <v>185</v>
      </c>
    </row>
    <row r="117" spans="1:11">
      <c r="A117">
        <v>6</v>
      </c>
      <c r="B117">
        <v>124</v>
      </c>
      <c r="C117" t="s">
        <v>2098</v>
      </c>
      <c r="D117" t="s">
        <v>5770</v>
      </c>
      <c r="E117" t="s">
        <v>17</v>
      </c>
      <c r="F117" t="s">
        <v>4241</v>
      </c>
      <c r="G117">
        <v>2</v>
      </c>
      <c r="H117">
        <v>0</v>
      </c>
      <c r="I117">
        <v>0</v>
      </c>
      <c r="J117">
        <v>0</v>
      </c>
      <c r="K117">
        <v>4</v>
      </c>
    </row>
    <row r="118" spans="1:11">
      <c r="A118">
        <v>6</v>
      </c>
      <c r="B118">
        <v>125</v>
      </c>
      <c r="C118" t="s">
        <v>28</v>
      </c>
      <c r="D118" t="s">
        <v>5771</v>
      </c>
      <c r="E118" t="s">
        <v>13</v>
      </c>
      <c r="F118" t="s">
        <v>3992</v>
      </c>
    </row>
    <row r="119" spans="1:11">
      <c r="A119">
        <v>6</v>
      </c>
      <c r="B119">
        <v>126</v>
      </c>
      <c r="C119" t="s">
        <v>2227</v>
      </c>
      <c r="D119" t="s">
        <v>5772</v>
      </c>
      <c r="E119" t="s">
        <v>49</v>
      </c>
      <c r="F119" t="s">
        <v>4683</v>
      </c>
    </row>
    <row r="120" spans="1:11">
      <c r="A120">
        <v>6</v>
      </c>
      <c r="B120">
        <v>127</v>
      </c>
      <c r="C120" t="s">
        <v>170</v>
      </c>
      <c r="D120" t="s">
        <v>5773</v>
      </c>
      <c r="E120" t="s">
        <v>49</v>
      </c>
      <c r="F120" t="s">
        <v>4683</v>
      </c>
    </row>
    <row r="121" spans="1:11">
      <c r="A121">
        <v>6</v>
      </c>
      <c r="B121">
        <v>128</v>
      </c>
      <c r="C121" t="s">
        <v>613</v>
      </c>
      <c r="D121" t="s">
        <v>5774</v>
      </c>
      <c r="E121" t="s">
        <v>13</v>
      </c>
      <c r="F121" t="s">
        <v>2488</v>
      </c>
      <c r="G121">
        <v>477</v>
      </c>
      <c r="H121">
        <v>72</v>
      </c>
      <c r="I121">
        <v>149</v>
      </c>
      <c r="J121">
        <v>221</v>
      </c>
      <c r="K121">
        <v>355</v>
      </c>
    </row>
    <row r="122" spans="1:11">
      <c r="A122">
        <v>6</v>
      </c>
      <c r="B122">
        <v>129</v>
      </c>
      <c r="C122" t="s">
        <v>2227</v>
      </c>
      <c r="D122" t="s">
        <v>5775</v>
      </c>
      <c r="E122" t="s">
        <v>49</v>
      </c>
      <c r="F122" t="s">
        <v>5762</v>
      </c>
      <c r="G122">
        <v>364</v>
      </c>
      <c r="H122">
        <v>22</v>
      </c>
      <c r="I122">
        <v>53</v>
      </c>
      <c r="J122">
        <v>75</v>
      </c>
      <c r="K122">
        <v>264</v>
      </c>
    </row>
    <row r="123" spans="1:11">
      <c r="A123">
        <v>6</v>
      </c>
      <c r="B123">
        <v>130</v>
      </c>
      <c r="C123" t="s">
        <v>167</v>
      </c>
      <c r="D123" t="s">
        <v>5776</v>
      </c>
      <c r="E123" t="s">
        <v>49</v>
      </c>
      <c r="F123" t="s">
        <v>2448</v>
      </c>
    </row>
    <row r="124" spans="1:11">
      <c r="A124">
        <v>6</v>
      </c>
      <c r="B124">
        <v>131</v>
      </c>
      <c r="C124" t="s">
        <v>341</v>
      </c>
      <c r="D124" t="s">
        <v>5777</v>
      </c>
      <c r="E124" t="s">
        <v>13</v>
      </c>
      <c r="F124" t="s">
        <v>3023</v>
      </c>
    </row>
    <row r="125" spans="1:11">
      <c r="A125">
        <v>6</v>
      </c>
      <c r="B125">
        <v>132</v>
      </c>
      <c r="C125" t="s">
        <v>2096</v>
      </c>
      <c r="D125" t="s">
        <v>5778</v>
      </c>
      <c r="E125" t="s">
        <v>49</v>
      </c>
      <c r="F125" t="s">
        <v>3571</v>
      </c>
    </row>
    <row r="126" spans="1:11">
      <c r="A126">
        <v>6</v>
      </c>
      <c r="B126">
        <v>133</v>
      </c>
      <c r="C126" t="s">
        <v>18</v>
      </c>
      <c r="D126" t="s">
        <v>5779</v>
      </c>
      <c r="E126" t="s">
        <v>232</v>
      </c>
      <c r="F126" t="s">
        <v>5780</v>
      </c>
      <c r="G126">
        <v>73</v>
      </c>
      <c r="H126">
        <v>12</v>
      </c>
      <c r="I126">
        <v>21</v>
      </c>
      <c r="J126">
        <v>33</v>
      </c>
      <c r="K126">
        <v>19</v>
      </c>
    </row>
    <row r="127" spans="1:11">
      <c r="A127">
        <v>6</v>
      </c>
      <c r="B127">
        <v>134</v>
      </c>
      <c r="C127" t="s">
        <v>203</v>
      </c>
      <c r="D127" t="s">
        <v>5781</v>
      </c>
      <c r="E127" t="s">
        <v>23</v>
      </c>
      <c r="F127" t="s">
        <v>3580</v>
      </c>
    </row>
    <row r="128" spans="1:11">
      <c r="A128">
        <v>6</v>
      </c>
      <c r="B128">
        <v>135</v>
      </c>
      <c r="C128" t="s">
        <v>159</v>
      </c>
      <c r="D128" t="s">
        <v>5782</v>
      </c>
      <c r="E128" t="s">
        <v>17</v>
      </c>
      <c r="F128" t="s">
        <v>592</v>
      </c>
      <c r="G128">
        <v>560</v>
      </c>
      <c r="H128">
        <v>94</v>
      </c>
      <c r="I128">
        <v>121</v>
      </c>
      <c r="J128">
        <v>215</v>
      </c>
      <c r="K128">
        <v>161</v>
      </c>
    </row>
    <row r="129" spans="1:11">
      <c r="A129">
        <v>6</v>
      </c>
      <c r="B129">
        <v>136</v>
      </c>
      <c r="C129" t="s">
        <v>18</v>
      </c>
      <c r="D129" t="s">
        <v>5783</v>
      </c>
      <c r="E129" t="s">
        <v>17</v>
      </c>
      <c r="F129" t="s">
        <v>5694</v>
      </c>
      <c r="G129">
        <v>54</v>
      </c>
      <c r="H129">
        <v>8</v>
      </c>
      <c r="I129">
        <v>6</v>
      </c>
      <c r="J129">
        <v>14</v>
      </c>
      <c r="K129">
        <v>12</v>
      </c>
    </row>
    <row r="130" spans="1:11">
      <c r="A130">
        <v>6</v>
      </c>
      <c r="B130">
        <v>137</v>
      </c>
      <c r="C130" t="s">
        <v>25</v>
      </c>
      <c r="D130" t="s">
        <v>5784</v>
      </c>
      <c r="F130" t="s">
        <v>2448</v>
      </c>
    </row>
    <row r="131" spans="1:11">
      <c r="A131">
        <v>6</v>
      </c>
      <c r="B131">
        <v>138</v>
      </c>
      <c r="C131" t="s">
        <v>2718</v>
      </c>
      <c r="D131" t="s">
        <v>5785</v>
      </c>
      <c r="E131" t="s">
        <v>49</v>
      </c>
      <c r="F131" t="s">
        <v>2279</v>
      </c>
      <c r="G131">
        <v>85</v>
      </c>
      <c r="H131">
        <v>4</v>
      </c>
      <c r="I131">
        <v>4</v>
      </c>
      <c r="J131">
        <v>8</v>
      </c>
      <c r="K131">
        <v>32</v>
      </c>
    </row>
    <row r="132" spans="1:11">
      <c r="A132">
        <v>6</v>
      </c>
      <c r="B132">
        <v>139</v>
      </c>
      <c r="C132" t="s">
        <v>115</v>
      </c>
      <c r="D132" t="s">
        <v>5786</v>
      </c>
      <c r="F132" t="s">
        <v>4906</v>
      </c>
    </row>
    <row r="133" spans="1:11">
      <c r="A133">
        <v>6</v>
      </c>
      <c r="B133">
        <v>140</v>
      </c>
      <c r="C133" t="s">
        <v>11</v>
      </c>
      <c r="D133" t="s">
        <v>5787</v>
      </c>
      <c r="E133" t="s">
        <v>23</v>
      </c>
      <c r="F133" t="s">
        <v>3704</v>
      </c>
    </row>
    <row r="134" spans="1:11">
      <c r="A134">
        <v>6</v>
      </c>
      <c r="B134">
        <v>141</v>
      </c>
      <c r="C134" t="s">
        <v>343</v>
      </c>
      <c r="D134" t="s">
        <v>5788</v>
      </c>
      <c r="E134" t="s">
        <v>17</v>
      </c>
      <c r="F134" t="s">
        <v>5789</v>
      </c>
    </row>
    <row r="135" spans="1:11">
      <c r="A135">
        <v>6</v>
      </c>
      <c r="B135">
        <v>142</v>
      </c>
      <c r="C135" t="s">
        <v>15</v>
      </c>
      <c r="D135" t="s">
        <v>5790</v>
      </c>
      <c r="E135" t="s">
        <v>434</v>
      </c>
      <c r="F135" t="s">
        <v>5255</v>
      </c>
      <c r="G135">
        <v>4</v>
      </c>
      <c r="H135">
        <v>0</v>
      </c>
      <c r="I135">
        <v>0</v>
      </c>
      <c r="J135">
        <v>0</v>
      </c>
      <c r="K135">
        <v>19</v>
      </c>
    </row>
    <row r="136" spans="1:11">
      <c r="A136">
        <v>6</v>
      </c>
      <c r="B136">
        <v>143</v>
      </c>
      <c r="C136" t="s">
        <v>2094</v>
      </c>
      <c r="D136" t="s">
        <v>5791</v>
      </c>
      <c r="E136" t="s">
        <v>232</v>
      </c>
      <c r="F136" t="s">
        <v>2452</v>
      </c>
    </row>
    <row r="137" spans="1:11">
      <c r="A137">
        <v>6</v>
      </c>
      <c r="B137">
        <v>144</v>
      </c>
      <c r="C137" t="s">
        <v>21</v>
      </c>
      <c r="D137" t="s">
        <v>5792</v>
      </c>
      <c r="F137" t="s">
        <v>5793</v>
      </c>
    </row>
    <row r="138" spans="1:11">
      <c r="A138">
        <v>7</v>
      </c>
      <c r="B138">
        <v>146</v>
      </c>
      <c r="C138" t="s">
        <v>5633</v>
      </c>
      <c r="D138" t="s">
        <v>5795</v>
      </c>
      <c r="F138" t="s">
        <v>5780</v>
      </c>
    </row>
    <row r="139" spans="1:11">
      <c r="A139">
        <v>7</v>
      </c>
      <c r="B139">
        <v>147</v>
      </c>
      <c r="C139" t="s">
        <v>5337</v>
      </c>
      <c r="D139" t="s">
        <v>5796</v>
      </c>
      <c r="E139" t="s">
        <v>17</v>
      </c>
      <c r="F139" t="s">
        <v>1291</v>
      </c>
    </row>
    <row r="140" spans="1:11">
      <c r="A140">
        <v>7</v>
      </c>
      <c r="B140">
        <v>148</v>
      </c>
      <c r="C140" t="s">
        <v>2098</v>
      </c>
      <c r="D140" t="s">
        <v>5797</v>
      </c>
      <c r="E140" t="s">
        <v>49</v>
      </c>
      <c r="F140" t="s">
        <v>1724</v>
      </c>
    </row>
    <row r="141" spans="1:11">
      <c r="A141">
        <v>7</v>
      </c>
      <c r="B141">
        <v>149</v>
      </c>
      <c r="C141" t="s">
        <v>28</v>
      </c>
      <c r="D141" t="s">
        <v>5798</v>
      </c>
      <c r="E141" t="s">
        <v>17</v>
      </c>
      <c r="F141" t="s">
        <v>5799</v>
      </c>
      <c r="G141">
        <v>4</v>
      </c>
      <c r="H141">
        <v>0</v>
      </c>
      <c r="I141">
        <v>0</v>
      </c>
      <c r="J141">
        <v>0</v>
      </c>
      <c r="K141">
        <v>0</v>
      </c>
    </row>
    <row r="142" spans="1:11">
      <c r="A142">
        <v>7</v>
      </c>
      <c r="B142">
        <v>150</v>
      </c>
      <c r="C142" t="s">
        <v>2227</v>
      </c>
      <c r="D142" t="s">
        <v>5800</v>
      </c>
      <c r="F142" t="s">
        <v>5484</v>
      </c>
    </row>
    <row r="143" spans="1:11">
      <c r="A143">
        <v>7</v>
      </c>
      <c r="B143">
        <v>152</v>
      </c>
      <c r="C143" t="s">
        <v>613</v>
      </c>
      <c r="D143" t="s">
        <v>5802</v>
      </c>
      <c r="E143" t="s">
        <v>23</v>
      </c>
      <c r="F143" t="s">
        <v>4683</v>
      </c>
    </row>
    <row r="144" spans="1:11">
      <c r="A144">
        <v>7</v>
      </c>
      <c r="B144">
        <v>153</v>
      </c>
      <c r="C144" t="s">
        <v>2094</v>
      </c>
      <c r="D144" t="s">
        <v>5803</v>
      </c>
      <c r="E144" t="s">
        <v>17</v>
      </c>
      <c r="F144" t="s">
        <v>2448</v>
      </c>
      <c r="G144">
        <v>248</v>
      </c>
      <c r="H144">
        <v>11</v>
      </c>
      <c r="I144">
        <v>12</v>
      </c>
      <c r="J144">
        <v>23</v>
      </c>
      <c r="K144">
        <v>695</v>
      </c>
    </row>
    <row r="145" spans="1:11">
      <c r="A145">
        <v>7</v>
      </c>
      <c r="B145">
        <v>154</v>
      </c>
      <c r="C145" t="s">
        <v>167</v>
      </c>
      <c r="D145" t="s">
        <v>5804</v>
      </c>
      <c r="E145" t="s">
        <v>17</v>
      </c>
      <c r="F145" t="s">
        <v>4807</v>
      </c>
    </row>
    <row r="146" spans="1:11">
      <c r="A146">
        <v>7</v>
      </c>
      <c r="B146">
        <v>155</v>
      </c>
      <c r="C146" t="s">
        <v>2096</v>
      </c>
      <c r="D146" t="s">
        <v>5805</v>
      </c>
      <c r="E146" t="s">
        <v>49</v>
      </c>
      <c r="F146" t="s">
        <v>2037</v>
      </c>
    </row>
    <row r="147" spans="1:11">
      <c r="A147">
        <v>7</v>
      </c>
      <c r="B147">
        <v>156</v>
      </c>
      <c r="C147" t="s">
        <v>2096</v>
      </c>
      <c r="D147" t="s">
        <v>5806</v>
      </c>
      <c r="E147" t="s">
        <v>13</v>
      </c>
      <c r="F147" t="s">
        <v>5807</v>
      </c>
    </row>
    <row r="148" spans="1:11">
      <c r="A148">
        <v>7</v>
      </c>
      <c r="B148">
        <v>157</v>
      </c>
      <c r="C148" t="s">
        <v>2100</v>
      </c>
      <c r="D148" t="s">
        <v>5808</v>
      </c>
      <c r="E148" t="s">
        <v>17</v>
      </c>
      <c r="F148" t="s">
        <v>2478</v>
      </c>
    </row>
    <row r="149" spans="1:11">
      <c r="A149">
        <v>7</v>
      </c>
      <c r="B149">
        <v>158</v>
      </c>
      <c r="C149" t="s">
        <v>203</v>
      </c>
      <c r="D149" t="s">
        <v>5809</v>
      </c>
      <c r="E149" t="s">
        <v>13</v>
      </c>
      <c r="F149" t="s">
        <v>3448</v>
      </c>
      <c r="G149">
        <v>1083</v>
      </c>
      <c r="H149">
        <v>121</v>
      </c>
      <c r="I149">
        <v>215</v>
      </c>
      <c r="J149">
        <v>336</v>
      </c>
      <c r="K149">
        <v>1956</v>
      </c>
    </row>
    <row r="150" spans="1:11">
      <c r="A150">
        <v>7</v>
      </c>
      <c r="B150">
        <v>159</v>
      </c>
      <c r="C150" t="s">
        <v>613</v>
      </c>
      <c r="D150" t="s">
        <v>5810</v>
      </c>
      <c r="E150" t="s">
        <v>49</v>
      </c>
      <c r="F150" t="s">
        <v>4774</v>
      </c>
    </row>
    <row r="151" spans="1:11">
      <c r="A151">
        <v>7</v>
      </c>
      <c r="B151">
        <v>160</v>
      </c>
      <c r="C151" t="s">
        <v>203</v>
      </c>
      <c r="D151" t="s">
        <v>5811</v>
      </c>
      <c r="E151" t="s">
        <v>232</v>
      </c>
      <c r="F151" t="s">
        <v>4733</v>
      </c>
    </row>
    <row r="152" spans="1:11">
      <c r="A152">
        <v>7</v>
      </c>
      <c r="B152">
        <v>161</v>
      </c>
      <c r="C152" t="s">
        <v>25</v>
      </c>
      <c r="D152" t="s">
        <v>5812</v>
      </c>
      <c r="E152" t="s">
        <v>23</v>
      </c>
      <c r="F152" t="s">
        <v>1105</v>
      </c>
      <c r="G152">
        <v>15</v>
      </c>
      <c r="H152">
        <v>0</v>
      </c>
      <c r="I152">
        <v>0</v>
      </c>
      <c r="J152">
        <v>0</v>
      </c>
      <c r="K152">
        <v>11</v>
      </c>
    </row>
    <row r="153" spans="1:11">
      <c r="A153">
        <v>7</v>
      </c>
      <c r="B153">
        <v>162</v>
      </c>
      <c r="C153" t="s">
        <v>2718</v>
      </c>
      <c r="D153" t="s">
        <v>5813</v>
      </c>
      <c r="E153" t="s">
        <v>49</v>
      </c>
      <c r="F153" t="s">
        <v>2523</v>
      </c>
      <c r="G153">
        <v>4</v>
      </c>
      <c r="H153">
        <v>0</v>
      </c>
      <c r="I153">
        <v>0</v>
      </c>
      <c r="J153">
        <v>0</v>
      </c>
      <c r="K153">
        <v>13</v>
      </c>
    </row>
    <row r="154" spans="1:11">
      <c r="A154">
        <v>7</v>
      </c>
      <c r="B154">
        <v>163</v>
      </c>
      <c r="C154" t="s">
        <v>115</v>
      </c>
      <c r="D154" t="s">
        <v>5814</v>
      </c>
      <c r="E154" t="s">
        <v>232</v>
      </c>
      <c r="F154" t="s">
        <v>5697</v>
      </c>
    </row>
    <row r="155" spans="1:11">
      <c r="A155">
        <v>7</v>
      </c>
      <c r="B155">
        <v>164</v>
      </c>
      <c r="C155" t="s">
        <v>11</v>
      </c>
      <c r="D155" t="s">
        <v>5815</v>
      </c>
      <c r="E155" t="s">
        <v>49</v>
      </c>
      <c r="F155" t="s">
        <v>5405</v>
      </c>
      <c r="G155">
        <v>7</v>
      </c>
      <c r="H155">
        <v>1</v>
      </c>
      <c r="I155">
        <v>2</v>
      </c>
      <c r="J155">
        <v>3</v>
      </c>
      <c r="K155">
        <v>20</v>
      </c>
    </row>
    <row r="156" spans="1:11">
      <c r="A156">
        <v>7</v>
      </c>
      <c r="B156">
        <v>165</v>
      </c>
      <c r="C156" t="s">
        <v>343</v>
      </c>
      <c r="D156" t="s">
        <v>5816</v>
      </c>
      <c r="E156" t="s">
        <v>23</v>
      </c>
      <c r="F156" t="s">
        <v>2454</v>
      </c>
    </row>
    <row r="157" spans="1:11">
      <c r="A157">
        <v>7</v>
      </c>
      <c r="B157">
        <v>167</v>
      </c>
      <c r="C157" t="s">
        <v>964</v>
      </c>
      <c r="D157" t="s">
        <v>5818</v>
      </c>
      <c r="E157" t="s">
        <v>49</v>
      </c>
      <c r="F157" t="s">
        <v>2452</v>
      </c>
    </row>
    <row r="158" spans="1:11">
      <c r="A158">
        <v>7</v>
      </c>
      <c r="B158">
        <v>168</v>
      </c>
      <c r="C158" t="s">
        <v>21</v>
      </c>
      <c r="D158" t="s">
        <v>5819</v>
      </c>
      <c r="E158" t="s">
        <v>17</v>
      </c>
      <c r="F158" t="s">
        <v>3802</v>
      </c>
    </row>
    <row r="159" spans="1:11">
      <c r="A159">
        <v>8</v>
      </c>
      <c r="B159">
        <v>169</v>
      </c>
      <c r="C159" t="s">
        <v>5633</v>
      </c>
      <c r="D159" t="s">
        <v>5820</v>
      </c>
      <c r="E159" t="s">
        <v>49</v>
      </c>
      <c r="F159" t="s">
        <v>4092</v>
      </c>
    </row>
    <row r="160" spans="1:11">
      <c r="A160">
        <v>8</v>
      </c>
      <c r="B160">
        <v>170</v>
      </c>
      <c r="C160" t="s">
        <v>5631</v>
      </c>
      <c r="D160" t="s">
        <v>5821</v>
      </c>
      <c r="E160" t="s">
        <v>17</v>
      </c>
      <c r="F160" t="s">
        <v>4787</v>
      </c>
    </row>
    <row r="161" spans="1:11">
      <c r="A161">
        <v>8</v>
      </c>
      <c r="B161">
        <v>171</v>
      </c>
      <c r="C161" t="s">
        <v>5337</v>
      </c>
      <c r="D161" t="s">
        <v>5822</v>
      </c>
      <c r="E161" t="s">
        <v>49</v>
      </c>
      <c r="F161" t="s">
        <v>2084</v>
      </c>
    </row>
    <row r="162" spans="1:11">
      <c r="A162">
        <v>8</v>
      </c>
      <c r="B162">
        <v>172</v>
      </c>
      <c r="C162" t="s">
        <v>2098</v>
      </c>
      <c r="D162" t="s">
        <v>5823</v>
      </c>
      <c r="E162" t="s">
        <v>13</v>
      </c>
      <c r="F162" t="s">
        <v>4241</v>
      </c>
    </row>
    <row r="163" spans="1:11">
      <c r="A163">
        <v>8</v>
      </c>
      <c r="B163">
        <v>173</v>
      </c>
      <c r="C163" t="s">
        <v>28</v>
      </c>
      <c r="D163" t="s">
        <v>5824</v>
      </c>
      <c r="E163" t="s">
        <v>23</v>
      </c>
      <c r="F163" t="s">
        <v>1105</v>
      </c>
      <c r="G163">
        <v>310</v>
      </c>
      <c r="H163">
        <v>10</v>
      </c>
      <c r="I163">
        <v>10</v>
      </c>
      <c r="J163">
        <v>20</v>
      </c>
      <c r="K163">
        <v>702</v>
      </c>
    </row>
    <row r="164" spans="1:11">
      <c r="A164">
        <v>8</v>
      </c>
      <c r="B164">
        <v>174</v>
      </c>
      <c r="C164" t="s">
        <v>2227</v>
      </c>
      <c r="D164" t="s">
        <v>5825</v>
      </c>
      <c r="E164" t="s">
        <v>23</v>
      </c>
      <c r="F164" t="s">
        <v>4092</v>
      </c>
      <c r="G164">
        <v>3</v>
      </c>
      <c r="H164">
        <v>0</v>
      </c>
      <c r="I164">
        <v>0</v>
      </c>
      <c r="J164">
        <v>0</v>
      </c>
      <c r="K164">
        <v>0</v>
      </c>
    </row>
    <row r="165" spans="1:11">
      <c r="A165">
        <v>8</v>
      </c>
      <c r="B165">
        <v>175</v>
      </c>
      <c r="C165" t="s">
        <v>170</v>
      </c>
      <c r="D165" t="s">
        <v>5826</v>
      </c>
      <c r="E165" t="s">
        <v>23</v>
      </c>
      <c r="F165" t="s">
        <v>1724</v>
      </c>
    </row>
    <row r="166" spans="1:11">
      <c r="A166">
        <v>8</v>
      </c>
      <c r="B166">
        <v>176</v>
      </c>
      <c r="C166" t="s">
        <v>613</v>
      </c>
      <c r="D166" t="s">
        <v>5827</v>
      </c>
      <c r="E166" t="s">
        <v>49</v>
      </c>
      <c r="F166" t="s">
        <v>4733</v>
      </c>
      <c r="G166">
        <v>7</v>
      </c>
      <c r="H166">
        <v>0</v>
      </c>
      <c r="I166">
        <v>1</v>
      </c>
      <c r="J166">
        <v>1</v>
      </c>
      <c r="K166">
        <v>7</v>
      </c>
    </row>
    <row r="167" spans="1:11">
      <c r="A167">
        <v>8</v>
      </c>
      <c r="B167">
        <v>177</v>
      </c>
      <c r="C167" t="s">
        <v>2094</v>
      </c>
      <c r="D167" t="s">
        <v>5828</v>
      </c>
      <c r="E167" t="s">
        <v>13</v>
      </c>
      <c r="F167" t="s">
        <v>2883</v>
      </c>
    </row>
    <row r="168" spans="1:11">
      <c r="A168">
        <v>8</v>
      </c>
      <c r="B168">
        <v>178</v>
      </c>
      <c r="C168" t="s">
        <v>167</v>
      </c>
      <c r="D168" t="s">
        <v>5829</v>
      </c>
      <c r="E168" t="s">
        <v>17</v>
      </c>
      <c r="F168" t="s">
        <v>2288</v>
      </c>
      <c r="G168">
        <v>133</v>
      </c>
      <c r="H168">
        <v>9</v>
      </c>
      <c r="I168">
        <v>13</v>
      </c>
      <c r="J168">
        <v>22</v>
      </c>
      <c r="K168">
        <v>20</v>
      </c>
    </row>
    <row r="169" spans="1:11">
      <c r="A169">
        <v>8</v>
      </c>
      <c r="B169">
        <v>179</v>
      </c>
      <c r="C169" t="s">
        <v>341</v>
      </c>
      <c r="D169" t="s">
        <v>5830</v>
      </c>
      <c r="E169" t="s">
        <v>13</v>
      </c>
      <c r="F169" t="s">
        <v>4774</v>
      </c>
    </row>
    <row r="170" spans="1:11">
      <c r="A170">
        <v>8</v>
      </c>
      <c r="B170">
        <v>180</v>
      </c>
      <c r="C170" t="s">
        <v>203</v>
      </c>
      <c r="D170" t="s">
        <v>5831</v>
      </c>
      <c r="E170" t="s">
        <v>13</v>
      </c>
      <c r="F170" t="s">
        <v>2883</v>
      </c>
    </row>
    <row r="171" spans="1:11">
      <c r="A171">
        <v>8</v>
      </c>
      <c r="B171">
        <v>181</v>
      </c>
      <c r="C171" t="s">
        <v>2100</v>
      </c>
      <c r="D171" t="s">
        <v>5832</v>
      </c>
      <c r="E171" t="s">
        <v>17</v>
      </c>
      <c r="F171" t="s">
        <v>4069</v>
      </c>
    </row>
    <row r="172" spans="1:11">
      <c r="A172">
        <v>8</v>
      </c>
      <c r="B172">
        <v>182</v>
      </c>
      <c r="C172" t="s">
        <v>203</v>
      </c>
      <c r="D172" t="s">
        <v>5833</v>
      </c>
      <c r="E172" t="s">
        <v>49</v>
      </c>
      <c r="F172" t="s">
        <v>3116</v>
      </c>
    </row>
    <row r="173" spans="1:11">
      <c r="A173">
        <v>8</v>
      </c>
      <c r="B173">
        <v>183</v>
      </c>
      <c r="C173" t="s">
        <v>15</v>
      </c>
      <c r="D173" t="s">
        <v>5834</v>
      </c>
      <c r="E173" t="s">
        <v>49</v>
      </c>
      <c r="F173" t="s">
        <v>5548</v>
      </c>
    </row>
    <row r="174" spans="1:11">
      <c r="A174">
        <v>8</v>
      </c>
      <c r="B174">
        <v>184</v>
      </c>
      <c r="C174" t="s">
        <v>18</v>
      </c>
      <c r="D174" t="s">
        <v>5835</v>
      </c>
      <c r="E174" t="s">
        <v>49</v>
      </c>
      <c r="F174" t="s">
        <v>4188</v>
      </c>
    </row>
    <row r="175" spans="1:11">
      <c r="A175">
        <v>8</v>
      </c>
      <c r="B175">
        <v>185</v>
      </c>
      <c r="C175" t="s">
        <v>25</v>
      </c>
      <c r="D175" t="s">
        <v>5836</v>
      </c>
      <c r="E175" t="s">
        <v>23</v>
      </c>
      <c r="F175" t="s">
        <v>2075</v>
      </c>
    </row>
    <row r="176" spans="1:11">
      <c r="A176">
        <v>8</v>
      </c>
      <c r="B176">
        <v>186</v>
      </c>
      <c r="C176" t="s">
        <v>2718</v>
      </c>
      <c r="D176" t="s">
        <v>5837</v>
      </c>
      <c r="E176" t="s">
        <v>13</v>
      </c>
      <c r="F176" t="s">
        <v>2454</v>
      </c>
      <c r="G176">
        <v>991</v>
      </c>
      <c r="H176">
        <v>96</v>
      </c>
      <c r="I176">
        <v>169</v>
      </c>
      <c r="J176">
        <v>265</v>
      </c>
      <c r="K176">
        <v>490</v>
      </c>
    </row>
    <row r="177" spans="1:11">
      <c r="A177">
        <v>8</v>
      </c>
      <c r="B177">
        <v>187</v>
      </c>
      <c r="C177" t="s">
        <v>115</v>
      </c>
      <c r="D177" t="s">
        <v>5838</v>
      </c>
      <c r="E177" t="s">
        <v>17</v>
      </c>
      <c r="F177" t="s">
        <v>4294</v>
      </c>
    </row>
    <row r="178" spans="1:11">
      <c r="A178">
        <v>8</v>
      </c>
      <c r="B178">
        <v>188</v>
      </c>
      <c r="C178" t="s">
        <v>11</v>
      </c>
      <c r="D178" t="s">
        <v>5839</v>
      </c>
      <c r="E178" t="s">
        <v>49</v>
      </c>
      <c r="F178" t="s">
        <v>3023</v>
      </c>
    </row>
    <row r="179" spans="1:11">
      <c r="A179">
        <v>8</v>
      </c>
      <c r="B179">
        <v>190</v>
      </c>
      <c r="C179" t="s">
        <v>2100</v>
      </c>
      <c r="D179" t="s">
        <v>5841</v>
      </c>
      <c r="E179" t="s">
        <v>13</v>
      </c>
      <c r="F179" t="s">
        <v>5842</v>
      </c>
    </row>
    <row r="180" spans="1:11">
      <c r="A180">
        <v>8</v>
      </c>
      <c r="B180">
        <v>191</v>
      </c>
      <c r="C180" t="s">
        <v>964</v>
      </c>
      <c r="D180" t="s">
        <v>5843</v>
      </c>
      <c r="E180" t="s">
        <v>17</v>
      </c>
      <c r="F180" t="s">
        <v>3624</v>
      </c>
    </row>
    <row r="181" spans="1:11">
      <c r="A181">
        <v>8</v>
      </c>
      <c r="B181">
        <v>192</v>
      </c>
      <c r="C181" t="s">
        <v>21</v>
      </c>
      <c r="D181" t="s">
        <v>5844</v>
      </c>
      <c r="E181" t="s">
        <v>49</v>
      </c>
      <c r="F181" t="s">
        <v>5845</v>
      </c>
    </row>
    <row r="182" spans="1:11">
      <c r="A182">
        <v>9</v>
      </c>
      <c r="B182">
        <v>193</v>
      </c>
      <c r="C182" t="s">
        <v>5631</v>
      </c>
      <c r="D182" t="s">
        <v>5846</v>
      </c>
      <c r="E182" t="s">
        <v>49</v>
      </c>
      <c r="F182" t="s">
        <v>4188</v>
      </c>
    </row>
    <row r="183" spans="1:11">
      <c r="A183">
        <v>9</v>
      </c>
      <c r="B183">
        <v>194</v>
      </c>
      <c r="C183" t="s">
        <v>5633</v>
      </c>
      <c r="D183" t="s">
        <v>5847</v>
      </c>
      <c r="E183" t="s">
        <v>23</v>
      </c>
      <c r="F183" t="s">
        <v>4495</v>
      </c>
    </row>
    <row r="184" spans="1:11">
      <c r="A184">
        <v>9</v>
      </c>
      <c r="B184">
        <v>197</v>
      </c>
      <c r="C184" t="s">
        <v>28</v>
      </c>
      <c r="D184" t="s">
        <v>5850</v>
      </c>
      <c r="F184" t="s">
        <v>885</v>
      </c>
    </row>
    <row r="185" spans="1:11">
      <c r="A185">
        <v>9</v>
      </c>
      <c r="B185">
        <v>198</v>
      </c>
      <c r="C185" t="s">
        <v>2227</v>
      </c>
      <c r="D185" t="s">
        <v>5851</v>
      </c>
      <c r="E185" t="s">
        <v>49</v>
      </c>
      <c r="F185" t="s">
        <v>1081</v>
      </c>
    </row>
    <row r="186" spans="1:11">
      <c r="A186">
        <v>9</v>
      </c>
      <c r="B186">
        <v>199</v>
      </c>
      <c r="C186" t="s">
        <v>170</v>
      </c>
      <c r="D186" t="s">
        <v>5852</v>
      </c>
      <c r="F186" t="s">
        <v>4659</v>
      </c>
    </row>
    <row r="187" spans="1:11">
      <c r="A187">
        <v>9</v>
      </c>
      <c r="B187">
        <v>200</v>
      </c>
      <c r="C187" t="s">
        <v>613</v>
      </c>
      <c r="D187" t="s">
        <v>5853</v>
      </c>
      <c r="E187" t="s">
        <v>232</v>
      </c>
      <c r="F187" t="s">
        <v>1189</v>
      </c>
    </row>
    <row r="188" spans="1:11">
      <c r="A188">
        <v>9</v>
      </c>
      <c r="B188">
        <v>201</v>
      </c>
      <c r="C188" t="s">
        <v>2094</v>
      </c>
      <c r="D188" t="s">
        <v>5854</v>
      </c>
      <c r="E188" t="s">
        <v>49</v>
      </c>
      <c r="F188" t="s">
        <v>2751</v>
      </c>
    </row>
    <row r="189" spans="1:11">
      <c r="A189">
        <v>9</v>
      </c>
      <c r="B189">
        <v>202</v>
      </c>
      <c r="C189" t="s">
        <v>167</v>
      </c>
      <c r="D189" t="s">
        <v>5855</v>
      </c>
      <c r="E189" t="s">
        <v>17</v>
      </c>
      <c r="F189" t="s">
        <v>2404</v>
      </c>
    </row>
    <row r="190" spans="1:11">
      <c r="A190">
        <v>9</v>
      </c>
      <c r="B190">
        <v>203</v>
      </c>
      <c r="C190" t="s">
        <v>341</v>
      </c>
      <c r="D190" t="s">
        <v>5856</v>
      </c>
      <c r="E190" t="s">
        <v>13</v>
      </c>
      <c r="F190" t="s">
        <v>4787</v>
      </c>
      <c r="G190">
        <v>15</v>
      </c>
      <c r="H190">
        <v>0</v>
      </c>
      <c r="I190">
        <v>1</v>
      </c>
      <c r="J190">
        <v>1</v>
      </c>
      <c r="K190">
        <v>0</v>
      </c>
    </row>
    <row r="191" spans="1:11">
      <c r="A191">
        <v>9</v>
      </c>
      <c r="B191">
        <v>205</v>
      </c>
      <c r="C191" t="s">
        <v>2100</v>
      </c>
      <c r="D191" t="s">
        <v>5858</v>
      </c>
      <c r="E191" t="s">
        <v>23</v>
      </c>
      <c r="F191" t="s">
        <v>545</v>
      </c>
      <c r="G191">
        <v>79</v>
      </c>
      <c r="H191">
        <v>9</v>
      </c>
      <c r="I191">
        <v>9</v>
      </c>
      <c r="J191">
        <v>18</v>
      </c>
      <c r="K191">
        <v>84</v>
      </c>
    </row>
    <row r="192" spans="1:11">
      <c r="A192">
        <v>9</v>
      </c>
      <c r="B192">
        <v>206</v>
      </c>
      <c r="C192" t="s">
        <v>203</v>
      </c>
      <c r="D192" t="s">
        <v>5859</v>
      </c>
      <c r="E192" t="s">
        <v>49</v>
      </c>
      <c r="F192" t="s">
        <v>4774</v>
      </c>
    </row>
    <row r="193" spans="1:11">
      <c r="A193">
        <v>9</v>
      </c>
      <c r="B193">
        <v>207</v>
      </c>
      <c r="C193" t="s">
        <v>159</v>
      </c>
      <c r="D193" t="s">
        <v>5860</v>
      </c>
      <c r="E193" t="s">
        <v>23</v>
      </c>
      <c r="F193" t="s">
        <v>2803</v>
      </c>
    </row>
    <row r="194" spans="1:11">
      <c r="A194">
        <v>9</v>
      </c>
      <c r="B194">
        <v>208</v>
      </c>
      <c r="C194" t="s">
        <v>18</v>
      </c>
      <c r="D194" t="s">
        <v>5861</v>
      </c>
      <c r="E194" t="s">
        <v>49</v>
      </c>
      <c r="F194" t="s">
        <v>2803</v>
      </c>
      <c r="G194">
        <v>419</v>
      </c>
      <c r="H194">
        <v>13</v>
      </c>
      <c r="I194">
        <v>57</v>
      </c>
      <c r="J194">
        <v>70</v>
      </c>
      <c r="K194">
        <v>165</v>
      </c>
    </row>
    <row r="195" spans="1:11">
      <c r="A195">
        <v>9</v>
      </c>
      <c r="B195">
        <v>209</v>
      </c>
      <c r="C195" t="s">
        <v>25</v>
      </c>
      <c r="D195" t="s">
        <v>5862</v>
      </c>
      <c r="E195" t="s">
        <v>17</v>
      </c>
      <c r="F195" t="s">
        <v>3999</v>
      </c>
    </row>
    <row r="196" spans="1:11">
      <c r="A196">
        <v>9</v>
      </c>
      <c r="B196">
        <v>210</v>
      </c>
      <c r="C196" t="s">
        <v>2718</v>
      </c>
      <c r="D196" t="s">
        <v>5863</v>
      </c>
      <c r="E196" t="s">
        <v>17</v>
      </c>
      <c r="F196" t="s">
        <v>2452</v>
      </c>
      <c r="G196">
        <v>236</v>
      </c>
      <c r="H196">
        <v>22</v>
      </c>
      <c r="I196">
        <v>33</v>
      </c>
      <c r="J196">
        <v>55</v>
      </c>
      <c r="K196">
        <v>59</v>
      </c>
    </row>
    <row r="197" spans="1:11">
      <c r="A197">
        <v>9</v>
      </c>
      <c r="B197">
        <v>211</v>
      </c>
      <c r="C197" t="s">
        <v>115</v>
      </c>
      <c r="D197" t="s">
        <v>5864</v>
      </c>
      <c r="E197" t="s">
        <v>13</v>
      </c>
      <c r="F197" t="s">
        <v>3693</v>
      </c>
      <c r="G197">
        <v>12</v>
      </c>
      <c r="H197">
        <v>0</v>
      </c>
      <c r="I197">
        <v>0</v>
      </c>
      <c r="J197">
        <v>0</v>
      </c>
      <c r="K197">
        <v>0</v>
      </c>
    </row>
    <row r="198" spans="1:11">
      <c r="A198">
        <v>9</v>
      </c>
      <c r="B198">
        <v>212</v>
      </c>
      <c r="C198" t="s">
        <v>11</v>
      </c>
      <c r="D198" t="s">
        <v>5865</v>
      </c>
      <c r="E198" t="s">
        <v>17</v>
      </c>
      <c r="F198" t="s">
        <v>3929</v>
      </c>
    </row>
    <row r="199" spans="1:11">
      <c r="A199">
        <v>9</v>
      </c>
      <c r="B199">
        <v>214</v>
      </c>
      <c r="C199" t="s">
        <v>15</v>
      </c>
      <c r="D199" t="s">
        <v>5867</v>
      </c>
      <c r="F199" t="s">
        <v>2523</v>
      </c>
    </row>
    <row r="200" spans="1:11">
      <c r="A200">
        <v>9</v>
      </c>
      <c r="B200">
        <v>215</v>
      </c>
      <c r="C200" t="s">
        <v>964</v>
      </c>
      <c r="D200" t="s">
        <v>5868</v>
      </c>
      <c r="F200" t="s">
        <v>5060</v>
      </c>
    </row>
    <row r="201" spans="1:11">
      <c r="A201">
        <v>9</v>
      </c>
      <c r="B201">
        <v>216</v>
      </c>
      <c r="C201" t="s">
        <v>21</v>
      </c>
      <c r="D201" t="s">
        <v>5869</v>
      </c>
      <c r="E201" t="s">
        <v>49</v>
      </c>
      <c r="F201" t="s">
        <v>3876</v>
      </c>
    </row>
    <row r="202" spans="1:11">
      <c r="A202">
        <v>10</v>
      </c>
      <c r="B202">
        <v>217</v>
      </c>
      <c r="C202" t="s">
        <v>5633</v>
      </c>
      <c r="D202" t="s">
        <v>5870</v>
      </c>
      <c r="E202" t="s">
        <v>13</v>
      </c>
      <c r="F202" t="s">
        <v>2703</v>
      </c>
    </row>
    <row r="203" spans="1:11">
      <c r="A203">
        <v>10</v>
      </c>
      <c r="B203">
        <v>218</v>
      </c>
      <c r="C203" t="s">
        <v>5631</v>
      </c>
      <c r="D203" t="s">
        <v>236</v>
      </c>
      <c r="E203" t="s">
        <v>17</v>
      </c>
      <c r="F203" t="s">
        <v>2283</v>
      </c>
    </row>
    <row r="204" spans="1:11">
      <c r="A204">
        <v>10</v>
      </c>
      <c r="B204">
        <v>219</v>
      </c>
      <c r="C204" t="s">
        <v>5337</v>
      </c>
      <c r="D204" t="s">
        <v>5871</v>
      </c>
      <c r="E204" t="s">
        <v>23</v>
      </c>
      <c r="F204" t="s">
        <v>5872</v>
      </c>
    </row>
    <row r="205" spans="1:11">
      <c r="A205">
        <v>10</v>
      </c>
      <c r="B205">
        <v>220</v>
      </c>
      <c r="C205" t="s">
        <v>2098</v>
      </c>
      <c r="D205" t="s">
        <v>5873</v>
      </c>
      <c r="E205" t="s">
        <v>13</v>
      </c>
      <c r="F205" t="s">
        <v>5615</v>
      </c>
      <c r="G205">
        <v>674</v>
      </c>
      <c r="H205">
        <v>202</v>
      </c>
      <c r="I205">
        <v>219</v>
      </c>
      <c r="J205">
        <v>421</v>
      </c>
      <c r="K205">
        <v>229</v>
      </c>
    </row>
    <row r="206" spans="1:11">
      <c r="A206">
        <v>10</v>
      </c>
      <c r="B206">
        <v>221</v>
      </c>
      <c r="C206" t="s">
        <v>28</v>
      </c>
      <c r="D206" t="s">
        <v>5874</v>
      </c>
      <c r="F206" t="s">
        <v>5875</v>
      </c>
    </row>
    <row r="207" spans="1:11">
      <c r="A207">
        <v>10</v>
      </c>
      <c r="B207">
        <v>222</v>
      </c>
      <c r="C207" t="s">
        <v>2227</v>
      </c>
      <c r="D207" t="s">
        <v>5876</v>
      </c>
      <c r="E207" t="s">
        <v>17</v>
      </c>
      <c r="F207" t="s">
        <v>1778</v>
      </c>
      <c r="G207">
        <v>545</v>
      </c>
      <c r="H207">
        <v>117</v>
      </c>
      <c r="I207">
        <v>145</v>
      </c>
      <c r="J207">
        <v>262</v>
      </c>
      <c r="K207">
        <v>112</v>
      </c>
    </row>
    <row r="208" spans="1:11">
      <c r="A208">
        <v>10</v>
      </c>
      <c r="B208">
        <v>223</v>
      </c>
      <c r="C208" t="s">
        <v>170</v>
      </c>
      <c r="D208" t="s">
        <v>5877</v>
      </c>
      <c r="E208" t="s">
        <v>13</v>
      </c>
      <c r="F208" t="s">
        <v>4200</v>
      </c>
      <c r="G208">
        <v>169</v>
      </c>
      <c r="H208">
        <v>18</v>
      </c>
      <c r="I208">
        <v>25</v>
      </c>
      <c r="J208">
        <v>43</v>
      </c>
      <c r="K208">
        <v>75</v>
      </c>
    </row>
    <row r="209" spans="1:11">
      <c r="A209">
        <v>10</v>
      </c>
      <c r="B209">
        <v>224</v>
      </c>
      <c r="C209" t="s">
        <v>613</v>
      </c>
      <c r="D209" t="s">
        <v>5878</v>
      </c>
      <c r="E209" t="s">
        <v>49</v>
      </c>
      <c r="F209" t="s">
        <v>3999</v>
      </c>
    </row>
    <row r="210" spans="1:11">
      <c r="A210">
        <v>10</v>
      </c>
      <c r="B210">
        <v>225</v>
      </c>
      <c r="C210" t="s">
        <v>2094</v>
      </c>
      <c r="D210" t="s">
        <v>5879</v>
      </c>
      <c r="E210" t="s">
        <v>49</v>
      </c>
      <c r="F210" t="s">
        <v>5880</v>
      </c>
      <c r="G210">
        <v>155</v>
      </c>
      <c r="H210">
        <v>0</v>
      </c>
      <c r="I210">
        <v>15</v>
      </c>
      <c r="J210">
        <v>15</v>
      </c>
      <c r="K210">
        <v>71</v>
      </c>
    </row>
    <row r="211" spans="1:11">
      <c r="A211">
        <v>10</v>
      </c>
      <c r="B211">
        <v>226</v>
      </c>
      <c r="C211" t="s">
        <v>167</v>
      </c>
      <c r="D211" t="s">
        <v>5881</v>
      </c>
      <c r="E211" t="s">
        <v>23</v>
      </c>
      <c r="F211" t="s">
        <v>4879</v>
      </c>
    </row>
    <row r="212" spans="1:11">
      <c r="A212">
        <v>10</v>
      </c>
      <c r="B212">
        <v>227</v>
      </c>
      <c r="C212" t="s">
        <v>341</v>
      </c>
      <c r="D212" t="s">
        <v>5882</v>
      </c>
      <c r="E212" t="s">
        <v>23</v>
      </c>
      <c r="F212" t="s">
        <v>2452</v>
      </c>
    </row>
    <row r="213" spans="1:11">
      <c r="A213">
        <v>10</v>
      </c>
      <c r="B213">
        <v>228</v>
      </c>
      <c r="C213" t="s">
        <v>2096</v>
      </c>
      <c r="D213" t="s">
        <v>5883</v>
      </c>
      <c r="F213" t="s">
        <v>4992</v>
      </c>
    </row>
    <row r="214" spans="1:11">
      <c r="A214">
        <v>10</v>
      </c>
      <c r="B214">
        <v>229</v>
      </c>
      <c r="C214" t="s">
        <v>2096</v>
      </c>
      <c r="D214" t="s">
        <v>5884</v>
      </c>
      <c r="E214" t="s">
        <v>232</v>
      </c>
      <c r="F214" t="s">
        <v>5191</v>
      </c>
    </row>
    <row r="215" spans="1:11">
      <c r="A215">
        <v>10</v>
      </c>
      <c r="B215">
        <v>230</v>
      </c>
      <c r="C215" t="s">
        <v>203</v>
      </c>
      <c r="D215" t="s">
        <v>5885</v>
      </c>
      <c r="F215" t="s">
        <v>3571</v>
      </c>
    </row>
    <row r="216" spans="1:11">
      <c r="A216">
        <v>10</v>
      </c>
      <c r="B216">
        <v>231</v>
      </c>
      <c r="C216" t="s">
        <v>159</v>
      </c>
      <c r="D216" t="s">
        <v>5886</v>
      </c>
      <c r="E216" t="s">
        <v>23</v>
      </c>
      <c r="F216" t="s">
        <v>4200</v>
      </c>
    </row>
    <row r="217" spans="1:11">
      <c r="A217">
        <v>10</v>
      </c>
      <c r="B217">
        <v>232</v>
      </c>
      <c r="C217" t="s">
        <v>18</v>
      </c>
      <c r="D217" t="s">
        <v>5887</v>
      </c>
      <c r="E217" t="s">
        <v>232</v>
      </c>
      <c r="F217" t="s">
        <v>2558</v>
      </c>
    </row>
    <row r="218" spans="1:11">
      <c r="A218">
        <v>10</v>
      </c>
      <c r="B218">
        <v>233</v>
      </c>
      <c r="C218" t="s">
        <v>25</v>
      </c>
      <c r="D218" t="s">
        <v>5888</v>
      </c>
      <c r="E218" t="s">
        <v>49</v>
      </c>
      <c r="F218" t="s">
        <v>1105</v>
      </c>
    </row>
    <row r="219" spans="1:11">
      <c r="A219">
        <v>10</v>
      </c>
      <c r="B219">
        <v>234</v>
      </c>
      <c r="C219" t="s">
        <v>2718</v>
      </c>
      <c r="D219" t="s">
        <v>5889</v>
      </c>
      <c r="E219" t="s">
        <v>49</v>
      </c>
      <c r="F219" t="s">
        <v>2176</v>
      </c>
    </row>
    <row r="220" spans="1:11">
      <c r="A220">
        <v>10</v>
      </c>
      <c r="B220">
        <v>235</v>
      </c>
      <c r="C220" t="s">
        <v>115</v>
      </c>
      <c r="D220" t="s">
        <v>5890</v>
      </c>
      <c r="E220" t="s">
        <v>17</v>
      </c>
      <c r="F220" t="s">
        <v>3305</v>
      </c>
    </row>
    <row r="221" spans="1:11">
      <c r="A221">
        <v>10</v>
      </c>
      <c r="B221">
        <v>237</v>
      </c>
      <c r="C221" t="s">
        <v>343</v>
      </c>
      <c r="D221" t="s">
        <v>5893</v>
      </c>
      <c r="E221" t="s">
        <v>49</v>
      </c>
      <c r="F221" t="s">
        <v>2108</v>
      </c>
      <c r="G221">
        <v>43</v>
      </c>
      <c r="H221">
        <v>3</v>
      </c>
      <c r="I221">
        <v>6</v>
      </c>
      <c r="J221">
        <v>9</v>
      </c>
      <c r="K221">
        <v>25</v>
      </c>
    </row>
    <row r="222" spans="1:11">
      <c r="A222">
        <v>10</v>
      </c>
      <c r="B222">
        <v>238</v>
      </c>
      <c r="C222" t="s">
        <v>15</v>
      </c>
      <c r="D222" t="s">
        <v>5894</v>
      </c>
      <c r="E222" t="s">
        <v>49</v>
      </c>
      <c r="F222" t="s">
        <v>5079</v>
      </c>
      <c r="G222">
        <v>634</v>
      </c>
      <c r="H222">
        <v>56</v>
      </c>
      <c r="I222">
        <v>182</v>
      </c>
      <c r="J222">
        <v>238</v>
      </c>
      <c r="K222">
        <v>570</v>
      </c>
    </row>
    <row r="223" spans="1:11">
      <c r="A223">
        <v>10</v>
      </c>
      <c r="B223">
        <v>239</v>
      </c>
      <c r="C223" t="s">
        <v>964</v>
      </c>
      <c r="D223" t="s">
        <v>5895</v>
      </c>
      <c r="E223" t="s">
        <v>49</v>
      </c>
      <c r="F223" t="s">
        <v>3305</v>
      </c>
    </row>
    <row r="224" spans="1:11">
      <c r="A224">
        <v>10</v>
      </c>
      <c r="B224">
        <v>240</v>
      </c>
      <c r="C224" t="s">
        <v>21</v>
      </c>
      <c r="D224" t="s">
        <v>5896</v>
      </c>
      <c r="E224" t="s">
        <v>23</v>
      </c>
      <c r="F224" t="s">
        <v>5897</v>
      </c>
      <c r="G224">
        <v>33</v>
      </c>
      <c r="H224">
        <v>9</v>
      </c>
      <c r="I224">
        <v>7</v>
      </c>
      <c r="J224">
        <v>16</v>
      </c>
      <c r="K224">
        <v>14</v>
      </c>
    </row>
    <row r="225" spans="1:11">
      <c r="A225">
        <v>11</v>
      </c>
      <c r="B225">
        <v>241</v>
      </c>
      <c r="C225" t="s">
        <v>5631</v>
      </c>
      <c r="D225" t="s">
        <v>5898</v>
      </c>
      <c r="E225" t="s">
        <v>232</v>
      </c>
      <c r="F225" t="s">
        <v>2452</v>
      </c>
    </row>
    <row r="226" spans="1:11">
      <c r="A226">
        <v>11</v>
      </c>
      <c r="B226">
        <v>242</v>
      </c>
      <c r="C226" t="s">
        <v>5633</v>
      </c>
      <c r="D226" t="s">
        <v>5899</v>
      </c>
      <c r="E226" t="s">
        <v>23</v>
      </c>
      <c r="F226" t="s">
        <v>5900</v>
      </c>
      <c r="G226">
        <v>49</v>
      </c>
      <c r="H226">
        <v>7</v>
      </c>
      <c r="I226">
        <v>6</v>
      </c>
      <c r="J226">
        <v>13</v>
      </c>
      <c r="K226">
        <v>52</v>
      </c>
    </row>
    <row r="227" spans="1:11">
      <c r="A227">
        <v>11</v>
      </c>
      <c r="B227">
        <v>243</v>
      </c>
      <c r="C227" t="s">
        <v>5337</v>
      </c>
      <c r="D227" t="s">
        <v>5901</v>
      </c>
      <c r="E227" t="s">
        <v>49</v>
      </c>
      <c r="F227" t="s">
        <v>5694</v>
      </c>
      <c r="G227">
        <v>11</v>
      </c>
      <c r="H227">
        <v>0</v>
      </c>
      <c r="I227">
        <v>1</v>
      </c>
      <c r="J227">
        <v>1</v>
      </c>
      <c r="K227">
        <v>6</v>
      </c>
    </row>
    <row r="228" spans="1:11">
      <c r="A228">
        <v>11</v>
      </c>
      <c r="B228">
        <v>245</v>
      </c>
      <c r="C228" t="s">
        <v>28</v>
      </c>
      <c r="D228" t="s">
        <v>5903</v>
      </c>
      <c r="E228" t="s">
        <v>49</v>
      </c>
      <c r="F228" t="s">
        <v>2176</v>
      </c>
      <c r="G228">
        <v>260</v>
      </c>
      <c r="H228">
        <v>21</v>
      </c>
      <c r="I228">
        <v>67</v>
      </c>
      <c r="J228">
        <v>88</v>
      </c>
      <c r="K228">
        <v>120</v>
      </c>
    </row>
    <row r="229" spans="1:11">
      <c r="A229">
        <v>11</v>
      </c>
      <c r="B229">
        <v>246</v>
      </c>
      <c r="C229" t="s">
        <v>2227</v>
      </c>
      <c r="D229" t="s">
        <v>5904</v>
      </c>
      <c r="E229" t="s">
        <v>23</v>
      </c>
      <c r="F229" t="s">
        <v>4769</v>
      </c>
    </row>
    <row r="230" spans="1:11">
      <c r="A230">
        <v>11</v>
      </c>
      <c r="B230">
        <v>247</v>
      </c>
      <c r="C230" t="s">
        <v>170</v>
      </c>
      <c r="D230" t="s">
        <v>5905</v>
      </c>
      <c r="E230" t="s">
        <v>17</v>
      </c>
      <c r="F230" t="s">
        <v>5407</v>
      </c>
    </row>
    <row r="231" spans="1:11">
      <c r="A231">
        <v>11</v>
      </c>
      <c r="B231">
        <v>248</v>
      </c>
      <c r="C231" t="s">
        <v>613</v>
      </c>
      <c r="D231" t="s">
        <v>5906</v>
      </c>
      <c r="E231" t="s">
        <v>17</v>
      </c>
      <c r="F231" t="s">
        <v>2037</v>
      </c>
      <c r="G231">
        <v>16</v>
      </c>
      <c r="H231">
        <v>2</v>
      </c>
      <c r="I231">
        <v>5</v>
      </c>
      <c r="J231">
        <v>7</v>
      </c>
      <c r="K231">
        <v>6</v>
      </c>
    </row>
    <row r="232" spans="1:11">
      <c r="A232">
        <v>11</v>
      </c>
      <c r="B232">
        <v>249</v>
      </c>
      <c r="C232" t="s">
        <v>2094</v>
      </c>
      <c r="D232" t="s">
        <v>5907</v>
      </c>
      <c r="E232" t="s">
        <v>49</v>
      </c>
      <c r="F232" t="s">
        <v>5908</v>
      </c>
    </row>
    <row r="233" spans="1:11">
      <c r="A233">
        <v>11</v>
      </c>
      <c r="B233">
        <v>251</v>
      </c>
      <c r="C233" t="s">
        <v>341</v>
      </c>
      <c r="D233" t="s">
        <v>5910</v>
      </c>
      <c r="E233" t="s">
        <v>17</v>
      </c>
      <c r="F233" t="s">
        <v>1105</v>
      </c>
    </row>
    <row r="234" spans="1:11">
      <c r="A234">
        <v>11</v>
      </c>
      <c r="B234">
        <v>252</v>
      </c>
      <c r="C234" t="s">
        <v>2096</v>
      </c>
      <c r="D234" t="s">
        <v>5911</v>
      </c>
      <c r="F234" t="s">
        <v>4683</v>
      </c>
    </row>
    <row r="235" spans="1:11">
      <c r="A235">
        <v>11</v>
      </c>
      <c r="B235">
        <v>253</v>
      </c>
      <c r="C235" t="s">
        <v>2100</v>
      </c>
      <c r="D235" t="s">
        <v>5912</v>
      </c>
      <c r="E235" t="s">
        <v>23</v>
      </c>
      <c r="F235" t="s">
        <v>5913</v>
      </c>
    </row>
    <row r="236" spans="1:11">
      <c r="A236">
        <v>11</v>
      </c>
      <c r="B236">
        <v>254</v>
      </c>
      <c r="C236" t="s">
        <v>2096</v>
      </c>
      <c r="D236" t="s">
        <v>5914</v>
      </c>
      <c r="E236" t="s">
        <v>23</v>
      </c>
      <c r="F236" t="s">
        <v>3571</v>
      </c>
    </row>
    <row r="237" spans="1:11">
      <c r="A237">
        <v>11</v>
      </c>
      <c r="B237">
        <v>255</v>
      </c>
      <c r="C237" t="s">
        <v>159</v>
      </c>
      <c r="D237" t="s">
        <v>5915</v>
      </c>
      <c r="E237" t="s">
        <v>23</v>
      </c>
      <c r="F237" t="s">
        <v>4521</v>
      </c>
    </row>
    <row r="238" spans="1:11">
      <c r="A238">
        <v>11</v>
      </c>
      <c r="B238">
        <v>256</v>
      </c>
      <c r="C238" t="s">
        <v>18</v>
      </c>
      <c r="D238" t="s">
        <v>5916</v>
      </c>
      <c r="E238" t="s">
        <v>49</v>
      </c>
      <c r="F238" t="s">
        <v>5694</v>
      </c>
      <c r="G238">
        <v>2</v>
      </c>
      <c r="H238">
        <v>0</v>
      </c>
      <c r="I238">
        <v>0</v>
      </c>
      <c r="J238">
        <v>0</v>
      </c>
      <c r="K238">
        <v>2</v>
      </c>
    </row>
    <row r="239" spans="1:11">
      <c r="A239">
        <v>11</v>
      </c>
      <c r="B239">
        <v>257</v>
      </c>
      <c r="C239" t="s">
        <v>18</v>
      </c>
      <c r="D239" t="s">
        <v>5917</v>
      </c>
      <c r="E239" t="s">
        <v>23</v>
      </c>
      <c r="F239" t="s">
        <v>5872</v>
      </c>
    </row>
    <row r="240" spans="1:11">
      <c r="A240">
        <v>11</v>
      </c>
      <c r="B240">
        <v>258</v>
      </c>
      <c r="C240" t="s">
        <v>2718</v>
      </c>
      <c r="D240" t="s">
        <v>5918</v>
      </c>
      <c r="F240" t="s">
        <v>5919</v>
      </c>
    </row>
    <row r="241" spans="1:11">
      <c r="A241">
        <v>11</v>
      </c>
      <c r="B241">
        <v>260</v>
      </c>
      <c r="C241" t="s">
        <v>11</v>
      </c>
      <c r="D241" t="s">
        <v>5921</v>
      </c>
      <c r="E241" t="s">
        <v>49</v>
      </c>
      <c r="F241" t="s">
        <v>5922</v>
      </c>
    </row>
    <row r="242" spans="1:11">
      <c r="A242">
        <v>11</v>
      </c>
      <c r="B242">
        <v>261</v>
      </c>
      <c r="C242" t="s">
        <v>343</v>
      </c>
      <c r="D242" t="s">
        <v>5923</v>
      </c>
      <c r="E242" t="s">
        <v>49</v>
      </c>
      <c r="F242" t="s">
        <v>4241</v>
      </c>
    </row>
    <row r="243" spans="1:11">
      <c r="A243">
        <v>11</v>
      </c>
      <c r="B243">
        <v>263</v>
      </c>
      <c r="C243" t="s">
        <v>964</v>
      </c>
      <c r="D243" t="s">
        <v>5926</v>
      </c>
      <c r="E243" t="s">
        <v>13</v>
      </c>
      <c r="F243" t="s">
        <v>2454</v>
      </c>
    </row>
    <row r="245" spans="1:11">
      <c r="F245" s="3" t="s">
        <v>57</v>
      </c>
      <c r="G245">
        <f>SUM(G3:G243)</f>
        <v>35744</v>
      </c>
      <c r="H245">
        <f t="shared" ref="H245:K245" si="0">SUM(H3:H243)</f>
        <v>4847</v>
      </c>
      <c r="I245">
        <f t="shared" si="0"/>
        <v>8818</v>
      </c>
      <c r="J245">
        <f t="shared" si="0"/>
        <v>13665</v>
      </c>
      <c r="K245">
        <f t="shared" si="0"/>
        <v>33231</v>
      </c>
    </row>
    <row r="246" spans="1:11">
      <c r="F246" s="3" t="s">
        <v>58</v>
      </c>
      <c r="G246" s="2"/>
      <c r="H246" s="7">
        <f>H245/$G$245</f>
        <v>0.13560317815577438</v>
      </c>
      <c r="I246" s="7">
        <f t="shared" ref="I246:K246" si="1">I245/$G$245</f>
        <v>0.2466987466427932</v>
      </c>
      <c r="J246" s="7">
        <f t="shared" si="1"/>
        <v>0.38230192479856762</v>
      </c>
      <c r="K246" s="7">
        <f t="shared" si="1"/>
        <v>0.92969449418084149</v>
      </c>
    </row>
    <row r="247" spans="1:11">
      <c r="F247" s="3" t="s">
        <v>2709</v>
      </c>
      <c r="G247" s="2">
        <f>G245/241</f>
        <v>148.31535269709545</v>
      </c>
      <c r="H247" s="2">
        <f t="shared" ref="H247:K247" si="2">H245/241</f>
        <v>20.112033195020746</v>
      </c>
      <c r="I247" s="2">
        <f t="shared" si="2"/>
        <v>36.589211618257259</v>
      </c>
      <c r="J247" s="2">
        <f t="shared" si="2"/>
        <v>56.701244813278009</v>
      </c>
      <c r="K247" s="2">
        <f t="shared" si="2"/>
        <v>137.88796680497924</v>
      </c>
    </row>
    <row r="249" spans="1:11" ht="18.75">
      <c r="A249" s="11" t="s">
        <v>10713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>
      <c r="A250" s="1" t="s">
        <v>0</v>
      </c>
      <c r="B250" s="1" t="s">
        <v>1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1" t="s">
        <v>7</v>
      </c>
      <c r="I250" s="1" t="s">
        <v>8</v>
      </c>
      <c r="J250" s="1" t="s">
        <v>9</v>
      </c>
      <c r="K250" s="1" t="s">
        <v>10</v>
      </c>
    </row>
    <row r="251" spans="1:11">
      <c r="A251">
        <v>2</v>
      </c>
      <c r="B251">
        <v>32</v>
      </c>
      <c r="C251" t="s">
        <v>964</v>
      </c>
      <c r="D251" t="s">
        <v>5669</v>
      </c>
      <c r="E251" t="s">
        <v>7</v>
      </c>
      <c r="F251" t="s">
        <v>3743</v>
      </c>
      <c r="G251">
        <v>172</v>
      </c>
      <c r="H251">
        <v>0</v>
      </c>
      <c r="I251">
        <v>1</v>
      </c>
      <c r="J251">
        <v>1</v>
      </c>
      <c r="K251">
        <v>8</v>
      </c>
    </row>
    <row r="252" spans="1:11">
      <c r="A252">
        <v>2</v>
      </c>
      <c r="B252">
        <v>45</v>
      </c>
      <c r="C252" t="s">
        <v>343</v>
      </c>
      <c r="D252" t="s">
        <v>5683</v>
      </c>
      <c r="E252" t="s">
        <v>7</v>
      </c>
      <c r="F252" t="s">
        <v>2454</v>
      </c>
      <c r="G252">
        <v>11</v>
      </c>
      <c r="H252">
        <v>0</v>
      </c>
      <c r="I252">
        <v>0</v>
      </c>
      <c r="J252">
        <v>0</v>
      </c>
      <c r="K252">
        <v>2</v>
      </c>
    </row>
    <row r="253" spans="1:11">
      <c r="A253">
        <v>3</v>
      </c>
      <c r="B253">
        <v>52</v>
      </c>
      <c r="C253" t="s">
        <v>2098</v>
      </c>
      <c r="D253" t="s">
        <v>5690</v>
      </c>
      <c r="E253" t="s">
        <v>7</v>
      </c>
      <c r="F253" t="s">
        <v>3906</v>
      </c>
      <c r="G253">
        <v>325</v>
      </c>
      <c r="H253">
        <v>0</v>
      </c>
      <c r="I253">
        <v>6</v>
      </c>
      <c r="J253">
        <v>6</v>
      </c>
      <c r="K253">
        <v>40</v>
      </c>
    </row>
    <row r="254" spans="1:11">
      <c r="A254">
        <v>3</v>
      </c>
      <c r="B254">
        <v>63</v>
      </c>
      <c r="C254" t="s">
        <v>159</v>
      </c>
      <c r="D254" t="s">
        <v>5704</v>
      </c>
      <c r="E254" t="s">
        <v>7</v>
      </c>
      <c r="F254" t="s">
        <v>3023</v>
      </c>
    </row>
    <row r="255" spans="1:11">
      <c r="A255">
        <v>4</v>
      </c>
      <c r="B255">
        <v>92</v>
      </c>
      <c r="C255" t="s">
        <v>11</v>
      </c>
      <c r="D255" t="s">
        <v>5734</v>
      </c>
      <c r="E255" t="s">
        <v>7</v>
      </c>
      <c r="F255" t="s">
        <v>5060</v>
      </c>
      <c r="G255">
        <v>4</v>
      </c>
      <c r="H255">
        <v>0</v>
      </c>
      <c r="I255">
        <v>0</v>
      </c>
      <c r="J255">
        <v>0</v>
      </c>
      <c r="K255">
        <v>0</v>
      </c>
    </row>
    <row r="256" spans="1:11">
      <c r="A256">
        <v>5</v>
      </c>
      <c r="B256">
        <v>107</v>
      </c>
      <c r="C256" t="s">
        <v>341</v>
      </c>
      <c r="D256" t="s">
        <v>5753</v>
      </c>
      <c r="E256" t="s">
        <v>7</v>
      </c>
      <c r="F256" t="s">
        <v>2288</v>
      </c>
    </row>
    <row r="257" spans="1:11">
      <c r="A257">
        <v>5</v>
      </c>
      <c r="B257">
        <v>109</v>
      </c>
      <c r="C257" t="s">
        <v>2100</v>
      </c>
      <c r="D257" t="s">
        <v>5755</v>
      </c>
      <c r="E257" t="s">
        <v>7</v>
      </c>
      <c r="F257" t="s">
        <v>2075</v>
      </c>
      <c r="G257">
        <v>23</v>
      </c>
      <c r="H257">
        <v>0</v>
      </c>
      <c r="I257">
        <v>1</v>
      </c>
      <c r="J257">
        <v>1</v>
      </c>
      <c r="K257">
        <v>4</v>
      </c>
    </row>
    <row r="258" spans="1:11">
      <c r="A258">
        <v>5</v>
      </c>
      <c r="B258">
        <v>112</v>
      </c>
      <c r="C258" t="s">
        <v>18</v>
      </c>
      <c r="D258" t="s">
        <v>5758</v>
      </c>
      <c r="E258" t="s">
        <v>7</v>
      </c>
      <c r="F258" t="s">
        <v>4241</v>
      </c>
      <c r="G258">
        <v>19</v>
      </c>
      <c r="H258">
        <v>0</v>
      </c>
      <c r="I258">
        <v>0</v>
      </c>
      <c r="J258">
        <v>0</v>
      </c>
      <c r="K258">
        <v>0</v>
      </c>
    </row>
    <row r="259" spans="1:11">
      <c r="A259">
        <v>5</v>
      </c>
      <c r="B259">
        <v>115</v>
      </c>
      <c r="C259" t="s">
        <v>115</v>
      </c>
      <c r="D259" t="s">
        <v>5761</v>
      </c>
      <c r="E259" t="s">
        <v>7</v>
      </c>
      <c r="F259" t="s">
        <v>5762</v>
      </c>
      <c r="G259">
        <v>3</v>
      </c>
      <c r="H259">
        <v>0</v>
      </c>
      <c r="I259">
        <v>0</v>
      </c>
      <c r="J259">
        <v>0</v>
      </c>
      <c r="K259">
        <v>0</v>
      </c>
    </row>
    <row r="260" spans="1:11">
      <c r="A260">
        <v>7</v>
      </c>
      <c r="B260">
        <v>145</v>
      </c>
      <c r="C260" t="s">
        <v>5631</v>
      </c>
      <c r="D260" t="s">
        <v>5794</v>
      </c>
      <c r="E260" t="s">
        <v>7</v>
      </c>
      <c r="F260" t="s">
        <v>5352</v>
      </c>
      <c r="G260">
        <v>22</v>
      </c>
      <c r="H260">
        <v>0</v>
      </c>
      <c r="I260">
        <v>0</v>
      </c>
      <c r="J260">
        <v>0</v>
      </c>
      <c r="K260">
        <v>2</v>
      </c>
    </row>
    <row r="261" spans="1:11">
      <c r="A261">
        <v>7</v>
      </c>
      <c r="B261">
        <v>151</v>
      </c>
      <c r="C261" t="s">
        <v>170</v>
      </c>
      <c r="D261" t="s">
        <v>5801</v>
      </c>
      <c r="E261" t="s">
        <v>7</v>
      </c>
      <c r="F261" t="s">
        <v>4277</v>
      </c>
    </row>
    <row r="262" spans="1:11">
      <c r="A262">
        <v>7</v>
      </c>
      <c r="B262">
        <v>166</v>
      </c>
      <c r="C262" t="s">
        <v>15</v>
      </c>
      <c r="D262" t="s">
        <v>5817</v>
      </c>
      <c r="E262" t="s">
        <v>7</v>
      </c>
      <c r="F262" t="s">
        <v>4787</v>
      </c>
    </row>
    <row r="263" spans="1:11">
      <c r="A263">
        <v>8</v>
      </c>
      <c r="B263">
        <v>189</v>
      </c>
      <c r="C263" t="s">
        <v>15</v>
      </c>
      <c r="D263" t="s">
        <v>5840</v>
      </c>
      <c r="E263" t="s">
        <v>7</v>
      </c>
      <c r="F263" t="s">
        <v>2468</v>
      </c>
    </row>
    <row r="264" spans="1:11">
      <c r="A264">
        <v>9</v>
      </c>
      <c r="B264">
        <v>195</v>
      </c>
      <c r="C264" t="s">
        <v>5337</v>
      </c>
      <c r="D264" t="s">
        <v>5848</v>
      </c>
      <c r="E264" t="s">
        <v>7</v>
      </c>
      <c r="F264" t="s">
        <v>4807</v>
      </c>
    </row>
    <row r="265" spans="1:11">
      <c r="A265">
        <v>9</v>
      </c>
      <c r="B265">
        <v>196</v>
      </c>
      <c r="C265" t="s">
        <v>2098</v>
      </c>
      <c r="D265" t="s">
        <v>5849</v>
      </c>
      <c r="E265" t="s">
        <v>7</v>
      </c>
      <c r="F265" t="s">
        <v>2139</v>
      </c>
      <c r="G265">
        <v>93</v>
      </c>
      <c r="H265">
        <v>0</v>
      </c>
      <c r="I265">
        <v>2</v>
      </c>
      <c r="J265">
        <v>2</v>
      </c>
      <c r="K265">
        <v>21</v>
      </c>
    </row>
    <row r="266" spans="1:11">
      <c r="A266">
        <v>9</v>
      </c>
      <c r="B266">
        <v>204</v>
      </c>
      <c r="C266" t="s">
        <v>2096</v>
      </c>
      <c r="D266" t="s">
        <v>5857</v>
      </c>
      <c r="E266" t="s">
        <v>7</v>
      </c>
      <c r="F266" t="s">
        <v>2037</v>
      </c>
      <c r="G266">
        <v>696</v>
      </c>
      <c r="H266">
        <v>0</v>
      </c>
      <c r="I266">
        <v>18</v>
      </c>
      <c r="J266">
        <v>18</v>
      </c>
      <c r="K266">
        <v>122</v>
      </c>
    </row>
    <row r="267" spans="1:11">
      <c r="A267">
        <v>9</v>
      </c>
      <c r="B267">
        <v>213</v>
      </c>
      <c r="C267" t="s">
        <v>343</v>
      </c>
      <c r="D267" t="s">
        <v>5866</v>
      </c>
      <c r="E267" t="s">
        <v>7</v>
      </c>
      <c r="F267" t="s">
        <v>2246</v>
      </c>
    </row>
    <row r="268" spans="1:11">
      <c r="A268">
        <v>10</v>
      </c>
      <c r="B268">
        <v>236</v>
      </c>
      <c r="C268" t="s">
        <v>11</v>
      </c>
      <c r="D268" t="s">
        <v>5891</v>
      </c>
      <c r="E268" t="s">
        <v>7</v>
      </c>
      <c r="F268" t="s">
        <v>5892</v>
      </c>
    </row>
    <row r="269" spans="1:11">
      <c r="A269">
        <v>11</v>
      </c>
      <c r="B269">
        <v>244</v>
      </c>
      <c r="C269" t="s">
        <v>2098</v>
      </c>
      <c r="D269" t="s">
        <v>5902</v>
      </c>
      <c r="E269" t="s">
        <v>7</v>
      </c>
      <c r="F269" t="s">
        <v>4277</v>
      </c>
    </row>
    <row r="270" spans="1:11">
      <c r="A270">
        <v>11</v>
      </c>
      <c r="B270">
        <v>250</v>
      </c>
      <c r="C270" t="s">
        <v>167</v>
      </c>
      <c r="D270" t="s">
        <v>5909</v>
      </c>
      <c r="E270" t="s">
        <v>7</v>
      </c>
      <c r="F270" t="s">
        <v>4650</v>
      </c>
    </row>
    <row r="271" spans="1:11">
      <c r="A271">
        <v>11</v>
      </c>
      <c r="B271">
        <v>259</v>
      </c>
      <c r="C271" t="s">
        <v>203</v>
      </c>
      <c r="D271" t="s">
        <v>5920</v>
      </c>
      <c r="E271" t="s">
        <v>7</v>
      </c>
      <c r="F271" t="s">
        <v>4294</v>
      </c>
    </row>
    <row r="272" spans="1:11">
      <c r="A272">
        <v>11</v>
      </c>
      <c r="B272">
        <v>262</v>
      </c>
      <c r="C272" t="s">
        <v>15</v>
      </c>
      <c r="D272" t="s">
        <v>5924</v>
      </c>
      <c r="E272" t="s">
        <v>7</v>
      </c>
      <c r="F272" t="s">
        <v>5925</v>
      </c>
      <c r="G272">
        <v>3</v>
      </c>
      <c r="H272">
        <v>0</v>
      </c>
      <c r="I272">
        <v>0</v>
      </c>
      <c r="J272">
        <v>0</v>
      </c>
      <c r="K272">
        <v>0</v>
      </c>
    </row>
    <row r="273" spans="1:6">
      <c r="A273">
        <v>11</v>
      </c>
      <c r="B273">
        <v>264</v>
      </c>
      <c r="C273" t="s">
        <v>5633</v>
      </c>
      <c r="D273" t="s">
        <v>5927</v>
      </c>
      <c r="E273" t="s">
        <v>7</v>
      </c>
      <c r="F273" t="s">
        <v>5928</v>
      </c>
    </row>
  </sheetData>
  <autoFilter ref="A2:K243">
    <sortState ref="A3:K243">
      <sortCondition ref="B2:B243"/>
    </sortState>
  </autoFilter>
  <mergeCells count="2">
    <mergeCell ref="A1:K1"/>
    <mergeCell ref="A249:K24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95"/>
  <sheetViews>
    <sheetView topLeftCell="A243" workbookViewId="0">
      <selection activeCell="J255" sqref="J255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0.7109375" bestFit="1" customWidth="1"/>
    <col min="5" max="5" width="9.140625" bestFit="1" customWidth="1"/>
    <col min="6" max="6" width="35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5633</v>
      </c>
      <c r="D3" t="s">
        <v>5929</v>
      </c>
      <c r="E3" t="s">
        <v>23</v>
      </c>
      <c r="F3" t="s">
        <v>4495</v>
      </c>
      <c r="G3">
        <v>616</v>
      </c>
      <c r="H3">
        <v>129</v>
      </c>
      <c r="I3">
        <v>198</v>
      </c>
      <c r="J3">
        <v>327</v>
      </c>
      <c r="K3">
        <v>186</v>
      </c>
    </row>
    <row r="4" spans="1:11">
      <c r="A4">
        <v>1</v>
      </c>
      <c r="B4">
        <v>2</v>
      </c>
      <c r="C4" t="s">
        <v>2094</v>
      </c>
      <c r="D4" t="s">
        <v>5930</v>
      </c>
      <c r="E4" t="s">
        <v>49</v>
      </c>
      <c r="F4" t="s">
        <v>2523</v>
      </c>
      <c r="G4">
        <v>1104</v>
      </c>
      <c r="H4">
        <v>152</v>
      </c>
      <c r="I4">
        <v>509</v>
      </c>
      <c r="J4">
        <v>661</v>
      </c>
      <c r="K4">
        <v>1536</v>
      </c>
    </row>
    <row r="5" spans="1:11">
      <c r="A5">
        <v>1</v>
      </c>
      <c r="B5">
        <v>3</v>
      </c>
      <c r="C5" t="s">
        <v>5631</v>
      </c>
      <c r="D5" t="s">
        <v>5931</v>
      </c>
      <c r="E5" t="s">
        <v>13</v>
      </c>
      <c r="F5" t="s">
        <v>5060</v>
      </c>
      <c r="G5">
        <v>1092</v>
      </c>
      <c r="H5">
        <v>214</v>
      </c>
      <c r="I5">
        <v>354</v>
      </c>
      <c r="J5">
        <v>568</v>
      </c>
      <c r="K5">
        <v>1638</v>
      </c>
    </row>
    <row r="6" spans="1:11">
      <c r="A6">
        <v>1</v>
      </c>
      <c r="B6">
        <v>4</v>
      </c>
      <c r="C6" t="s">
        <v>5932</v>
      </c>
      <c r="D6" t="s">
        <v>5933</v>
      </c>
      <c r="E6" t="s">
        <v>17</v>
      </c>
      <c r="F6" t="s">
        <v>2998</v>
      </c>
      <c r="G6">
        <v>989</v>
      </c>
      <c r="H6">
        <v>402</v>
      </c>
      <c r="I6">
        <v>587</v>
      </c>
      <c r="J6">
        <v>989</v>
      </c>
      <c r="K6">
        <v>399</v>
      </c>
    </row>
    <row r="7" spans="1:11">
      <c r="A7">
        <v>1</v>
      </c>
      <c r="B7">
        <v>5</v>
      </c>
      <c r="C7" t="s">
        <v>5934</v>
      </c>
      <c r="D7" t="s">
        <v>5935</v>
      </c>
      <c r="E7" t="s">
        <v>13</v>
      </c>
      <c r="F7" t="s">
        <v>2246</v>
      </c>
      <c r="G7">
        <v>1082</v>
      </c>
      <c r="H7">
        <v>181</v>
      </c>
      <c r="I7">
        <v>269</v>
      </c>
      <c r="J7">
        <v>450</v>
      </c>
      <c r="K7">
        <v>882</v>
      </c>
    </row>
    <row r="8" spans="1:11">
      <c r="A8">
        <v>1</v>
      </c>
      <c r="B8">
        <v>6</v>
      </c>
      <c r="C8" t="s">
        <v>5337</v>
      </c>
      <c r="D8" t="s">
        <v>5936</v>
      </c>
      <c r="E8" t="s">
        <v>13</v>
      </c>
      <c r="F8" t="s">
        <v>4683</v>
      </c>
      <c r="G8">
        <v>897</v>
      </c>
      <c r="H8">
        <v>198</v>
      </c>
      <c r="I8">
        <v>339</v>
      </c>
      <c r="J8">
        <v>537</v>
      </c>
      <c r="K8">
        <v>248</v>
      </c>
    </row>
    <row r="9" spans="1:11">
      <c r="A9">
        <v>1</v>
      </c>
      <c r="B9">
        <v>7</v>
      </c>
      <c r="C9" t="s">
        <v>2100</v>
      </c>
      <c r="D9" t="s">
        <v>5937</v>
      </c>
      <c r="E9" t="s">
        <v>13</v>
      </c>
      <c r="F9" t="s">
        <v>2454</v>
      </c>
      <c r="G9">
        <v>1099</v>
      </c>
      <c r="H9">
        <v>383</v>
      </c>
      <c r="I9">
        <v>490</v>
      </c>
      <c r="J9">
        <v>873</v>
      </c>
      <c r="K9">
        <v>1176</v>
      </c>
    </row>
    <row r="10" spans="1:11">
      <c r="A10">
        <v>1</v>
      </c>
      <c r="B10">
        <v>8</v>
      </c>
      <c r="C10" t="s">
        <v>21</v>
      </c>
      <c r="D10" t="s">
        <v>5938</v>
      </c>
      <c r="E10" t="s">
        <v>23</v>
      </c>
      <c r="F10" t="s">
        <v>2803</v>
      </c>
      <c r="G10">
        <v>750</v>
      </c>
      <c r="H10">
        <v>117</v>
      </c>
      <c r="I10">
        <v>232</v>
      </c>
      <c r="J10">
        <v>349</v>
      </c>
      <c r="K10">
        <v>256</v>
      </c>
    </row>
    <row r="11" spans="1:11">
      <c r="A11">
        <v>1</v>
      </c>
      <c r="B11">
        <v>9</v>
      </c>
      <c r="C11" t="s">
        <v>5939</v>
      </c>
      <c r="D11" t="s">
        <v>5940</v>
      </c>
      <c r="E11" t="s">
        <v>23</v>
      </c>
      <c r="F11" t="s">
        <v>5941</v>
      </c>
      <c r="G11">
        <v>671</v>
      </c>
      <c r="H11">
        <v>91</v>
      </c>
      <c r="I11">
        <v>132</v>
      </c>
      <c r="J11">
        <v>223</v>
      </c>
      <c r="K11">
        <v>950</v>
      </c>
    </row>
    <row r="12" spans="1:11">
      <c r="A12">
        <v>1</v>
      </c>
      <c r="B12">
        <v>11</v>
      </c>
      <c r="C12" t="s">
        <v>964</v>
      </c>
      <c r="D12" t="s">
        <v>5944</v>
      </c>
      <c r="E12" t="s">
        <v>49</v>
      </c>
      <c r="F12" t="s">
        <v>4188</v>
      </c>
      <c r="G12">
        <v>890</v>
      </c>
      <c r="H12">
        <v>25</v>
      </c>
      <c r="I12">
        <v>96</v>
      </c>
      <c r="J12">
        <v>121</v>
      </c>
      <c r="K12">
        <v>1424</v>
      </c>
    </row>
    <row r="13" spans="1:11">
      <c r="A13">
        <v>1</v>
      </c>
      <c r="B13">
        <v>12</v>
      </c>
      <c r="C13" t="s">
        <v>28</v>
      </c>
      <c r="D13" t="s">
        <v>5945</v>
      </c>
      <c r="E13" t="s">
        <v>49</v>
      </c>
      <c r="F13" t="s">
        <v>5946</v>
      </c>
      <c r="G13">
        <v>686</v>
      </c>
      <c r="H13">
        <v>63</v>
      </c>
      <c r="I13">
        <v>204</v>
      </c>
      <c r="J13">
        <v>267</v>
      </c>
      <c r="K13">
        <v>298</v>
      </c>
    </row>
    <row r="14" spans="1:11">
      <c r="A14">
        <v>1</v>
      </c>
      <c r="B14">
        <v>13</v>
      </c>
      <c r="C14" t="s">
        <v>2718</v>
      </c>
      <c r="D14" t="s">
        <v>5947</v>
      </c>
      <c r="E14" t="s">
        <v>13</v>
      </c>
      <c r="F14" t="s">
        <v>3107</v>
      </c>
      <c r="G14">
        <v>435</v>
      </c>
      <c r="H14">
        <v>57</v>
      </c>
      <c r="I14">
        <v>71</v>
      </c>
      <c r="J14">
        <v>128</v>
      </c>
      <c r="K14">
        <v>398</v>
      </c>
    </row>
    <row r="15" spans="1:11">
      <c r="A15">
        <v>1</v>
      </c>
      <c r="B15">
        <v>14</v>
      </c>
      <c r="C15" t="s">
        <v>2098</v>
      </c>
      <c r="D15" t="s">
        <v>5948</v>
      </c>
      <c r="E15" t="s">
        <v>23</v>
      </c>
      <c r="F15" t="s">
        <v>2075</v>
      </c>
      <c r="G15">
        <v>567</v>
      </c>
      <c r="H15">
        <v>184</v>
      </c>
      <c r="I15">
        <v>189</v>
      </c>
      <c r="J15">
        <v>373</v>
      </c>
      <c r="K15">
        <v>819</v>
      </c>
    </row>
    <row r="16" spans="1:11">
      <c r="A16">
        <v>1</v>
      </c>
      <c r="B16">
        <v>15</v>
      </c>
      <c r="C16" t="s">
        <v>2096</v>
      </c>
      <c r="D16" t="s">
        <v>5949</v>
      </c>
      <c r="E16" t="s">
        <v>13</v>
      </c>
      <c r="F16" t="s">
        <v>3239</v>
      </c>
      <c r="G16">
        <v>387</v>
      </c>
      <c r="H16">
        <v>54</v>
      </c>
      <c r="I16">
        <v>74</v>
      </c>
      <c r="J16">
        <v>128</v>
      </c>
      <c r="K16">
        <v>146</v>
      </c>
    </row>
    <row r="17" spans="1:11">
      <c r="A17">
        <v>1</v>
      </c>
      <c r="B17">
        <v>16</v>
      </c>
      <c r="C17" t="s">
        <v>2100</v>
      </c>
      <c r="D17" t="s">
        <v>5950</v>
      </c>
      <c r="E17" t="s">
        <v>49</v>
      </c>
      <c r="F17" t="s">
        <v>2558</v>
      </c>
      <c r="G17">
        <v>2</v>
      </c>
      <c r="H17">
        <v>0</v>
      </c>
      <c r="I17">
        <v>0</v>
      </c>
      <c r="J17">
        <v>0</v>
      </c>
      <c r="K17">
        <v>4</v>
      </c>
    </row>
    <row r="18" spans="1:11">
      <c r="A18">
        <v>1</v>
      </c>
      <c r="B18">
        <v>17</v>
      </c>
      <c r="C18" t="s">
        <v>964</v>
      </c>
      <c r="D18" t="s">
        <v>5951</v>
      </c>
      <c r="E18" t="s">
        <v>13</v>
      </c>
      <c r="F18" t="s">
        <v>2558</v>
      </c>
      <c r="G18">
        <v>552</v>
      </c>
      <c r="H18">
        <v>154</v>
      </c>
      <c r="I18">
        <v>331</v>
      </c>
      <c r="J18">
        <v>485</v>
      </c>
      <c r="K18">
        <v>441</v>
      </c>
    </row>
    <row r="19" spans="1:11">
      <c r="A19">
        <v>1</v>
      </c>
      <c r="B19">
        <v>18</v>
      </c>
      <c r="C19" t="s">
        <v>2227</v>
      </c>
      <c r="D19" t="s">
        <v>5952</v>
      </c>
      <c r="E19" t="s">
        <v>23</v>
      </c>
      <c r="F19" t="s">
        <v>4659</v>
      </c>
    </row>
    <row r="20" spans="1:11">
      <c r="A20">
        <v>1</v>
      </c>
      <c r="B20">
        <v>19</v>
      </c>
      <c r="C20" t="s">
        <v>28</v>
      </c>
      <c r="D20" t="s">
        <v>5953</v>
      </c>
      <c r="E20" t="s">
        <v>23</v>
      </c>
      <c r="F20" t="s">
        <v>3116</v>
      </c>
      <c r="G20">
        <v>375</v>
      </c>
      <c r="H20">
        <v>53</v>
      </c>
      <c r="I20">
        <v>66</v>
      </c>
      <c r="J20">
        <v>119</v>
      </c>
      <c r="K20">
        <v>352</v>
      </c>
    </row>
    <row r="21" spans="1:11">
      <c r="A21">
        <v>1</v>
      </c>
      <c r="B21">
        <v>20</v>
      </c>
      <c r="C21" t="s">
        <v>343</v>
      </c>
      <c r="D21" t="s">
        <v>5954</v>
      </c>
      <c r="E21" t="s">
        <v>49</v>
      </c>
      <c r="F21" t="s">
        <v>2488</v>
      </c>
      <c r="G21">
        <v>336</v>
      </c>
      <c r="H21">
        <v>16</v>
      </c>
      <c r="I21">
        <v>41</v>
      </c>
      <c r="J21">
        <v>57</v>
      </c>
      <c r="K21">
        <v>264</v>
      </c>
    </row>
    <row r="22" spans="1:11">
      <c r="A22">
        <v>1</v>
      </c>
      <c r="B22">
        <v>21</v>
      </c>
      <c r="C22" t="s">
        <v>11</v>
      </c>
      <c r="D22" t="s">
        <v>5955</v>
      </c>
      <c r="E22" t="s">
        <v>13</v>
      </c>
      <c r="F22" t="s">
        <v>2499</v>
      </c>
      <c r="G22">
        <v>863</v>
      </c>
      <c r="H22">
        <v>210</v>
      </c>
      <c r="I22">
        <v>483</v>
      </c>
      <c r="J22">
        <v>693</v>
      </c>
      <c r="K22">
        <v>659</v>
      </c>
    </row>
    <row r="23" spans="1:11">
      <c r="A23">
        <v>1</v>
      </c>
      <c r="B23">
        <v>22</v>
      </c>
      <c r="C23" t="s">
        <v>15</v>
      </c>
      <c r="D23" t="s">
        <v>5956</v>
      </c>
      <c r="E23" t="s">
        <v>49</v>
      </c>
      <c r="F23" t="s">
        <v>2803</v>
      </c>
      <c r="G23">
        <v>572</v>
      </c>
      <c r="H23">
        <v>22</v>
      </c>
      <c r="I23">
        <v>154</v>
      </c>
      <c r="J23">
        <v>176</v>
      </c>
      <c r="K23">
        <v>242</v>
      </c>
    </row>
    <row r="24" spans="1:11">
      <c r="A24">
        <v>1</v>
      </c>
      <c r="B24">
        <v>23</v>
      </c>
      <c r="C24" t="s">
        <v>613</v>
      </c>
      <c r="D24" t="s">
        <v>5957</v>
      </c>
      <c r="E24" t="s">
        <v>17</v>
      </c>
      <c r="F24" t="s">
        <v>5699</v>
      </c>
      <c r="G24">
        <v>941</v>
      </c>
      <c r="H24">
        <v>273</v>
      </c>
      <c r="I24">
        <v>395</v>
      </c>
      <c r="J24">
        <v>668</v>
      </c>
      <c r="K24">
        <v>1301</v>
      </c>
    </row>
    <row r="25" spans="1:11">
      <c r="A25">
        <v>1</v>
      </c>
      <c r="B25">
        <v>24</v>
      </c>
      <c r="C25" t="s">
        <v>25</v>
      </c>
      <c r="D25" t="s">
        <v>5958</v>
      </c>
      <c r="E25" t="s">
        <v>17</v>
      </c>
      <c r="F25" t="s">
        <v>1724</v>
      </c>
    </row>
    <row r="26" spans="1:11">
      <c r="A26">
        <v>1</v>
      </c>
      <c r="B26">
        <v>25</v>
      </c>
      <c r="C26" t="s">
        <v>18</v>
      </c>
      <c r="D26" t="s">
        <v>5959</v>
      </c>
      <c r="E26" t="s">
        <v>13</v>
      </c>
      <c r="F26" t="s">
        <v>3802</v>
      </c>
      <c r="G26">
        <v>540</v>
      </c>
      <c r="H26">
        <v>59</v>
      </c>
      <c r="I26">
        <v>77</v>
      </c>
      <c r="J26">
        <v>136</v>
      </c>
      <c r="K26">
        <v>317</v>
      </c>
    </row>
    <row r="27" spans="1:11">
      <c r="A27">
        <v>1</v>
      </c>
      <c r="B27">
        <v>26</v>
      </c>
      <c r="C27" t="s">
        <v>115</v>
      </c>
      <c r="D27" t="s">
        <v>5960</v>
      </c>
      <c r="E27" t="s">
        <v>49</v>
      </c>
      <c r="F27" t="s">
        <v>1018</v>
      </c>
      <c r="G27">
        <v>7</v>
      </c>
      <c r="H27">
        <v>0</v>
      </c>
      <c r="I27">
        <v>0</v>
      </c>
      <c r="J27">
        <v>0</v>
      </c>
      <c r="K27">
        <v>9</v>
      </c>
    </row>
    <row r="28" spans="1:11">
      <c r="A28">
        <v>2</v>
      </c>
      <c r="B28">
        <v>27</v>
      </c>
      <c r="C28" t="s">
        <v>5633</v>
      </c>
      <c r="D28" t="s">
        <v>5961</v>
      </c>
      <c r="E28" t="s">
        <v>49</v>
      </c>
      <c r="F28" t="s">
        <v>5799</v>
      </c>
      <c r="G28">
        <v>122</v>
      </c>
      <c r="H28">
        <v>1</v>
      </c>
      <c r="I28">
        <v>11</v>
      </c>
      <c r="J28">
        <v>12</v>
      </c>
      <c r="K28">
        <v>62</v>
      </c>
    </row>
    <row r="29" spans="1:11">
      <c r="A29">
        <v>2</v>
      </c>
      <c r="B29">
        <v>28</v>
      </c>
      <c r="C29" t="s">
        <v>5337</v>
      </c>
      <c r="D29" t="s">
        <v>5962</v>
      </c>
      <c r="E29" t="s">
        <v>23</v>
      </c>
      <c r="F29" t="s">
        <v>2448</v>
      </c>
      <c r="G29">
        <v>951</v>
      </c>
      <c r="H29">
        <v>112</v>
      </c>
      <c r="I29">
        <v>129</v>
      </c>
      <c r="J29">
        <v>241</v>
      </c>
      <c r="K29">
        <v>705</v>
      </c>
    </row>
    <row r="30" spans="1:11">
      <c r="A30">
        <v>2</v>
      </c>
      <c r="B30">
        <v>30</v>
      </c>
      <c r="C30" t="s">
        <v>5932</v>
      </c>
      <c r="D30" t="s">
        <v>5964</v>
      </c>
      <c r="E30" t="s">
        <v>49</v>
      </c>
      <c r="F30" t="s">
        <v>5965</v>
      </c>
      <c r="G30">
        <v>22</v>
      </c>
      <c r="H30">
        <v>0</v>
      </c>
      <c r="I30">
        <v>1</v>
      </c>
      <c r="J30">
        <v>1</v>
      </c>
      <c r="K30">
        <v>8</v>
      </c>
    </row>
    <row r="31" spans="1:11">
      <c r="A31">
        <v>2</v>
      </c>
      <c r="B31">
        <v>32</v>
      </c>
      <c r="C31" t="s">
        <v>2718</v>
      </c>
      <c r="D31" t="s">
        <v>5967</v>
      </c>
      <c r="E31" t="s">
        <v>17</v>
      </c>
      <c r="F31" t="s">
        <v>402</v>
      </c>
      <c r="G31">
        <v>819</v>
      </c>
      <c r="H31">
        <v>99</v>
      </c>
      <c r="I31">
        <v>124</v>
      </c>
      <c r="J31">
        <v>223</v>
      </c>
      <c r="K31">
        <v>154</v>
      </c>
    </row>
    <row r="32" spans="1:11">
      <c r="A32">
        <v>2</v>
      </c>
      <c r="B32">
        <v>33</v>
      </c>
      <c r="C32" t="s">
        <v>2100</v>
      </c>
      <c r="D32" t="s">
        <v>5968</v>
      </c>
      <c r="E32" t="s">
        <v>23</v>
      </c>
      <c r="F32" t="s">
        <v>5969</v>
      </c>
      <c r="G32">
        <v>543</v>
      </c>
      <c r="H32">
        <v>113</v>
      </c>
      <c r="I32">
        <v>204</v>
      </c>
      <c r="J32">
        <v>317</v>
      </c>
      <c r="K32">
        <v>228</v>
      </c>
    </row>
    <row r="33" spans="1:11">
      <c r="A33">
        <v>2</v>
      </c>
      <c r="B33">
        <v>34</v>
      </c>
      <c r="C33" t="s">
        <v>21</v>
      </c>
      <c r="D33" t="s">
        <v>5970</v>
      </c>
      <c r="E33" t="s">
        <v>49</v>
      </c>
      <c r="F33" t="s">
        <v>4733</v>
      </c>
      <c r="G33">
        <v>3</v>
      </c>
      <c r="H33">
        <v>0</v>
      </c>
      <c r="I33">
        <v>0</v>
      </c>
      <c r="J33">
        <v>0</v>
      </c>
      <c r="K33">
        <v>0</v>
      </c>
    </row>
    <row r="34" spans="1:11">
      <c r="A34">
        <v>2</v>
      </c>
      <c r="B34">
        <v>35</v>
      </c>
      <c r="C34" t="s">
        <v>5939</v>
      </c>
      <c r="D34" t="s">
        <v>5971</v>
      </c>
      <c r="E34" t="s">
        <v>23</v>
      </c>
      <c r="F34" t="s">
        <v>2778</v>
      </c>
      <c r="G34">
        <v>965</v>
      </c>
      <c r="H34">
        <v>228</v>
      </c>
      <c r="I34">
        <v>378</v>
      </c>
      <c r="J34">
        <v>606</v>
      </c>
      <c r="K34">
        <v>760</v>
      </c>
    </row>
    <row r="35" spans="1:11">
      <c r="A35">
        <v>2</v>
      </c>
      <c r="B35">
        <v>36</v>
      </c>
      <c r="C35" t="s">
        <v>170</v>
      </c>
      <c r="D35" t="s">
        <v>5972</v>
      </c>
      <c r="E35" t="s">
        <v>49</v>
      </c>
      <c r="F35" t="s">
        <v>2341</v>
      </c>
      <c r="G35">
        <v>741</v>
      </c>
      <c r="H35">
        <v>54</v>
      </c>
      <c r="I35">
        <v>265</v>
      </c>
      <c r="J35">
        <v>319</v>
      </c>
      <c r="K35">
        <v>733</v>
      </c>
    </row>
    <row r="36" spans="1:11">
      <c r="A36">
        <v>2</v>
      </c>
      <c r="B36">
        <v>37</v>
      </c>
      <c r="C36" t="s">
        <v>203</v>
      </c>
      <c r="D36" t="s">
        <v>5973</v>
      </c>
      <c r="E36" t="s">
        <v>17</v>
      </c>
      <c r="F36" t="s">
        <v>4241</v>
      </c>
      <c r="G36">
        <v>3</v>
      </c>
      <c r="H36">
        <v>0</v>
      </c>
      <c r="I36">
        <v>0</v>
      </c>
      <c r="J36">
        <v>0</v>
      </c>
      <c r="K36">
        <v>0</v>
      </c>
    </row>
    <row r="37" spans="1:11">
      <c r="A37">
        <v>2</v>
      </c>
      <c r="B37">
        <v>38</v>
      </c>
      <c r="C37" t="s">
        <v>341</v>
      </c>
      <c r="D37" t="s">
        <v>5974</v>
      </c>
      <c r="E37" t="s">
        <v>49</v>
      </c>
      <c r="F37" t="s">
        <v>5668</v>
      </c>
      <c r="G37">
        <v>51</v>
      </c>
      <c r="H37">
        <v>1</v>
      </c>
      <c r="I37">
        <v>5</v>
      </c>
      <c r="J37">
        <v>6</v>
      </c>
      <c r="K37">
        <v>45</v>
      </c>
    </row>
    <row r="38" spans="1:11">
      <c r="A38">
        <v>2</v>
      </c>
      <c r="B38">
        <v>39</v>
      </c>
      <c r="C38" t="s">
        <v>2718</v>
      </c>
      <c r="D38" t="s">
        <v>5975</v>
      </c>
      <c r="E38" t="s">
        <v>13</v>
      </c>
      <c r="F38" t="s">
        <v>5976</v>
      </c>
      <c r="G38">
        <v>829</v>
      </c>
      <c r="H38">
        <v>187</v>
      </c>
      <c r="I38">
        <v>360</v>
      </c>
      <c r="J38">
        <v>547</v>
      </c>
      <c r="K38">
        <v>424</v>
      </c>
    </row>
    <row r="39" spans="1:11">
      <c r="A39">
        <v>2</v>
      </c>
      <c r="B39">
        <v>40</v>
      </c>
      <c r="C39" t="s">
        <v>613</v>
      </c>
      <c r="D39" t="s">
        <v>5977</v>
      </c>
      <c r="E39" t="s">
        <v>49</v>
      </c>
      <c r="F39" t="s">
        <v>4241</v>
      </c>
      <c r="G39">
        <v>1068</v>
      </c>
      <c r="H39">
        <v>138</v>
      </c>
      <c r="I39">
        <v>362</v>
      </c>
      <c r="J39">
        <v>500</v>
      </c>
      <c r="K39">
        <v>1698</v>
      </c>
    </row>
    <row r="40" spans="1:11">
      <c r="A40">
        <v>2</v>
      </c>
      <c r="B40">
        <v>42</v>
      </c>
      <c r="C40" t="s">
        <v>159</v>
      </c>
      <c r="D40" t="s">
        <v>5979</v>
      </c>
      <c r="E40" t="s">
        <v>23</v>
      </c>
      <c r="F40" t="s">
        <v>3107</v>
      </c>
      <c r="G40">
        <v>3</v>
      </c>
      <c r="H40">
        <v>0</v>
      </c>
      <c r="I40">
        <v>0</v>
      </c>
      <c r="J40">
        <v>0</v>
      </c>
      <c r="K40">
        <v>7</v>
      </c>
    </row>
    <row r="41" spans="1:11">
      <c r="A41">
        <v>2</v>
      </c>
      <c r="B41">
        <v>43</v>
      </c>
      <c r="C41" t="s">
        <v>2096</v>
      </c>
      <c r="D41" t="s">
        <v>5980</v>
      </c>
      <c r="E41" t="s">
        <v>13</v>
      </c>
      <c r="F41" t="s">
        <v>5981</v>
      </c>
    </row>
    <row r="42" spans="1:11">
      <c r="A42">
        <v>2</v>
      </c>
      <c r="B42">
        <v>44</v>
      </c>
      <c r="C42" t="s">
        <v>2227</v>
      </c>
      <c r="D42" t="s">
        <v>5982</v>
      </c>
      <c r="E42" t="s">
        <v>49</v>
      </c>
      <c r="F42" t="s">
        <v>5941</v>
      </c>
      <c r="G42">
        <v>372</v>
      </c>
      <c r="H42">
        <v>7</v>
      </c>
      <c r="I42">
        <v>23</v>
      </c>
      <c r="J42">
        <v>30</v>
      </c>
      <c r="K42">
        <v>639</v>
      </c>
    </row>
    <row r="43" spans="1:11">
      <c r="A43">
        <v>2</v>
      </c>
      <c r="B43">
        <v>45</v>
      </c>
      <c r="C43" t="s">
        <v>5337</v>
      </c>
      <c r="D43" t="s">
        <v>5983</v>
      </c>
      <c r="E43" t="s">
        <v>49</v>
      </c>
      <c r="F43" t="s">
        <v>5697</v>
      </c>
      <c r="G43">
        <v>105</v>
      </c>
      <c r="H43">
        <v>4</v>
      </c>
      <c r="I43">
        <v>19</v>
      </c>
      <c r="J43">
        <v>23</v>
      </c>
      <c r="K43">
        <v>66</v>
      </c>
    </row>
    <row r="44" spans="1:11">
      <c r="A44">
        <v>2</v>
      </c>
      <c r="B44">
        <v>46</v>
      </c>
      <c r="C44" t="s">
        <v>343</v>
      </c>
      <c r="D44" t="s">
        <v>5984</v>
      </c>
      <c r="E44" t="s">
        <v>13</v>
      </c>
      <c r="F44" t="s">
        <v>4200</v>
      </c>
    </row>
    <row r="45" spans="1:11">
      <c r="A45">
        <v>2</v>
      </c>
      <c r="B45">
        <v>47</v>
      </c>
      <c r="C45" t="s">
        <v>11</v>
      </c>
      <c r="D45" t="s">
        <v>5985</v>
      </c>
      <c r="E45" t="s">
        <v>49</v>
      </c>
      <c r="F45" t="s">
        <v>2488</v>
      </c>
      <c r="G45">
        <v>287</v>
      </c>
      <c r="H45">
        <v>10</v>
      </c>
      <c r="I45">
        <v>25</v>
      </c>
      <c r="J45">
        <v>35</v>
      </c>
      <c r="K45">
        <v>201</v>
      </c>
    </row>
    <row r="46" spans="1:11">
      <c r="A46">
        <v>2</v>
      </c>
      <c r="B46">
        <v>48</v>
      </c>
      <c r="C46" t="s">
        <v>15</v>
      </c>
      <c r="D46" t="s">
        <v>5986</v>
      </c>
      <c r="E46" t="s">
        <v>49</v>
      </c>
      <c r="F46" t="s">
        <v>4363</v>
      </c>
    </row>
    <row r="47" spans="1:11">
      <c r="A47">
        <v>2</v>
      </c>
      <c r="B47">
        <v>49</v>
      </c>
      <c r="C47" t="s">
        <v>2098</v>
      </c>
      <c r="D47" t="s">
        <v>5987</v>
      </c>
      <c r="E47" t="s">
        <v>23</v>
      </c>
      <c r="F47" t="s">
        <v>4200</v>
      </c>
    </row>
    <row r="48" spans="1:11">
      <c r="A48">
        <v>2</v>
      </c>
      <c r="B48">
        <v>50</v>
      </c>
      <c r="C48" t="s">
        <v>25</v>
      </c>
      <c r="D48" t="s">
        <v>5988</v>
      </c>
      <c r="E48" t="s">
        <v>17</v>
      </c>
      <c r="F48" t="s">
        <v>2468</v>
      </c>
      <c r="G48">
        <v>37</v>
      </c>
      <c r="H48">
        <v>2</v>
      </c>
      <c r="I48">
        <v>4</v>
      </c>
      <c r="J48">
        <v>6</v>
      </c>
      <c r="K48">
        <v>8</v>
      </c>
    </row>
    <row r="49" spans="1:11">
      <c r="A49">
        <v>2</v>
      </c>
      <c r="B49">
        <v>51</v>
      </c>
      <c r="C49" t="s">
        <v>18</v>
      </c>
      <c r="D49" t="s">
        <v>5989</v>
      </c>
      <c r="E49" t="s">
        <v>23</v>
      </c>
      <c r="F49" t="s">
        <v>3580</v>
      </c>
    </row>
    <row r="50" spans="1:11">
      <c r="A50">
        <v>2</v>
      </c>
      <c r="B50">
        <v>52</v>
      </c>
      <c r="C50" t="s">
        <v>115</v>
      </c>
      <c r="D50" t="s">
        <v>5990</v>
      </c>
      <c r="E50" t="s">
        <v>13</v>
      </c>
      <c r="F50" t="s">
        <v>4733</v>
      </c>
      <c r="G50">
        <v>86</v>
      </c>
      <c r="H50">
        <v>5</v>
      </c>
      <c r="I50">
        <v>11</v>
      </c>
      <c r="J50">
        <v>16</v>
      </c>
      <c r="K50">
        <v>71</v>
      </c>
    </row>
    <row r="51" spans="1:11">
      <c r="A51">
        <v>3</v>
      </c>
      <c r="B51">
        <v>54</v>
      </c>
      <c r="C51" t="s">
        <v>25</v>
      </c>
      <c r="D51" t="s">
        <v>5992</v>
      </c>
      <c r="E51" t="s">
        <v>23</v>
      </c>
      <c r="F51" t="s">
        <v>4787</v>
      </c>
    </row>
    <row r="52" spans="1:11">
      <c r="A52">
        <v>3</v>
      </c>
      <c r="B52">
        <v>55</v>
      </c>
      <c r="C52" t="s">
        <v>5631</v>
      </c>
      <c r="D52" t="s">
        <v>5993</v>
      </c>
      <c r="E52" t="s">
        <v>13</v>
      </c>
      <c r="F52" t="s">
        <v>5665</v>
      </c>
      <c r="G52">
        <v>17</v>
      </c>
      <c r="H52">
        <v>0</v>
      </c>
      <c r="I52">
        <v>0</v>
      </c>
      <c r="J52">
        <v>0</v>
      </c>
      <c r="K52">
        <v>16</v>
      </c>
    </row>
    <row r="53" spans="1:11">
      <c r="A53">
        <v>3</v>
      </c>
      <c r="B53">
        <v>56</v>
      </c>
      <c r="C53" t="s">
        <v>5932</v>
      </c>
      <c r="D53" t="s">
        <v>5994</v>
      </c>
      <c r="E53" t="s">
        <v>17</v>
      </c>
      <c r="F53" t="s">
        <v>4906</v>
      </c>
      <c r="G53">
        <v>76</v>
      </c>
      <c r="H53">
        <v>14</v>
      </c>
      <c r="I53">
        <v>15</v>
      </c>
      <c r="J53">
        <v>29</v>
      </c>
      <c r="K53">
        <v>32</v>
      </c>
    </row>
    <row r="54" spans="1:11">
      <c r="A54">
        <v>3</v>
      </c>
      <c r="B54">
        <v>57</v>
      </c>
      <c r="C54" t="s">
        <v>5934</v>
      </c>
      <c r="D54" t="s">
        <v>5995</v>
      </c>
      <c r="E54" t="s">
        <v>49</v>
      </c>
      <c r="F54" t="s">
        <v>3658</v>
      </c>
      <c r="G54">
        <v>7</v>
      </c>
      <c r="H54">
        <v>0</v>
      </c>
      <c r="I54">
        <v>1</v>
      </c>
      <c r="J54">
        <v>1</v>
      </c>
      <c r="K54">
        <v>0</v>
      </c>
    </row>
    <row r="55" spans="1:11">
      <c r="A55">
        <v>3</v>
      </c>
      <c r="B55">
        <v>58</v>
      </c>
      <c r="C55" t="s">
        <v>5337</v>
      </c>
      <c r="D55" t="s">
        <v>5996</v>
      </c>
      <c r="E55" t="s">
        <v>434</v>
      </c>
      <c r="F55" t="s">
        <v>317</v>
      </c>
      <c r="G55">
        <v>382</v>
      </c>
      <c r="H55">
        <v>52</v>
      </c>
      <c r="I55">
        <v>96</v>
      </c>
      <c r="J55">
        <v>148</v>
      </c>
      <c r="K55">
        <v>119</v>
      </c>
    </row>
    <row r="56" spans="1:11">
      <c r="A56">
        <v>3</v>
      </c>
      <c r="B56">
        <v>59</v>
      </c>
      <c r="C56" t="s">
        <v>2100</v>
      </c>
      <c r="D56" t="s">
        <v>5997</v>
      </c>
      <c r="E56" t="s">
        <v>17</v>
      </c>
      <c r="F56" t="s">
        <v>5941</v>
      </c>
    </row>
    <row r="57" spans="1:11">
      <c r="A57">
        <v>3</v>
      </c>
      <c r="B57">
        <v>60</v>
      </c>
      <c r="C57" t="s">
        <v>2100</v>
      </c>
      <c r="D57" t="s">
        <v>5998</v>
      </c>
      <c r="E57" t="s">
        <v>17</v>
      </c>
      <c r="F57" t="s">
        <v>4694</v>
      </c>
      <c r="G57">
        <v>5</v>
      </c>
      <c r="H57">
        <v>0</v>
      </c>
      <c r="I57">
        <v>0</v>
      </c>
      <c r="J57">
        <v>0</v>
      </c>
      <c r="K57">
        <v>2</v>
      </c>
    </row>
    <row r="58" spans="1:11">
      <c r="A58">
        <v>3</v>
      </c>
      <c r="B58">
        <v>61</v>
      </c>
      <c r="C58" t="s">
        <v>21</v>
      </c>
      <c r="D58" t="s">
        <v>5999</v>
      </c>
      <c r="E58" t="s">
        <v>49</v>
      </c>
      <c r="F58" t="s">
        <v>5668</v>
      </c>
      <c r="G58">
        <v>122</v>
      </c>
      <c r="H58">
        <v>8</v>
      </c>
      <c r="I58">
        <v>12</v>
      </c>
      <c r="J58">
        <v>20</v>
      </c>
      <c r="K58">
        <v>44</v>
      </c>
    </row>
    <row r="59" spans="1:11">
      <c r="A59">
        <v>3</v>
      </c>
      <c r="B59">
        <v>62</v>
      </c>
      <c r="C59" t="s">
        <v>115</v>
      </c>
      <c r="D59" t="s">
        <v>6000</v>
      </c>
      <c r="E59" t="s">
        <v>17</v>
      </c>
      <c r="F59" t="s">
        <v>2523</v>
      </c>
      <c r="G59">
        <v>171</v>
      </c>
      <c r="H59">
        <v>15</v>
      </c>
      <c r="I59">
        <v>15</v>
      </c>
      <c r="J59">
        <v>30</v>
      </c>
      <c r="K59">
        <v>334</v>
      </c>
    </row>
    <row r="60" spans="1:11">
      <c r="A60">
        <v>3</v>
      </c>
      <c r="B60">
        <v>63</v>
      </c>
      <c r="C60" t="s">
        <v>203</v>
      </c>
      <c r="D60" t="s">
        <v>6001</v>
      </c>
      <c r="E60" t="s">
        <v>49</v>
      </c>
      <c r="F60" t="s">
        <v>2488</v>
      </c>
      <c r="G60">
        <v>454</v>
      </c>
      <c r="H60">
        <v>17</v>
      </c>
      <c r="I60">
        <v>49</v>
      </c>
      <c r="J60">
        <v>66</v>
      </c>
      <c r="K60">
        <v>385</v>
      </c>
    </row>
    <row r="61" spans="1:11">
      <c r="A61">
        <v>3</v>
      </c>
      <c r="B61">
        <v>64</v>
      </c>
      <c r="C61" t="s">
        <v>341</v>
      </c>
      <c r="D61" t="s">
        <v>6002</v>
      </c>
      <c r="E61" t="s">
        <v>23</v>
      </c>
      <c r="F61" t="s">
        <v>4363</v>
      </c>
    </row>
    <row r="62" spans="1:11">
      <c r="A62">
        <v>3</v>
      </c>
      <c r="B62">
        <v>65</v>
      </c>
      <c r="C62" t="s">
        <v>2718</v>
      </c>
      <c r="D62" t="s">
        <v>6003</v>
      </c>
      <c r="E62" t="s">
        <v>17</v>
      </c>
      <c r="F62" t="s">
        <v>3194</v>
      </c>
      <c r="G62">
        <v>410</v>
      </c>
      <c r="H62">
        <v>17</v>
      </c>
      <c r="I62">
        <v>28</v>
      </c>
      <c r="J62">
        <v>45</v>
      </c>
      <c r="K62">
        <v>1447</v>
      </c>
    </row>
    <row r="63" spans="1:11">
      <c r="A63">
        <v>3</v>
      </c>
      <c r="B63">
        <v>66</v>
      </c>
      <c r="C63" t="s">
        <v>613</v>
      </c>
      <c r="D63" t="s">
        <v>6004</v>
      </c>
      <c r="E63" t="s">
        <v>49</v>
      </c>
      <c r="F63" t="s">
        <v>5981</v>
      </c>
      <c r="G63">
        <v>62</v>
      </c>
      <c r="H63">
        <v>2</v>
      </c>
      <c r="I63">
        <v>7</v>
      </c>
      <c r="J63">
        <v>9</v>
      </c>
      <c r="K63">
        <v>52</v>
      </c>
    </row>
    <row r="64" spans="1:11">
      <c r="A64">
        <v>3</v>
      </c>
      <c r="B64">
        <v>67</v>
      </c>
      <c r="C64" t="s">
        <v>5934</v>
      </c>
      <c r="D64" t="s">
        <v>6005</v>
      </c>
      <c r="E64" t="s">
        <v>49</v>
      </c>
      <c r="F64" t="s">
        <v>2803</v>
      </c>
    </row>
    <row r="65" spans="1:11">
      <c r="A65">
        <v>3</v>
      </c>
      <c r="B65">
        <v>68</v>
      </c>
      <c r="C65" t="s">
        <v>159</v>
      </c>
      <c r="D65" t="s">
        <v>6006</v>
      </c>
      <c r="E65" t="s">
        <v>23</v>
      </c>
      <c r="F65" t="s">
        <v>5941</v>
      </c>
      <c r="G65">
        <v>7</v>
      </c>
      <c r="H65">
        <v>0</v>
      </c>
      <c r="I65">
        <v>0</v>
      </c>
      <c r="J65">
        <v>0</v>
      </c>
      <c r="K65">
        <v>7</v>
      </c>
    </row>
    <row r="66" spans="1:11">
      <c r="A66">
        <v>3</v>
      </c>
      <c r="B66">
        <v>69</v>
      </c>
      <c r="C66" t="s">
        <v>964</v>
      </c>
      <c r="D66" t="s">
        <v>6007</v>
      </c>
      <c r="E66" t="s">
        <v>49</v>
      </c>
      <c r="F66" t="s">
        <v>3906</v>
      </c>
      <c r="G66">
        <v>48</v>
      </c>
      <c r="H66">
        <v>5</v>
      </c>
      <c r="I66">
        <v>11</v>
      </c>
      <c r="J66">
        <v>16</v>
      </c>
      <c r="K66">
        <v>26</v>
      </c>
    </row>
    <row r="67" spans="1:11">
      <c r="A67">
        <v>3</v>
      </c>
      <c r="B67">
        <v>70</v>
      </c>
      <c r="C67" t="s">
        <v>2227</v>
      </c>
      <c r="D67" t="s">
        <v>6008</v>
      </c>
      <c r="E67" t="s">
        <v>232</v>
      </c>
      <c r="F67" t="s">
        <v>5548</v>
      </c>
    </row>
    <row r="68" spans="1:11">
      <c r="A68">
        <v>3</v>
      </c>
      <c r="B68">
        <v>71</v>
      </c>
      <c r="C68" t="s">
        <v>170</v>
      </c>
      <c r="D68" t="s">
        <v>6009</v>
      </c>
      <c r="E68" t="s">
        <v>17</v>
      </c>
      <c r="F68" t="s">
        <v>6010</v>
      </c>
      <c r="G68">
        <v>949</v>
      </c>
      <c r="H68">
        <v>218</v>
      </c>
      <c r="I68">
        <v>439</v>
      </c>
      <c r="J68">
        <v>657</v>
      </c>
      <c r="K68">
        <v>505</v>
      </c>
    </row>
    <row r="69" spans="1:11">
      <c r="A69">
        <v>3</v>
      </c>
      <c r="B69">
        <v>72</v>
      </c>
      <c r="C69" t="s">
        <v>2094</v>
      </c>
      <c r="D69" t="s">
        <v>6011</v>
      </c>
      <c r="E69" t="s">
        <v>49</v>
      </c>
      <c r="F69" t="s">
        <v>5160</v>
      </c>
      <c r="G69">
        <v>691</v>
      </c>
      <c r="H69">
        <v>33</v>
      </c>
      <c r="I69">
        <v>135</v>
      </c>
      <c r="J69">
        <v>168</v>
      </c>
      <c r="K69">
        <v>620</v>
      </c>
    </row>
    <row r="70" spans="1:11">
      <c r="A70">
        <v>3</v>
      </c>
      <c r="B70">
        <v>73</v>
      </c>
      <c r="C70" t="s">
        <v>11</v>
      </c>
      <c r="D70" t="s">
        <v>6012</v>
      </c>
      <c r="E70" t="s">
        <v>13</v>
      </c>
      <c r="F70" t="s">
        <v>1724</v>
      </c>
      <c r="G70">
        <v>251</v>
      </c>
      <c r="H70">
        <v>37</v>
      </c>
      <c r="I70">
        <v>61</v>
      </c>
      <c r="J70">
        <v>98</v>
      </c>
      <c r="K70">
        <v>118</v>
      </c>
    </row>
    <row r="71" spans="1:11">
      <c r="A71">
        <v>3</v>
      </c>
      <c r="B71">
        <v>74</v>
      </c>
      <c r="C71" t="s">
        <v>15</v>
      </c>
      <c r="D71" t="s">
        <v>6013</v>
      </c>
      <c r="E71" t="s">
        <v>13</v>
      </c>
      <c r="F71" t="s">
        <v>271</v>
      </c>
    </row>
    <row r="72" spans="1:11">
      <c r="A72">
        <v>3</v>
      </c>
      <c r="B72">
        <v>75</v>
      </c>
      <c r="C72" t="s">
        <v>2098</v>
      </c>
      <c r="D72" t="s">
        <v>6014</v>
      </c>
      <c r="E72" t="s">
        <v>232</v>
      </c>
      <c r="F72" t="s">
        <v>6015</v>
      </c>
    </row>
    <row r="73" spans="1:11">
      <c r="A73">
        <v>3</v>
      </c>
      <c r="B73">
        <v>76</v>
      </c>
      <c r="C73" t="s">
        <v>25</v>
      </c>
      <c r="D73" t="s">
        <v>6016</v>
      </c>
      <c r="E73" t="s">
        <v>13</v>
      </c>
      <c r="F73" t="s">
        <v>3624</v>
      </c>
      <c r="G73">
        <v>1</v>
      </c>
      <c r="H73">
        <v>0</v>
      </c>
      <c r="I73">
        <v>0</v>
      </c>
      <c r="J73">
        <v>0</v>
      </c>
      <c r="K73">
        <v>0</v>
      </c>
    </row>
    <row r="74" spans="1:11">
      <c r="A74">
        <v>3</v>
      </c>
      <c r="B74">
        <v>77</v>
      </c>
      <c r="C74" t="s">
        <v>170</v>
      </c>
      <c r="D74" t="s">
        <v>6017</v>
      </c>
      <c r="E74" t="s">
        <v>49</v>
      </c>
      <c r="F74" t="s">
        <v>5160</v>
      </c>
      <c r="G74">
        <v>49</v>
      </c>
      <c r="H74">
        <v>5</v>
      </c>
      <c r="I74">
        <v>11</v>
      </c>
      <c r="J74">
        <v>16</v>
      </c>
      <c r="K74">
        <v>42</v>
      </c>
    </row>
    <row r="75" spans="1:11">
      <c r="A75">
        <v>3</v>
      </c>
      <c r="B75">
        <v>78</v>
      </c>
      <c r="C75" t="s">
        <v>5934</v>
      </c>
      <c r="D75" t="s">
        <v>6018</v>
      </c>
      <c r="E75" t="s">
        <v>13</v>
      </c>
      <c r="F75" t="s">
        <v>2448</v>
      </c>
      <c r="G75">
        <v>93</v>
      </c>
      <c r="H75">
        <v>14</v>
      </c>
      <c r="I75">
        <v>15</v>
      </c>
      <c r="J75">
        <v>29</v>
      </c>
      <c r="K75">
        <v>42</v>
      </c>
    </row>
    <row r="76" spans="1:11">
      <c r="A76">
        <v>4</v>
      </c>
      <c r="B76">
        <v>79</v>
      </c>
      <c r="C76" t="s">
        <v>2096</v>
      </c>
      <c r="D76" t="s">
        <v>6019</v>
      </c>
      <c r="E76" t="s">
        <v>49</v>
      </c>
      <c r="F76" t="s">
        <v>4683</v>
      </c>
      <c r="G76">
        <v>2</v>
      </c>
      <c r="H76">
        <v>0</v>
      </c>
      <c r="I76">
        <v>0</v>
      </c>
      <c r="J76">
        <v>0</v>
      </c>
      <c r="K76">
        <v>6</v>
      </c>
    </row>
    <row r="77" spans="1:11">
      <c r="A77">
        <v>4</v>
      </c>
      <c r="B77">
        <v>80</v>
      </c>
      <c r="C77" t="s">
        <v>5337</v>
      </c>
      <c r="D77" t="s">
        <v>6020</v>
      </c>
      <c r="E77" t="s">
        <v>49</v>
      </c>
      <c r="F77" t="s">
        <v>2037</v>
      </c>
    </row>
    <row r="78" spans="1:11">
      <c r="A78">
        <v>4</v>
      </c>
      <c r="B78">
        <v>81</v>
      </c>
      <c r="C78" t="s">
        <v>5631</v>
      </c>
      <c r="D78" t="s">
        <v>6021</v>
      </c>
      <c r="E78" t="s">
        <v>23</v>
      </c>
      <c r="F78" t="s">
        <v>5255</v>
      </c>
    </row>
    <row r="79" spans="1:11">
      <c r="A79">
        <v>4</v>
      </c>
      <c r="B79">
        <v>83</v>
      </c>
      <c r="C79" t="s">
        <v>5934</v>
      </c>
      <c r="D79" t="s">
        <v>6023</v>
      </c>
      <c r="E79" t="s">
        <v>49</v>
      </c>
      <c r="F79" t="s">
        <v>5941</v>
      </c>
    </row>
    <row r="80" spans="1:11">
      <c r="A80">
        <v>4</v>
      </c>
      <c r="B80">
        <v>84</v>
      </c>
      <c r="C80" t="s">
        <v>2094</v>
      </c>
      <c r="D80" t="s">
        <v>6024</v>
      </c>
      <c r="E80" t="s">
        <v>23</v>
      </c>
      <c r="F80" t="s">
        <v>6025</v>
      </c>
    </row>
    <row r="81" spans="1:11">
      <c r="A81">
        <v>4</v>
      </c>
      <c r="B81">
        <v>85</v>
      </c>
      <c r="C81" t="s">
        <v>11</v>
      </c>
      <c r="D81" t="s">
        <v>6026</v>
      </c>
      <c r="E81" t="s">
        <v>49</v>
      </c>
      <c r="F81" t="s">
        <v>3580</v>
      </c>
    </row>
    <row r="82" spans="1:11">
      <c r="A82">
        <v>4</v>
      </c>
      <c r="B82">
        <v>86</v>
      </c>
      <c r="C82" t="s">
        <v>21</v>
      </c>
      <c r="D82" t="s">
        <v>6027</v>
      </c>
      <c r="E82" t="s">
        <v>17</v>
      </c>
      <c r="F82" t="s">
        <v>6028</v>
      </c>
    </row>
    <row r="83" spans="1:11">
      <c r="A83">
        <v>4</v>
      </c>
      <c r="B83">
        <v>88</v>
      </c>
      <c r="C83" t="s">
        <v>18</v>
      </c>
      <c r="D83" t="s">
        <v>6030</v>
      </c>
      <c r="E83" t="s">
        <v>49</v>
      </c>
      <c r="F83" t="s">
        <v>5943</v>
      </c>
    </row>
    <row r="84" spans="1:11">
      <c r="A84">
        <v>4</v>
      </c>
      <c r="B84">
        <v>89</v>
      </c>
      <c r="C84" t="s">
        <v>203</v>
      </c>
      <c r="D84" t="s">
        <v>6031</v>
      </c>
      <c r="E84" t="s">
        <v>23</v>
      </c>
      <c r="F84" t="s">
        <v>1789</v>
      </c>
      <c r="G84">
        <v>737</v>
      </c>
      <c r="H84">
        <v>81</v>
      </c>
      <c r="I84">
        <v>107</v>
      </c>
      <c r="J84">
        <v>188</v>
      </c>
      <c r="K84">
        <v>969</v>
      </c>
    </row>
    <row r="85" spans="1:11">
      <c r="A85">
        <v>4</v>
      </c>
      <c r="B85">
        <v>90</v>
      </c>
      <c r="C85" t="s">
        <v>25</v>
      </c>
      <c r="D85" t="s">
        <v>6032</v>
      </c>
      <c r="E85" t="s">
        <v>17</v>
      </c>
      <c r="F85" t="s">
        <v>5407</v>
      </c>
      <c r="G85">
        <v>601</v>
      </c>
      <c r="H85">
        <v>226</v>
      </c>
      <c r="I85">
        <v>172</v>
      </c>
      <c r="J85">
        <v>398</v>
      </c>
      <c r="K85">
        <v>176</v>
      </c>
    </row>
    <row r="86" spans="1:11">
      <c r="A86">
        <v>4</v>
      </c>
      <c r="B86">
        <v>91</v>
      </c>
      <c r="C86" t="s">
        <v>5633</v>
      </c>
      <c r="D86" t="s">
        <v>6033</v>
      </c>
      <c r="E86" t="s">
        <v>434</v>
      </c>
      <c r="F86" t="s">
        <v>4495</v>
      </c>
    </row>
    <row r="87" spans="1:11">
      <c r="A87">
        <v>4</v>
      </c>
      <c r="B87">
        <v>92</v>
      </c>
      <c r="C87" t="s">
        <v>613</v>
      </c>
      <c r="D87" t="s">
        <v>6034</v>
      </c>
      <c r="E87" t="s">
        <v>23</v>
      </c>
      <c r="F87" t="s">
        <v>6035</v>
      </c>
      <c r="G87">
        <v>29</v>
      </c>
      <c r="H87">
        <v>0</v>
      </c>
      <c r="I87">
        <v>1</v>
      </c>
      <c r="J87">
        <v>1</v>
      </c>
      <c r="K87">
        <v>21</v>
      </c>
    </row>
    <row r="88" spans="1:11">
      <c r="A88">
        <v>4</v>
      </c>
      <c r="B88">
        <v>93</v>
      </c>
      <c r="C88" t="s">
        <v>2096</v>
      </c>
      <c r="D88" t="s">
        <v>6036</v>
      </c>
      <c r="E88" t="s">
        <v>17</v>
      </c>
      <c r="F88" t="s">
        <v>4906</v>
      </c>
      <c r="G88">
        <v>4</v>
      </c>
      <c r="H88">
        <v>0</v>
      </c>
      <c r="I88">
        <v>0</v>
      </c>
      <c r="J88">
        <v>0</v>
      </c>
      <c r="K88">
        <v>0</v>
      </c>
    </row>
    <row r="89" spans="1:11">
      <c r="A89">
        <v>4</v>
      </c>
      <c r="B89">
        <v>94</v>
      </c>
      <c r="C89" t="s">
        <v>159</v>
      </c>
      <c r="D89" t="s">
        <v>6037</v>
      </c>
      <c r="E89" t="s">
        <v>13</v>
      </c>
      <c r="F89" t="s">
        <v>5941</v>
      </c>
      <c r="G89">
        <v>5</v>
      </c>
      <c r="H89">
        <v>0</v>
      </c>
      <c r="I89">
        <v>0</v>
      </c>
      <c r="J89">
        <v>0</v>
      </c>
      <c r="K89">
        <v>0</v>
      </c>
    </row>
    <row r="90" spans="1:11">
      <c r="A90">
        <v>4</v>
      </c>
      <c r="B90">
        <v>95</v>
      </c>
      <c r="C90" t="s">
        <v>2227</v>
      </c>
      <c r="D90" t="s">
        <v>5653</v>
      </c>
      <c r="E90" t="s">
        <v>49</v>
      </c>
      <c r="F90" t="s">
        <v>1460</v>
      </c>
    </row>
    <row r="91" spans="1:11">
      <c r="A91">
        <v>4</v>
      </c>
      <c r="B91">
        <v>96</v>
      </c>
      <c r="C91" t="s">
        <v>2227</v>
      </c>
      <c r="D91" t="s">
        <v>6038</v>
      </c>
      <c r="E91" t="s">
        <v>13</v>
      </c>
      <c r="F91" t="s">
        <v>2084</v>
      </c>
      <c r="G91">
        <v>261</v>
      </c>
      <c r="H91">
        <v>31</v>
      </c>
      <c r="I91">
        <v>42</v>
      </c>
      <c r="J91">
        <v>73</v>
      </c>
      <c r="K91">
        <v>41</v>
      </c>
    </row>
    <row r="92" spans="1:11">
      <c r="A92">
        <v>4</v>
      </c>
      <c r="B92">
        <v>97</v>
      </c>
      <c r="C92" t="s">
        <v>15</v>
      </c>
      <c r="D92" t="s">
        <v>6039</v>
      </c>
      <c r="E92" t="s">
        <v>49</v>
      </c>
      <c r="F92" t="s">
        <v>5017</v>
      </c>
      <c r="G92">
        <v>113</v>
      </c>
      <c r="H92">
        <v>1</v>
      </c>
      <c r="I92">
        <v>6</v>
      </c>
      <c r="J92">
        <v>7</v>
      </c>
      <c r="K92">
        <v>145</v>
      </c>
    </row>
    <row r="93" spans="1:11">
      <c r="A93">
        <v>4</v>
      </c>
      <c r="B93">
        <v>99</v>
      </c>
      <c r="C93" t="s">
        <v>11</v>
      </c>
      <c r="D93" t="s">
        <v>6041</v>
      </c>
      <c r="E93" t="s">
        <v>17</v>
      </c>
      <c r="F93" t="s">
        <v>2853</v>
      </c>
    </row>
    <row r="94" spans="1:11">
      <c r="A94">
        <v>4</v>
      </c>
      <c r="B94">
        <v>100</v>
      </c>
      <c r="C94" t="s">
        <v>15</v>
      </c>
      <c r="D94" t="s">
        <v>6042</v>
      </c>
      <c r="E94" t="s">
        <v>49</v>
      </c>
      <c r="F94" t="s">
        <v>3906</v>
      </c>
    </row>
    <row r="95" spans="1:11">
      <c r="A95">
        <v>4</v>
      </c>
      <c r="B95">
        <v>101</v>
      </c>
      <c r="C95" t="s">
        <v>2098</v>
      </c>
      <c r="D95" t="s">
        <v>6043</v>
      </c>
      <c r="E95" t="s">
        <v>49</v>
      </c>
      <c r="F95" t="s">
        <v>4787</v>
      </c>
    </row>
    <row r="96" spans="1:11">
      <c r="A96">
        <v>4</v>
      </c>
      <c r="B96">
        <v>102</v>
      </c>
      <c r="C96" t="s">
        <v>25</v>
      </c>
      <c r="D96" t="s">
        <v>6044</v>
      </c>
      <c r="E96" t="s">
        <v>23</v>
      </c>
      <c r="F96" t="s">
        <v>6045</v>
      </c>
    </row>
    <row r="97" spans="1:11">
      <c r="A97">
        <v>4</v>
      </c>
      <c r="B97">
        <v>103</v>
      </c>
      <c r="C97" t="s">
        <v>18</v>
      </c>
      <c r="D97" t="s">
        <v>6046</v>
      </c>
      <c r="E97" t="s">
        <v>13</v>
      </c>
      <c r="F97" t="s">
        <v>4260</v>
      </c>
      <c r="G97">
        <v>465</v>
      </c>
      <c r="H97">
        <v>72</v>
      </c>
      <c r="I97">
        <v>126</v>
      </c>
      <c r="J97">
        <v>198</v>
      </c>
      <c r="K97">
        <v>266</v>
      </c>
    </row>
    <row r="98" spans="1:11">
      <c r="A98">
        <v>4</v>
      </c>
      <c r="B98">
        <v>104</v>
      </c>
      <c r="C98" t="s">
        <v>115</v>
      </c>
      <c r="D98" t="s">
        <v>6047</v>
      </c>
      <c r="E98" t="s">
        <v>49</v>
      </c>
      <c r="F98" t="s">
        <v>6048</v>
      </c>
    </row>
    <row r="99" spans="1:11">
      <c r="A99">
        <v>5</v>
      </c>
      <c r="B99">
        <v>106</v>
      </c>
      <c r="C99" t="s">
        <v>5337</v>
      </c>
      <c r="D99" t="s">
        <v>6050</v>
      </c>
      <c r="E99" t="s">
        <v>49</v>
      </c>
      <c r="F99" t="s">
        <v>3571</v>
      </c>
    </row>
    <row r="100" spans="1:11">
      <c r="A100">
        <v>5</v>
      </c>
      <c r="B100">
        <v>107</v>
      </c>
      <c r="C100" t="s">
        <v>5631</v>
      </c>
      <c r="D100" t="s">
        <v>6051</v>
      </c>
      <c r="E100" t="s">
        <v>49</v>
      </c>
      <c r="F100" t="s">
        <v>4200</v>
      </c>
    </row>
    <row r="101" spans="1:11">
      <c r="A101">
        <v>5</v>
      </c>
      <c r="B101">
        <v>110</v>
      </c>
      <c r="C101" t="s">
        <v>2718</v>
      </c>
      <c r="D101" t="s">
        <v>6054</v>
      </c>
      <c r="E101" t="s">
        <v>23</v>
      </c>
      <c r="F101" t="s">
        <v>2558</v>
      </c>
    </row>
    <row r="102" spans="1:11">
      <c r="A102">
        <v>5</v>
      </c>
      <c r="B102">
        <v>111</v>
      </c>
      <c r="C102" t="s">
        <v>2100</v>
      </c>
      <c r="D102" t="s">
        <v>6055</v>
      </c>
      <c r="E102" t="s">
        <v>17</v>
      </c>
      <c r="F102" t="s">
        <v>5642</v>
      </c>
      <c r="G102">
        <v>1050</v>
      </c>
      <c r="H102">
        <v>363</v>
      </c>
      <c r="I102">
        <v>372</v>
      </c>
      <c r="J102">
        <v>735</v>
      </c>
      <c r="K102">
        <v>464</v>
      </c>
    </row>
    <row r="103" spans="1:11">
      <c r="A103">
        <v>5</v>
      </c>
      <c r="B103">
        <v>112</v>
      </c>
      <c r="C103" t="s">
        <v>21</v>
      </c>
      <c r="D103" t="s">
        <v>6056</v>
      </c>
      <c r="E103" t="s">
        <v>49</v>
      </c>
      <c r="F103" t="s">
        <v>2452</v>
      </c>
    </row>
    <row r="104" spans="1:11">
      <c r="A104">
        <v>5</v>
      </c>
      <c r="B104">
        <v>113</v>
      </c>
      <c r="C104" t="s">
        <v>11</v>
      </c>
      <c r="D104" t="s">
        <v>6057</v>
      </c>
      <c r="E104" t="s">
        <v>49</v>
      </c>
      <c r="F104" t="s">
        <v>3107</v>
      </c>
      <c r="G104">
        <v>2</v>
      </c>
      <c r="H104">
        <v>0</v>
      </c>
      <c r="I104">
        <v>0</v>
      </c>
      <c r="J104">
        <v>0</v>
      </c>
      <c r="K104">
        <v>2</v>
      </c>
    </row>
    <row r="105" spans="1:11">
      <c r="A105">
        <v>5</v>
      </c>
      <c r="B105">
        <v>114</v>
      </c>
      <c r="C105" t="s">
        <v>170</v>
      </c>
      <c r="D105" t="s">
        <v>6058</v>
      </c>
      <c r="F105" t="s">
        <v>4906</v>
      </c>
    </row>
    <row r="106" spans="1:11">
      <c r="A106">
        <v>5</v>
      </c>
      <c r="B106">
        <v>115</v>
      </c>
      <c r="C106" t="s">
        <v>2094</v>
      </c>
      <c r="D106" t="s">
        <v>6059</v>
      </c>
      <c r="E106" t="s">
        <v>49</v>
      </c>
      <c r="F106" t="s">
        <v>2075</v>
      </c>
      <c r="G106">
        <v>592</v>
      </c>
      <c r="H106">
        <v>9</v>
      </c>
      <c r="I106">
        <v>56</v>
      </c>
      <c r="J106">
        <v>65</v>
      </c>
      <c r="K106">
        <v>537</v>
      </c>
    </row>
    <row r="107" spans="1:11">
      <c r="A107">
        <v>5</v>
      </c>
      <c r="B107">
        <v>116</v>
      </c>
      <c r="C107" t="s">
        <v>341</v>
      </c>
      <c r="D107" t="s">
        <v>6060</v>
      </c>
      <c r="F107" t="s">
        <v>5365</v>
      </c>
    </row>
    <row r="108" spans="1:11">
      <c r="A108">
        <v>5</v>
      </c>
      <c r="B108">
        <v>119</v>
      </c>
      <c r="C108" t="s">
        <v>2096</v>
      </c>
      <c r="D108" t="s">
        <v>6063</v>
      </c>
      <c r="E108" t="s">
        <v>17</v>
      </c>
      <c r="F108" t="s">
        <v>6064</v>
      </c>
      <c r="G108">
        <v>33</v>
      </c>
      <c r="H108">
        <v>1</v>
      </c>
      <c r="I108">
        <v>2</v>
      </c>
      <c r="J108">
        <v>3</v>
      </c>
      <c r="K108">
        <v>16</v>
      </c>
    </row>
    <row r="109" spans="1:11">
      <c r="A109">
        <v>5</v>
      </c>
      <c r="B109">
        <v>120</v>
      </c>
      <c r="C109" t="s">
        <v>159</v>
      </c>
      <c r="D109" t="s">
        <v>6065</v>
      </c>
      <c r="E109" t="s">
        <v>17</v>
      </c>
      <c r="F109" t="s">
        <v>6066</v>
      </c>
      <c r="G109">
        <v>10</v>
      </c>
      <c r="H109">
        <v>1</v>
      </c>
      <c r="I109">
        <v>3</v>
      </c>
      <c r="J109">
        <v>4</v>
      </c>
      <c r="K109">
        <v>2</v>
      </c>
    </row>
    <row r="110" spans="1:11">
      <c r="A110">
        <v>5</v>
      </c>
      <c r="B110">
        <v>121</v>
      </c>
      <c r="C110" t="s">
        <v>2227</v>
      </c>
      <c r="D110" t="s">
        <v>6067</v>
      </c>
      <c r="E110" t="s">
        <v>23</v>
      </c>
      <c r="F110" t="s">
        <v>2454</v>
      </c>
    </row>
    <row r="111" spans="1:11">
      <c r="A111">
        <v>5</v>
      </c>
      <c r="B111">
        <v>122</v>
      </c>
      <c r="C111" t="s">
        <v>2227</v>
      </c>
      <c r="D111" t="s">
        <v>6068</v>
      </c>
      <c r="E111" t="s">
        <v>13</v>
      </c>
      <c r="F111" t="s">
        <v>719</v>
      </c>
      <c r="G111">
        <v>85</v>
      </c>
      <c r="H111">
        <v>2</v>
      </c>
      <c r="I111">
        <v>4</v>
      </c>
      <c r="J111">
        <v>6</v>
      </c>
      <c r="K111">
        <v>64</v>
      </c>
    </row>
    <row r="112" spans="1:11">
      <c r="A112">
        <v>5</v>
      </c>
      <c r="B112">
        <v>123</v>
      </c>
      <c r="C112" t="s">
        <v>28</v>
      </c>
      <c r="D112" t="s">
        <v>6069</v>
      </c>
      <c r="E112" t="s">
        <v>13</v>
      </c>
      <c r="F112" t="s">
        <v>2488</v>
      </c>
      <c r="G112">
        <v>31</v>
      </c>
      <c r="H112">
        <v>4</v>
      </c>
      <c r="I112">
        <v>6</v>
      </c>
      <c r="J112">
        <v>10</v>
      </c>
      <c r="K112">
        <v>14</v>
      </c>
    </row>
    <row r="113" spans="1:11">
      <c r="A113">
        <v>5</v>
      </c>
      <c r="B113">
        <v>124</v>
      </c>
      <c r="C113" t="s">
        <v>343</v>
      </c>
      <c r="D113" t="s">
        <v>6070</v>
      </c>
      <c r="E113" t="s">
        <v>23</v>
      </c>
      <c r="F113" t="s">
        <v>5255</v>
      </c>
      <c r="G113">
        <v>829</v>
      </c>
      <c r="H113">
        <v>151</v>
      </c>
      <c r="I113">
        <v>246</v>
      </c>
      <c r="J113">
        <v>397</v>
      </c>
      <c r="K113">
        <v>1162</v>
      </c>
    </row>
    <row r="114" spans="1:11">
      <c r="A114">
        <v>5</v>
      </c>
      <c r="B114">
        <v>125</v>
      </c>
      <c r="C114" t="s">
        <v>11</v>
      </c>
      <c r="D114" t="s">
        <v>6071</v>
      </c>
      <c r="E114" t="s">
        <v>49</v>
      </c>
      <c r="F114" t="s">
        <v>4241</v>
      </c>
    </row>
    <row r="115" spans="1:11">
      <c r="A115">
        <v>5</v>
      </c>
      <c r="B115">
        <v>127</v>
      </c>
      <c r="C115" t="s">
        <v>2098</v>
      </c>
      <c r="D115" t="s">
        <v>6073</v>
      </c>
      <c r="E115" t="s">
        <v>49</v>
      </c>
      <c r="F115" t="s">
        <v>1778</v>
      </c>
      <c r="G115">
        <v>33</v>
      </c>
      <c r="H115">
        <v>0</v>
      </c>
      <c r="I115">
        <v>5</v>
      </c>
      <c r="J115">
        <v>5</v>
      </c>
      <c r="K115">
        <v>12</v>
      </c>
    </row>
    <row r="116" spans="1:11">
      <c r="A116">
        <v>5</v>
      </c>
      <c r="B116">
        <v>128</v>
      </c>
      <c r="C116" t="s">
        <v>25</v>
      </c>
      <c r="D116" t="s">
        <v>6074</v>
      </c>
      <c r="E116" t="s">
        <v>23</v>
      </c>
      <c r="F116" t="s">
        <v>2861</v>
      </c>
    </row>
    <row r="117" spans="1:11">
      <c r="A117">
        <v>5</v>
      </c>
      <c r="B117">
        <v>129</v>
      </c>
      <c r="C117" t="s">
        <v>18</v>
      </c>
      <c r="D117" t="s">
        <v>6075</v>
      </c>
      <c r="E117" t="s">
        <v>49</v>
      </c>
      <c r="F117" t="s">
        <v>4906</v>
      </c>
    </row>
    <row r="118" spans="1:11">
      <c r="A118">
        <v>5</v>
      </c>
      <c r="B118">
        <v>130</v>
      </c>
      <c r="C118" t="s">
        <v>115</v>
      </c>
      <c r="D118" t="s">
        <v>6076</v>
      </c>
      <c r="E118" t="s">
        <v>49</v>
      </c>
      <c r="F118" t="s">
        <v>5647</v>
      </c>
      <c r="G118">
        <v>1</v>
      </c>
      <c r="H118">
        <v>0</v>
      </c>
      <c r="I118">
        <v>0</v>
      </c>
      <c r="J118">
        <v>0</v>
      </c>
      <c r="K118">
        <v>0</v>
      </c>
    </row>
    <row r="119" spans="1:11">
      <c r="A119">
        <v>6</v>
      </c>
      <c r="B119">
        <v>131</v>
      </c>
      <c r="C119" t="s">
        <v>5633</v>
      </c>
      <c r="D119" t="s">
        <v>6077</v>
      </c>
      <c r="E119" t="s">
        <v>13</v>
      </c>
      <c r="F119" t="s">
        <v>2488</v>
      </c>
    </row>
    <row r="120" spans="1:11">
      <c r="A120">
        <v>6</v>
      </c>
      <c r="B120">
        <v>132</v>
      </c>
      <c r="C120" t="s">
        <v>5337</v>
      </c>
      <c r="D120" t="s">
        <v>6078</v>
      </c>
      <c r="E120" t="s">
        <v>17</v>
      </c>
      <c r="F120" t="s">
        <v>2693</v>
      </c>
      <c r="G120">
        <v>1</v>
      </c>
      <c r="H120">
        <v>0</v>
      </c>
      <c r="I120">
        <v>0</v>
      </c>
      <c r="J120">
        <v>0</v>
      </c>
      <c r="K120">
        <v>0</v>
      </c>
    </row>
    <row r="121" spans="1:11">
      <c r="A121">
        <v>6</v>
      </c>
      <c r="B121">
        <v>133</v>
      </c>
      <c r="C121" t="s">
        <v>5631</v>
      </c>
      <c r="D121" t="s">
        <v>6079</v>
      </c>
      <c r="E121" t="s">
        <v>17</v>
      </c>
      <c r="F121" t="s">
        <v>2452</v>
      </c>
    </row>
    <row r="122" spans="1:11">
      <c r="A122">
        <v>6</v>
      </c>
      <c r="B122">
        <v>134</v>
      </c>
      <c r="C122" t="s">
        <v>5932</v>
      </c>
      <c r="D122" t="s">
        <v>6080</v>
      </c>
      <c r="E122" t="s">
        <v>13</v>
      </c>
      <c r="F122" t="s">
        <v>2499</v>
      </c>
      <c r="G122">
        <v>151</v>
      </c>
      <c r="H122">
        <v>11</v>
      </c>
      <c r="I122">
        <v>17</v>
      </c>
      <c r="J122">
        <v>28</v>
      </c>
      <c r="K122">
        <v>52</v>
      </c>
    </row>
    <row r="123" spans="1:11">
      <c r="A123">
        <v>6</v>
      </c>
      <c r="B123">
        <v>135</v>
      </c>
      <c r="C123" t="s">
        <v>5934</v>
      </c>
      <c r="D123" t="s">
        <v>6081</v>
      </c>
      <c r="E123" t="s">
        <v>49</v>
      </c>
      <c r="F123" t="s">
        <v>3448</v>
      </c>
      <c r="G123">
        <v>74</v>
      </c>
      <c r="H123">
        <v>1</v>
      </c>
      <c r="I123">
        <v>4</v>
      </c>
      <c r="J123">
        <v>5</v>
      </c>
      <c r="K123">
        <v>84</v>
      </c>
    </row>
    <row r="124" spans="1:11">
      <c r="A124">
        <v>6</v>
      </c>
      <c r="B124">
        <v>136</v>
      </c>
      <c r="C124" t="s">
        <v>5939</v>
      </c>
      <c r="D124" t="s">
        <v>6082</v>
      </c>
      <c r="E124" t="s">
        <v>49</v>
      </c>
      <c r="F124" t="s">
        <v>2778</v>
      </c>
      <c r="G124">
        <v>2</v>
      </c>
      <c r="H124">
        <v>0</v>
      </c>
      <c r="I124">
        <v>0</v>
      </c>
      <c r="J124">
        <v>0</v>
      </c>
      <c r="K124">
        <v>0</v>
      </c>
    </row>
    <row r="125" spans="1:11">
      <c r="A125">
        <v>6</v>
      </c>
      <c r="B125">
        <v>137</v>
      </c>
      <c r="C125" t="s">
        <v>2098</v>
      </c>
      <c r="D125" t="s">
        <v>6083</v>
      </c>
      <c r="E125" t="s">
        <v>17</v>
      </c>
      <c r="F125" t="s">
        <v>2279</v>
      </c>
    </row>
    <row r="126" spans="1:11">
      <c r="A126">
        <v>6</v>
      </c>
      <c r="B126">
        <v>139</v>
      </c>
      <c r="C126" t="s">
        <v>5939</v>
      </c>
      <c r="D126" t="s">
        <v>6085</v>
      </c>
      <c r="E126" t="s">
        <v>23</v>
      </c>
      <c r="F126" t="s">
        <v>2803</v>
      </c>
      <c r="G126">
        <v>247</v>
      </c>
      <c r="H126">
        <v>17</v>
      </c>
      <c r="I126">
        <v>34</v>
      </c>
      <c r="J126">
        <v>51</v>
      </c>
      <c r="K126">
        <v>58</v>
      </c>
    </row>
    <row r="127" spans="1:11">
      <c r="A127">
        <v>6</v>
      </c>
      <c r="B127">
        <v>140</v>
      </c>
      <c r="C127" t="s">
        <v>170</v>
      </c>
      <c r="D127" t="s">
        <v>6086</v>
      </c>
      <c r="E127" t="s">
        <v>49</v>
      </c>
      <c r="F127" t="s">
        <v>2279</v>
      </c>
      <c r="G127">
        <v>67</v>
      </c>
      <c r="H127">
        <v>5</v>
      </c>
      <c r="I127">
        <v>15</v>
      </c>
      <c r="J127">
        <v>20</v>
      </c>
      <c r="K127">
        <v>44</v>
      </c>
    </row>
    <row r="128" spans="1:11">
      <c r="A128">
        <v>6</v>
      </c>
      <c r="B128">
        <v>141</v>
      </c>
      <c r="C128" t="s">
        <v>203</v>
      </c>
      <c r="D128" t="s">
        <v>6087</v>
      </c>
      <c r="E128" t="s">
        <v>49</v>
      </c>
      <c r="F128" t="s">
        <v>4084</v>
      </c>
    </row>
    <row r="129" spans="1:11">
      <c r="A129">
        <v>6</v>
      </c>
      <c r="B129">
        <v>142</v>
      </c>
      <c r="C129" t="s">
        <v>341</v>
      </c>
      <c r="D129" t="s">
        <v>6088</v>
      </c>
      <c r="E129" t="s">
        <v>49</v>
      </c>
      <c r="F129" t="s">
        <v>3658</v>
      </c>
    </row>
    <row r="130" spans="1:11">
      <c r="A130">
        <v>6</v>
      </c>
      <c r="B130">
        <v>143</v>
      </c>
      <c r="C130" t="s">
        <v>2718</v>
      </c>
      <c r="D130" t="s">
        <v>6089</v>
      </c>
      <c r="E130" t="s">
        <v>23</v>
      </c>
      <c r="F130" t="s">
        <v>5405</v>
      </c>
      <c r="G130">
        <v>2</v>
      </c>
      <c r="H130">
        <v>0</v>
      </c>
      <c r="I130">
        <v>0</v>
      </c>
      <c r="J130">
        <v>0</v>
      </c>
      <c r="K130">
        <v>0</v>
      </c>
    </row>
    <row r="131" spans="1:11">
      <c r="A131">
        <v>6</v>
      </c>
      <c r="B131">
        <v>144</v>
      </c>
      <c r="C131" t="s">
        <v>613</v>
      </c>
      <c r="D131" t="s">
        <v>6090</v>
      </c>
      <c r="E131" t="s">
        <v>23</v>
      </c>
      <c r="F131" t="s">
        <v>6091</v>
      </c>
      <c r="G131">
        <v>35</v>
      </c>
      <c r="H131">
        <v>2</v>
      </c>
      <c r="I131">
        <v>1</v>
      </c>
      <c r="J131">
        <v>3</v>
      </c>
      <c r="K131">
        <v>176</v>
      </c>
    </row>
    <row r="132" spans="1:11">
      <c r="A132">
        <v>6</v>
      </c>
      <c r="B132">
        <v>145</v>
      </c>
      <c r="C132" t="s">
        <v>2096</v>
      </c>
      <c r="D132" t="s">
        <v>6092</v>
      </c>
      <c r="E132" t="s">
        <v>23</v>
      </c>
      <c r="F132" t="s">
        <v>5484</v>
      </c>
      <c r="G132">
        <v>526</v>
      </c>
      <c r="H132">
        <v>84</v>
      </c>
      <c r="I132">
        <v>137</v>
      </c>
      <c r="J132">
        <v>221</v>
      </c>
      <c r="K132">
        <v>509</v>
      </c>
    </row>
    <row r="133" spans="1:11">
      <c r="A133">
        <v>6</v>
      </c>
      <c r="B133">
        <v>146</v>
      </c>
      <c r="C133" t="s">
        <v>159</v>
      </c>
      <c r="D133" t="s">
        <v>6093</v>
      </c>
      <c r="E133" t="s">
        <v>49</v>
      </c>
      <c r="F133" t="s">
        <v>317</v>
      </c>
      <c r="G133">
        <v>149</v>
      </c>
      <c r="H133">
        <v>8</v>
      </c>
      <c r="I133">
        <v>19</v>
      </c>
      <c r="J133">
        <v>27</v>
      </c>
      <c r="K133">
        <v>97</v>
      </c>
    </row>
    <row r="134" spans="1:11">
      <c r="A134">
        <v>6</v>
      </c>
      <c r="B134">
        <v>147</v>
      </c>
      <c r="C134" t="s">
        <v>964</v>
      </c>
      <c r="D134" t="s">
        <v>6094</v>
      </c>
      <c r="E134" t="s">
        <v>23</v>
      </c>
      <c r="F134" t="s">
        <v>2108</v>
      </c>
      <c r="G134">
        <v>32</v>
      </c>
      <c r="H134">
        <v>9</v>
      </c>
      <c r="I134">
        <v>2</v>
      </c>
      <c r="J134">
        <v>11</v>
      </c>
      <c r="K134">
        <v>16</v>
      </c>
    </row>
    <row r="135" spans="1:11">
      <c r="A135">
        <v>6</v>
      </c>
      <c r="B135">
        <v>148</v>
      </c>
      <c r="C135" t="s">
        <v>2227</v>
      </c>
      <c r="D135" t="s">
        <v>6095</v>
      </c>
      <c r="E135" t="s">
        <v>13</v>
      </c>
      <c r="F135" t="s">
        <v>1018</v>
      </c>
      <c r="G135">
        <v>264</v>
      </c>
      <c r="H135">
        <v>16</v>
      </c>
      <c r="I135">
        <v>35</v>
      </c>
      <c r="J135">
        <v>51</v>
      </c>
      <c r="K135">
        <v>72</v>
      </c>
    </row>
    <row r="136" spans="1:11">
      <c r="A136">
        <v>6</v>
      </c>
      <c r="B136">
        <v>149</v>
      </c>
      <c r="C136" t="s">
        <v>28</v>
      </c>
      <c r="D136" t="s">
        <v>6096</v>
      </c>
      <c r="E136" t="s">
        <v>434</v>
      </c>
      <c r="F136" t="s">
        <v>3374</v>
      </c>
    </row>
    <row r="137" spans="1:11">
      <c r="A137">
        <v>6</v>
      </c>
      <c r="B137">
        <v>150</v>
      </c>
      <c r="C137" t="s">
        <v>343</v>
      </c>
      <c r="D137" t="s">
        <v>6097</v>
      </c>
      <c r="F137" t="s">
        <v>4797</v>
      </c>
    </row>
    <row r="138" spans="1:11">
      <c r="A138">
        <v>6</v>
      </c>
      <c r="B138">
        <v>151</v>
      </c>
      <c r="C138" t="s">
        <v>11</v>
      </c>
      <c r="D138" t="s">
        <v>6098</v>
      </c>
      <c r="E138" t="s">
        <v>13</v>
      </c>
      <c r="F138" t="s">
        <v>3624</v>
      </c>
      <c r="G138">
        <v>947</v>
      </c>
      <c r="H138">
        <v>215</v>
      </c>
      <c r="I138">
        <v>261</v>
      </c>
      <c r="J138">
        <v>476</v>
      </c>
      <c r="K138">
        <v>1410</v>
      </c>
    </row>
    <row r="139" spans="1:11">
      <c r="A139">
        <v>6</v>
      </c>
      <c r="B139">
        <v>152</v>
      </c>
      <c r="C139" t="s">
        <v>15</v>
      </c>
      <c r="D139" t="s">
        <v>6099</v>
      </c>
      <c r="F139" t="s">
        <v>2468</v>
      </c>
    </row>
    <row r="140" spans="1:11">
      <c r="A140">
        <v>6</v>
      </c>
      <c r="B140">
        <v>153</v>
      </c>
      <c r="C140" t="s">
        <v>2098</v>
      </c>
      <c r="D140" t="s">
        <v>6100</v>
      </c>
      <c r="E140" t="s">
        <v>23</v>
      </c>
      <c r="F140" t="s">
        <v>2748</v>
      </c>
      <c r="G140">
        <v>25</v>
      </c>
      <c r="H140">
        <v>2</v>
      </c>
      <c r="I140">
        <v>3</v>
      </c>
      <c r="J140">
        <v>5</v>
      </c>
      <c r="K140">
        <v>12</v>
      </c>
    </row>
    <row r="141" spans="1:11">
      <c r="A141">
        <v>6</v>
      </c>
      <c r="B141">
        <v>154</v>
      </c>
      <c r="C141" t="s">
        <v>5337</v>
      </c>
      <c r="D141" t="s">
        <v>6101</v>
      </c>
      <c r="E141" t="s">
        <v>49</v>
      </c>
      <c r="F141" t="s">
        <v>2448</v>
      </c>
    </row>
    <row r="142" spans="1:11">
      <c r="A142">
        <v>6</v>
      </c>
      <c r="B142">
        <v>155</v>
      </c>
      <c r="C142" t="s">
        <v>18</v>
      </c>
      <c r="D142" t="s">
        <v>6102</v>
      </c>
      <c r="E142" t="s">
        <v>49</v>
      </c>
      <c r="F142" t="s">
        <v>4188</v>
      </c>
    </row>
    <row r="143" spans="1:11">
      <c r="A143">
        <v>7</v>
      </c>
      <c r="B143">
        <v>157</v>
      </c>
      <c r="C143" t="s">
        <v>5633</v>
      </c>
      <c r="D143" t="s">
        <v>6104</v>
      </c>
      <c r="F143" t="s">
        <v>4769</v>
      </c>
    </row>
    <row r="144" spans="1:11">
      <c r="A144">
        <v>7</v>
      </c>
      <c r="B144">
        <v>158</v>
      </c>
      <c r="C144" t="s">
        <v>5337</v>
      </c>
      <c r="D144" t="s">
        <v>6105</v>
      </c>
      <c r="E144" t="s">
        <v>232</v>
      </c>
      <c r="F144" t="s">
        <v>5807</v>
      </c>
    </row>
    <row r="145" spans="1:11">
      <c r="A145">
        <v>7</v>
      </c>
      <c r="B145">
        <v>159</v>
      </c>
      <c r="C145" t="s">
        <v>5631</v>
      </c>
      <c r="D145" t="s">
        <v>6106</v>
      </c>
      <c r="E145" t="s">
        <v>49</v>
      </c>
      <c r="F145" t="s">
        <v>4495</v>
      </c>
    </row>
    <row r="146" spans="1:11">
      <c r="A146">
        <v>7</v>
      </c>
      <c r="B146">
        <v>160</v>
      </c>
      <c r="C146" t="s">
        <v>5932</v>
      </c>
      <c r="D146" t="s">
        <v>6107</v>
      </c>
      <c r="E146" t="s">
        <v>13</v>
      </c>
      <c r="F146" t="s">
        <v>4740</v>
      </c>
    </row>
    <row r="147" spans="1:11">
      <c r="A147">
        <v>7</v>
      </c>
      <c r="B147">
        <v>161</v>
      </c>
      <c r="C147" t="s">
        <v>5934</v>
      </c>
      <c r="D147" t="s">
        <v>6108</v>
      </c>
      <c r="E147" t="s">
        <v>49</v>
      </c>
      <c r="F147" t="s">
        <v>5060</v>
      </c>
    </row>
    <row r="148" spans="1:11">
      <c r="A148">
        <v>7</v>
      </c>
      <c r="B148">
        <v>162</v>
      </c>
      <c r="C148" t="s">
        <v>21</v>
      </c>
      <c r="D148" t="s">
        <v>6109</v>
      </c>
      <c r="F148" t="s">
        <v>6110</v>
      </c>
    </row>
    <row r="149" spans="1:11">
      <c r="A149">
        <v>7</v>
      </c>
      <c r="B149">
        <v>163</v>
      </c>
      <c r="C149" t="s">
        <v>2100</v>
      </c>
      <c r="D149" t="s">
        <v>6111</v>
      </c>
      <c r="E149" t="s">
        <v>49</v>
      </c>
      <c r="F149" t="s">
        <v>6112</v>
      </c>
    </row>
    <row r="150" spans="1:11">
      <c r="A150">
        <v>7</v>
      </c>
      <c r="B150">
        <v>164</v>
      </c>
      <c r="C150" t="s">
        <v>21</v>
      </c>
      <c r="D150" t="s">
        <v>6113</v>
      </c>
      <c r="E150" t="s">
        <v>17</v>
      </c>
      <c r="F150" t="s">
        <v>545</v>
      </c>
      <c r="G150">
        <v>1116</v>
      </c>
      <c r="H150">
        <v>185</v>
      </c>
      <c r="I150">
        <v>305</v>
      </c>
      <c r="J150">
        <v>490</v>
      </c>
      <c r="K150">
        <v>748</v>
      </c>
    </row>
    <row r="151" spans="1:11">
      <c r="A151">
        <v>7</v>
      </c>
      <c r="B151">
        <v>165</v>
      </c>
      <c r="C151" t="s">
        <v>5939</v>
      </c>
      <c r="D151" t="s">
        <v>6114</v>
      </c>
      <c r="E151" t="s">
        <v>23</v>
      </c>
      <c r="F151" t="s">
        <v>4241</v>
      </c>
    </row>
    <row r="152" spans="1:11">
      <c r="A152">
        <v>7</v>
      </c>
      <c r="B152">
        <v>168</v>
      </c>
      <c r="C152" t="s">
        <v>341</v>
      </c>
      <c r="D152" t="s">
        <v>6117</v>
      </c>
      <c r="E152" t="s">
        <v>17</v>
      </c>
      <c r="F152" t="s">
        <v>4683</v>
      </c>
      <c r="G152">
        <v>14</v>
      </c>
      <c r="H152">
        <v>0</v>
      </c>
      <c r="I152">
        <v>4</v>
      </c>
      <c r="J152">
        <v>4</v>
      </c>
      <c r="K152">
        <v>0</v>
      </c>
    </row>
    <row r="153" spans="1:11">
      <c r="A153">
        <v>7</v>
      </c>
      <c r="B153">
        <v>169</v>
      </c>
      <c r="C153" t="s">
        <v>2718</v>
      </c>
      <c r="D153" t="s">
        <v>6118</v>
      </c>
      <c r="E153" t="s">
        <v>13</v>
      </c>
      <c r="F153" t="s">
        <v>5965</v>
      </c>
    </row>
    <row r="154" spans="1:11">
      <c r="A154">
        <v>7</v>
      </c>
      <c r="B154">
        <v>170</v>
      </c>
      <c r="C154" t="s">
        <v>613</v>
      </c>
      <c r="D154" t="s">
        <v>6119</v>
      </c>
      <c r="E154" t="s">
        <v>49</v>
      </c>
      <c r="F154" t="s">
        <v>6091</v>
      </c>
      <c r="G154">
        <v>411</v>
      </c>
      <c r="H154">
        <v>25</v>
      </c>
      <c r="I154">
        <v>90</v>
      </c>
      <c r="J154">
        <v>115</v>
      </c>
      <c r="K154">
        <v>397</v>
      </c>
    </row>
    <row r="155" spans="1:11">
      <c r="A155">
        <v>7</v>
      </c>
      <c r="B155">
        <v>171</v>
      </c>
      <c r="C155" t="s">
        <v>2096</v>
      </c>
      <c r="D155" t="s">
        <v>6120</v>
      </c>
      <c r="E155" t="s">
        <v>49</v>
      </c>
      <c r="F155" t="s">
        <v>4495</v>
      </c>
    </row>
    <row r="156" spans="1:11">
      <c r="A156">
        <v>7</v>
      </c>
      <c r="B156">
        <v>172</v>
      </c>
      <c r="C156" t="s">
        <v>159</v>
      </c>
      <c r="D156" t="s">
        <v>6121</v>
      </c>
      <c r="E156" t="s">
        <v>23</v>
      </c>
      <c r="F156" t="s">
        <v>4367</v>
      </c>
    </row>
    <row r="157" spans="1:11">
      <c r="A157">
        <v>7</v>
      </c>
      <c r="B157">
        <v>173</v>
      </c>
      <c r="C157" t="s">
        <v>964</v>
      </c>
      <c r="D157" t="s">
        <v>6122</v>
      </c>
      <c r="E157" t="s">
        <v>13</v>
      </c>
      <c r="F157" t="s">
        <v>2027</v>
      </c>
    </row>
    <row r="158" spans="1:11">
      <c r="A158">
        <v>7</v>
      </c>
      <c r="B158">
        <v>174</v>
      </c>
      <c r="C158" t="s">
        <v>964</v>
      </c>
      <c r="D158" t="s">
        <v>6123</v>
      </c>
      <c r="E158" t="s">
        <v>17</v>
      </c>
      <c r="F158" t="s">
        <v>5255</v>
      </c>
      <c r="G158">
        <v>950</v>
      </c>
      <c r="H158">
        <v>238</v>
      </c>
      <c r="I158">
        <v>422</v>
      </c>
      <c r="J158">
        <v>660</v>
      </c>
      <c r="K158">
        <v>294</v>
      </c>
    </row>
    <row r="159" spans="1:11">
      <c r="A159">
        <v>7</v>
      </c>
      <c r="B159">
        <v>175</v>
      </c>
      <c r="C159" t="s">
        <v>28</v>
      </c>
      <c r="D159" t="s">
        <v>6124</v>
      </c>
      <c r="E159" t="s">
        <v>17</v>
      </c>
      <c r="F159" t="s">
        <v>3023</v>
      </c>
    </row>
    <row r="160" spans="1:11">
      <c r="A160">
        <v>7</v>
      </c>
      <c r="B160">
        <v>176</v>
      </c>
      <c r="C160" t="s">
        <v>343</v>
      </c>
      <c r="D160" t="s">
        <v>6125</v>
      </c>
      <c r="F160" t="s">
        <v>5467</v>
      </c>
    </row>
    <row r="161" spans="1:11">
      <c r="A161">
        <v>7</v>
      </c>
      <c r="B161">
        <v>177</v>
      </c>
      <c r="C161" t="s">
        <v>11</v>
      </c>
      <c r="D161" t="s">
        <v>6126</v>
      </c>
      <c r="E161" t="s">
        <v>434</v>
      </c>
      <c r="F161" t="s">
        <v>4277</v>
      </c>
    </row>
    <row r="162" spans="1:11">
      <c r="A162">
        <v>7</v>
      </c>
      <c r="B162">
        <v>178</v>
      </c>
      <c r="C162" t="s">
        <v>15</v>
      </c>
      <c r="D162" t="s">
        <v>6127</v>
      </c>
      <c r="E162" t="s">
        <v>49</v>
      </c>
      <c r="F162" t="s">
        <v>2037</v>
      </c>
    </row>
    <row r="163" spans="1:11">
      <c r="A163">
        <v>7</v>
      </c>
      <c r="B163">
        <v>179</v>
      </c>
      <c r="C163" t="s">
        <v>2098</v>
      </c>
      <c r="D163" t="s">
        <v>6128</v>
      </c>
      <c r="E163" t="s">
        <v>434</v>
      </c>
      <c r="F163" t="s">
        <v>5060</v>
      </c>
      <c r="G163">
        <v>93</v>
      </c>
      <c r="H163">
        <v>4</v>
      </c>
      <c r="I163">
        <v>4</v>
      </c>
      <c r="J163">
        <v>8</v>
      </c>
      <c r="K163">
        <v>191</v>
      </c>
    </row>
    <row r="164" spans="1:11">
      <c r="A164">
        <v>7</v>
      </c>
      <c r="B164">
        <v>180</v>
      </c>
      <c r="C164" t="s">
        <v>25</v>
      </c>
      <c r="D164" t="s">
        <v>6129</v>
      </c>
      <c r="E164" t="s">
        <v>17</v>
      </c>
      <c r="F164" t="s">
        <v>3256</v>
      </c>
    </row>
    <row r="165" spans="1:11">
      <c r="A165">
        <v>7</v>
      </c>
      <c r="B165">
        <v>181</v>
      </c>
      <c r="C165" t="s">
        <v>18</v>
      </c>
      <c r="D165" t="s">
        <v>6130</v>
      </c>
      <c r="E165" t="s">
        <v>17</v>
      </c>
      <c r="F165" t="s">
        <v>3057</v>
      </c>
    </row>
    <row r="166" spans="1:11">
      <c r="A166">
        <v>7</v>
      </c>
      <c r="B166">
        <v>182</v>
      </c>
      <c r="C166" t="s">
        <v>115</v>
      </c>
      <c r="D166" t="s">
        <v>6131</v>
      </c>
      <c r="E166" t="s">
        <v>17</v>
      </c>
      <c r="F166" t="s">
        <v>6091</v>
      </c>
      <c r="G166">
        <v>1</v>
      </c>
      <c r="H166">
        <v>0</v>
      </c>
      <c r="I166">
        <v>0</v>
      </c>
      <c r="J166">
        <v>0</v>
      </c>
      <c r="K166">
        <v>5</v>
      </c>
    </row>
    <row r="167" spans="1:11">
      <c r="A167">
        <v>8</v>
      </c>
      <c r="B167">
        <v>183</v>
      </c>
      <c r="C167" t="s">
        <v>5633</v>
      </c>
      <c r="D167" t="s">
        <v>6132</v>
      </c>
      <c r="E167" t="s">
        <v>49</v>
      </c>
      <c r="F167" t="s">
        <v>5060</v>
      </c>
    </row>
    <row r="168" spans="1:11">
      <c r="A168">
        <v>8</v>
      </c>
      <c r="B168">
        <v>184</v>
      </c>
      <c r="C168" t="s">
        <v>5337</v>
      </c>
      <c r="D168" t="s">
        <v>6133</v>
      </c>
      <c r="E168" t="s">
        <v>23</v>
      </c>
      <c r="F168" t="s">
        <v>4200</v>
      </c>
    </row>
    <row r="169" spans="1:11">
      <c r="A169">
        <v>8</v>
      </c>
      <c r="B169">
        <v>185</v>
      </c>
      <c r="C169" t="s">
        <v>5631</v>
      </c>
      <c r="D169" t="s">
        <v>6134</v>
      </c>
      <c r="F169" t="s">
        <v>2523</v>
      </c>
    </row>
    <row r="170" spans="1:11">
      <c r="A170">
        <v>8</v>
      </c>
      <c r="B170">
        <v>187</v>
      </c>
      <c r="C170" t="s">
        <v>5934</v>
      </c>
      <c r="D170" t="s">
        <v>6136</v>
      </c>
      <c r="E170" t="s">
        <v>49</v>
      </c>
      <c r="F170" t="s">
        <v>2452</v>
      </c>
    </row>
    <row r="171" spans="1:11">
      <c r="A171">
        <v>8</v>
      </c>
      <c r="B171">
        <v>189</v>
      </c>
      <c r="C171" t="s">
        <v>2100</v>
      </c>
      <c r="D171" t="s">
        <v>6138</v>
      </c>
      <c r="F171" t="s">
        <v>4916</v>
      </c>
    </row>
    <row r="172" spans="1:11">
      <c r="A172">
        <v>8</v>
      </c>
      <c r="B172">
        <v>190</v>
      </c>
      <c r="C172" t="s">
        <v>21</v>
      </c>
      <c r="D172" t="s">
        <v>6139</v>
      </c>
      <c r="E172" t="s">
        <v>49</v>
      </c>
      <c r="F172" t="s">
        <v>5548</v>
      </c>
    </row>
    <row r="173" spans="1:11">
      <c r="A173">
        <v>8</v>
      </c>
      <c r="B173">
        <v>191</v>
      </c>
      <c r="C173" t="s">
        <v>5939</v>
      </c>
      <c r="D173" t="s">
        <v>6140</v>
      </c>
      <c r="E173" t="s">
        <v>434</v>
      </c>
      <c r="F173" t="s">
        <v>2917</v>
      </c>
    </row>
    <row r="174" spans="1:11">
      <c r="A174">
        <v>8</v>
      </c>
      <c r="B174">
        <v>192</v>
      </c>
      <c r="C174" t="s">
        <v>170</v>
      </c>
      <c r="D174" t="s">
        <v>6141</v>
      </c>
      <c r="E174" t="s">
        <v>434</v>
      </c>
      <c r="F174" t="s">
        <v>3107</v>
      </c>
      <c r="G174">
        <v>77</v>
      </c>
      <c r="H174">
        <v>6</v>
      </c>
      <c r="I174">
        <v>14</v>
      </c>
      <c r="J174">
        <v>20</v>
      </c>
      <c r="K174">
        <v>44</v>
      </c>
    </row>
    <row r="175" spans="1:11">
      <c r="A175">
        <v>8</v>
      </c>
      <c r="B175">
        <v>193</v>
      </c>
      <c r="C175" t="s">
        <v>203</v>
      </c>
      <c r="D175" t="s">
        <v>6142</v>
      </c>
      <c r="E175" t="s">
        <v>13</v>
      </c>
      <c r="F175" t="s">
        <v>3256</v>
      </c>
      <c r="G175">
        <v>178</v>
      </c>
      <c r="H175">
        <v>34</v>
      </c>
      <c r="I175">
        <v>42</v>
      </c>
      <c r="J175">
        <v>76</v>
      </c>
      <c r="K175">
        <v>105</v>
      </c>
    </row>
    <row r="176" spans="1:11">
      <c r="A176">
        <v>8</v>
      </c>
      <c r="B176">
        <v>194</v>
      </c>
      <c r="C176" t="s">
        <v>341</v>
      </c>
      <c r="D176" t="s">
        <v>6143</v>
      </c>
      <c r="E176" t="s">
        <v>13</v>
      </c>
      <c r="F176" t="s">
        <v>2139</v>
      </c>
    </row>
    <row r="177" spans="1:11">
      <c r="A177">
        <v>8</v>
      </c>
      <c r="B177">
        <v>195</v>
      </c>
      <c r="C177" t="s">
        <v>2718</v>
      </c>
      <c r="D177" t="s">
        <v>6144</v>
      </c>
      <c r="E177" t="s">
        <v>49</v>
      </c>
      <c r="F177" t="s">
        <v>5615</v>
      </c>
    </row>
    <row r="178" spans="1:11">
      <c r="A178">
        <v>8</v>
      </c>
      <c r="B178">
        <v>196</v>
      </c>
      <c r="C178" t="s">
        <v>613</v>
      </c>
      <c r="D178" t="s">
        <v>6145</v>
      </c>
      <c r="E178" t="s">
        <v>13</v>
      </c>
      <c r="F178" t="s">
        <v>2488</v>
      </c>
    </row>
    <row r="179" spans="1:11">
      <c r="A179">
        <v>8</v>
      </c>
      <c r="B179">
        <v>197</v>
      </c>
      <c r="C179" t="s">
        <v>2096</v>
      </c>
      <c r="D179" t="s">
        <v>6146</v>
      </c>
      <c r="F179" t="s">
        <v>6064</v>
      </c>
    </row>
    <row r="180" spans="1:11">
      <c r="A180">
        <v>8</v>
      </c>
      <c r="B180">
        <v>198</v>
      </c>
      <c r="C180" t="s">
        <v>159</v>
      </c>
      <c r="D180" t="s">
        <v>6147</v>
      </c>
      <c r="E180" t="s">
        <v>17</v>
      </c>
      <c r="F180" t="s">
        <v>6148</v>
      </c>
    </row>
    <row r="181" spans="1:11">
      <c r="A181">
        <v>8</v>
      </c>
      <c r="B181">
        <v>199</v>
      </c>
      <c r="C181" t="s">
        <v>964</v>
      </c>
      <c r="D181" t="s">
        <v>6149</v>
      </c>
      <c r="E181" t="s">
        <v>17</v>
      </c>
      <c r="F181" t="s">
        <v>2488</v>
      </c>
    </row>
    <row r="182" spans="1:11">
      <c r="A182">
        <v>8</v>
      </c>
      <c r="B182">
        <v>200</v>
      </c>
      <c r="C182" t="s">
        <v>2227</v>
      </c>
      <c r="D182" t="s">
        <v>6150</v>
      </c>
      <c r="E182" t="s">
        <v>23</v>
      </c>
      <c r="F182" t="s">
        <v>4787</v>
      </c>
    </row>
    <row r="183" spans="1:11">
      <c r="A183">
        <v>8</v>
      </c>
      <c r="B183">
        <v>202</v>
      </c>
      <c r="C183" t="s">
        <v>343</v>
      </c>
      <c r="D183" t="s">
        <v>6152</v>
      </c>
      <c r="E183" t="s">
        <v>23</v>
      </c>
      <c r="F183" t="s">
        <v>854</v>
      </c>
    </row>
    <row r="184" spans="1:11">
      <c r="A184">
        <v>8</v>
      </c>
      <c r="B184">
        <v>203</v>
      </c>
      <c r="C184" t="s">
        <v>11</v>
      </c>
      <c r="D184" t="s">
        <v>6153</v>
      </c>
      <c r="E184" t="s">
        <v>49</v>
      </c>
      <c r="F184" t="s">
        <v>6064</v>
      </c>
      <c r="G184">
        <v>14</v>
      </c>
      <c r="H184">
        <v>0</v>
      </c>
      <c r="I184">
        <v>0</v>
      </c>
      <c r="J184">
        <v>0</v>
      </c>
      <c r="K184">
        <v>2</v>
      </c>
    </row>
    <row r="185" spans="1:11">
      <c r="A185">
        <v>8</v>
      </c>
      <c r="B185">
        <v>204</v>
      </c>
      <c r="C185" t="s">
        <v>15</v>
      </c>
      <c r="D185" t="s">
        <v>6154</v>
      </c>
      <c r="E185" t="s">
        <v>49</v>
      </c>
      <c r="F185" t="s">
        <v>5160</v>
      </c>
    </row>
    <row r="186" spans="1:11">
      <c r="A186">
        <v>8</v>
      </c>
      <c r="B186">
        <v>206</v>
      </c>
      <c r="C186" t="s">
        <v>25</v>
      </c>
      <c r="D186" t="s">
        <v>6157</v>
      </c>
      <c r="E186" t="s">
        <v>23</v>
      </c>
      <c r="F186" t="s">
        <v>2778</v>
      </c>
    </row>
    <row r="187" spans="1:11">
      <c r="A187">
        <v>8</v>
      </c>
      <c r="B187">
        <v>207</v>
      </c>
      <c r="C187" t="s">
        <v>18</v>
      </c>
      <c r="D187" t="s">
        <v>6158</v>
      </c>
      <c r="E187" t="s">
        <v>49</v>
      </c>
      <c r="F187" t="s">
        <v>6159</v>
      </c>
      <c r="G187">
        <v>919</v>
      </c>
      <c r="H187">
        <v>33</v>
      </c>
      <c r="I187">
        <v>129</v>
      </c>
      <c r="J187">
        <v>162</v>
      </c>
      <c r="K187">
        <v>868</v>
      </c>
    </row>
    <row r="188" spans="1:11">
      <c r="A188">
        <v>8</v>
      </c>
      <c r="B188">
        <v>208</v>
      </c>
      <c r="C188" t="s">
        <v>115</v>
      </c>
      <c r="D188" t="s">
        <v>6160</v>
      </c>
      <c r="F188" t="s">
        <v>4188</v>
      </c>
    </row>
    <row r="189" spans="1:11">
      <c r="A189">
        <v>9</v>
      </c>
      <c r="B189">
        <v>211</v>
      </c>
      <c r="C189" t="s">
        <v>5631</v>
      </c>
      <c r="D189" t="s">
        <v>6163</v>
      </c>
      <c r="E189" t="s">
        <v>49</v>
      </c>
      <c r="F189" t="s">
        <v>4495</v>
      </c>
    </row>
    <row r="190" spans="1:11">
      <c r="A190">
        <v>9</v>
      </c>
      <c r="B190">
        <v>212</v>
      </c>
      <c r="C190" t="s">
        <v>5932</v>
      </c>
      <c r="D190" t="s">
        <v>6164</v>
      </c>
      <c r="E190" t="s">
        <v>17</v>
      </c>
      <c r="F190" t="s">
        <v>6165</v>
      </c>
    </row>
    <row r="191" spans="1:11">
      <c r="A191">
        <v>9</v>
      </c>
      <c r="B191">
        <v>213</v>
      </c>
      <c r="C191" t="s">
        <v>5934</v>
      </c>
      <c r="D191" t="s">
        <v>6166</v>
      </c>
      <c r="E191" t="s">
        <v>17</v>
      </c>
      <c r="F191" t="s">
        <v>4774</v>
      </c>
    </row>
    <row r="192" spans="1:11">
      <c r="A192">
        <v>9</v>
      </c>
      <c r="B192">
        <v>214</v>
      </c>
      <c r="C192" t="s">
        <v>2094</v>
      </c>
      <c r="D192" t="s">
        <v>6167</v>
      </c>
      <c r="E192" t="s">
        <v>232</v>
      </c>
      <c r="F192" t="s">
        <v>2037</v>
      </c>
    </row>
    <row r="193" spans="1:11">
      <c r="A193">
        <v>9</v>
      </c>
      <c r="B193">
        <v>215</v>
      </c>
      <c r="C193" t="s">
        <v>2100</v>
      </c>
      <c r="D193" t="s">
        <v>6168</v>
      </c>
      <c r="E193" t="s">
        <v>49</v>
      </c>
      <c r="F193" t="s">
        <v>3374</v>
      </c>
      <c r="G193">
        <v>124</v>
      </c>
      <c r="H193">
        <v>3</v>
      </c>
      <c r="I193">
        <v>8</v>
      </c>
      <c r="J193">
        <v>11</v>
      </c>
      <c r="K193">
        <v>287</v>
      </c>
    </row>
    <row r="194" spans="1:11">
      <c r="A194">
        <v>9</v>
      </c>
      <c r="B194">
        <v>217</v>
      </c>
      <c r="C194" t="s">
        <v>2096</v>
      </c>
      <c r="D194" t="s">
        <v>6170</v>
      </c>
      <c r="F194" t="s">
        <v>5981</v>
      </c>
    </row>
    <row r="195" spans="1:11">
      <c r="A195">
        <v>9</v>
      </c>
      <c r="B195">
        <v>219</v>
      </c>
      <c r="C195" t="s">
        <v>203</v>
      </c>
      <c r="D195" t="s">
        <v>6172</v>
      </c>
      <c r="E195" t="s">
        <v>23</v>
      </c>
      <c r="F195" t="s">
        <v>5647</v>
      </c>
      <c r="G195">
        <v>987</v>
      </c>
      <c r="H195">
        <v>157</v>
      </c>
      <c r="I195">
        <v>210</v>
      </c>
      <c r="J195">
        <v>367</v>
      </c>
      <c r="K195">
        <v>498</v>
      </c>
    </row>
    <row r="196" spans="1:11">
      <c r="A196">
        <v>9</v>
      </c>
      <c r="B196">
        <v>220</v>
      </c>
      <c r="C196" t="s">
        <v>341</v>
      </c>
      <c r="D196" t="s">
        <v>6173</v>
      </c>
      <c r="E196" t="s">
        <v>17</v>
      </c>
      <c r="F196" t="s">
        <v>2488</v>
      </c>
      <c r="G196">
        <v>39</v>
      </c>
      <c r="H196">
        <v>2</v>
      </c>
      <c r="I196">
        <v>6</v>
      </c>
      <c r="J196">
        <v>8</v>
      </c>
      <c r="K196">
        <v>18</v>
      </c>
    </row>
    <row r="197" spans="1:11">
      <c r="A197">
        <v>9</v>
      </c>
      <c r="B197">
        <v>222</v>
      </c>
      <c r="C197" t="s">
        <v>613</v>
      </c>
      <c r="D197" t="s">
        <v>6176</v>
      </c>
      <c r="F197" t="s">
        <v>5946</v>
      </c>
    </row>
    <row r="198" spans="1:11">
      <c r="A198">
        <v>9</v>
      </c>
      <c r="B198">
        <v>223</v>
      </c>
      <c r="C198" t="s">
        <v>2096</v>
      </c>
      <c r="D198" t="s">
        <v>6177</v>
      </c>
      <c r="E198" t="s">
        <v>49</v>
      </c>
      <c r="F198" t="s">
        <v>4769</v>
      </c>
    </row>
    <row r="199" spans="1:11">
      <c r="A199">
        <v>9</v>
      </c>
      <c r="B199">
        <v>224</v>
      </c>
      <c r="C199" t="s">
        <v>159</v>
      </c>
      <c r="D199" t="s">
        <v>6178</v>
      </c>
      <c r="E199" t="s">
        <v>49</v>
      </c>
      <c r="F199" t="s">
        <v>6179</v>
      </c>
      <c r="G199">
        <v>49</v>
      </c>
      <c r="H199">
        <v>5</v>
      </c>
      <c r="I199">
        <v>11</v>
      </c>
      <c r="J199">
        <v>16</v>
      </c>
      <c r="K199">
        <v>46</v>
      </c>
    </row>
    <row r="200" spans="1:11">
      <c r="A200">
        <v>9</v>
      </c>
      <c r="B200">
        <v>225</v>
      </c>
      <c r="C200" t="s">
        <v>964</v>
      </c>
      <c r="D200" t="s">
        <v>6180</v>
      </c>
      <c r="E200" t="s">
        <v>49</v>
      </c>
      <c r="F200" t="s">
        <v>2468</v>
      </c>
    </row>
    <row r="201" spans="1:11">
      <c r="A201">
        <v>9</v>
      </c>
      <c r="B201">
        <v>226</v>
      </c>
      <c r="C201" t="s">
        <v>170</v>
      </c>
      <c r="D201" t="s">
        <v>6181</v>
      </c>
      <c r="E201" t="s">
        <v>13</v>
      </c>
      <c r="F201" t="s">
        <v>4571</v>
      </c>
    </row>
    <row r="202" spans="1:11">
      <c r="A202">
        <v>9</v>
      </c>
      <c r="B202">
        <v>227</v>
      </c>
      <c r="C202" t="s">
        <v>5633</v>
      </c>
      <c r="D202" t="s">
        <v>6182</v>
      </c>
      <c r="E202" t="s">
        <v>13</v>
      </c>
      <c r="F202" t="s">
        <v>5642</v>
      </c>
      <c r="G202">
        <v>847</v>
      </c>
      <c r="H202">
        <v>304</v>
      </c>
      <c r="I202">
        <v>464</v>
      </c>
      <c r="J202">
        <v>768</v>
      </c>
      <c r="K202">
        <v>284</v>
      </c>
    </row>
    <row r="203" spans="1:11">
      <c r="A203">
        <v>9</v>
      </c>
      <c r="B203">
        <v>228</v>
      </c>
      <c r="C203" t="s">
        <v>2096</v>
      </c>
      <c r="D203" t="s">
        <v>4693</v>
      </c>
      <c r="E203" t="s">
        <v>13</v>
      </c>
      <c r="F203" t="s">
        <v>6183</v>
      </c>
      <c r="G203">
        <v>8</v>
      </c>
      <c r="H203">
        <v>0</v>
      </c>
      <c r="I203">
        <v>0</v>
      </c>
      <c r="J203">
        <v>0</v>
      </c>
      <c r="K203">
        <v>4</v>
      </c>
    </row>
    <row r="204" spans="1:11">
      <c r="A204">
        <v>9</v>
      </c>
      <c r="B204">
        <v>229</v>
      </c>
      <c r="C204" t="s">
        <v>11</v>
      </c>
      <c r="D204" t="s">
        <v>6184</v>
      </c>
      <c r="E204" t="s">
        <v>232</v>
      </c>
      <c r="F204" t="s">
        <v>3448</v>
      </c>
    </row>
    <row r="205" spans="1:11">
      <c r="A205">
        <v>9</v>
      </c>
      <c r="B205">
        <v>230</v>
      </c>
      <c r="C205" t="s">
        <v>15</v>
      </c>
      <c r="D205" t="s">
        <v>6185</v>
      </c>
      <c r="E205" t="s">
        <v>23</v>
      </c>
      <c r="F205" t="s">
        <v>2488</v>
      </c>
    </row>
    <row r="206" spans="1:11">
      <c r="A206">
        <v>9</v>
      </c>
      <c r="B206">
        <v>231</v>
      </c>
      <c r="C206" t="s">
        <v>2098</v>
      </c>
      <c r="D206" t="s">
        <v>6186</v>
      </c>
      <c r="E206" t="s">
        <v>232</v>
      </c>
      <c r="F206" t="s">
        <v>6187</v>
      </c>
    </row>
    <row r="207" spans="1:11">
      <c r="A207">
        <v>9</v>
      </c>
      <c r="B207">
        <v>232</v>
      </c>
      <c r="C207" t="s">
        <v>25</v>
      </c>
      <c r="D207" t="s">
        <v>6188</v>
      </c>
      <c r="E207" t="s">
        <v>49</v>
      </c>
      <c r="F207" t="s">
        <v>5699</v>
      </c>
    </row>
    <row r="208" spans="1:11">
      <c r="A208">
        <v>9</v>
      </c>
      <c r="B208">
        <v>233</v>
      </c>
      <c r="C208" t="s">
        <v>18</v>
      </c>
      <c r="D208" t="s">
        <v>6189</v>
      </c>
      <c r="E208" t="s">
        <v>13</v>
      </c>
      <c r="F208" t="s">
        <v>3587</v>
      </c>
      <c r="G208">
        <v>18</v>
      </c>
      <c r="H208">
        <v>0</v>
      </c>
      <c r="I208">
        <v>3</v>
      </c>
      <c r="J208">
        <v>3</v>
      </c>
      <c r="K208">
        <v>4</v>
      </c>
    </row>
    <row r="209" spans="1:11">
      <c r="A209">
        <v>9</v>
      </c>
      <c r="B209">
        <v>234</v>
      </c>
      <c r="C209" t="s">
        <v>115</v>
      </c>
      <c r="D209" t="s">
        <v>6190</v>
      </c>
      <c r="E209" t="s">
        <v>13</v>
      </c>
      <c r="F209" t="s">
        <v>5007</v>
      </c>
    </row>
    <row r="210" spans="1:11">
      <c r="A210">
        <v>10</v>
      </c>
      <c r="B210">
        <v>235</v>
      </c>
      <c r="C210" t="s">
        <v>5633</v>
      </c>
      <c r="D210" t="s">
        <v>6191</v>
      </c>
      <c r="E210" t="s">
        <v>49</v>
      </c>
      <c r="F210" t="s">
        <v>4092</v>
      </c>
    </row>
    <row r="211" spans="1:11">
      <c r="A211">
        <v>10</v>
      </c>
      <c r="B211">
        <v>237</v>
      </c>
      <c r="C211" t="s">
        <v>5631</v>
      </c>
      <c r="D211" t="s">
        <v>6193</v>
      </c>
      <c r="E211" t="s">
        <v>49</v>
      </c>
      <c r="F211" t="s">
        <v>4188</v>
      </c>
    </row>
    <row r="212" spans="1:11">
      <c r="A212">
        <v>10</v>
      </c>
      <c r="B212">
        <v>238</v>
      </c>
      <c r="C212" t="s">
        <v>5932</v>
      </c>
      <c r="D212" t="s">
        <v>6194</v>
      </c>
      <c r="E212" t="s">
        <v>49</v>
      </c>
      <c r="F212" t="s">
        <v>4769</v>
      </c>
      <c r="G212">
        <v>4</v>
      </c>
      <c r="H212">
        <v>0</v>
      </c>
      <c r="I212">
        <v>2</v>
      </c>
      <c r="J212">
        <v>2</v>
      </c>
      <c r="K212">
        <v>0</v>
      </c>
    </row>
    <row r="213" spans="1:11">
      <c r="A213">
        <v>10</v>
      </c>
      <c r="B213">
        <v>239</v>
      </c>
      <c r="C213" t="s">
        <v>5934</v>
      </c>
      <c r="D213" t="s">
        <v>6195</v>
      </c>
      <c r="F213" t="s">
        <v>3226</v>
      </c>
    </row>
    <row r="214" spans="1:11">
      <c r="A214">
        <v>10</v>
      </c>
      <c r="B214">
        <v>240</v>
      </c>
      <c r="C214" t="s">
        <v>2094</v>
      </c>
      <c r="D214" t="s">
        <v>6196</v>
      </c>
      <c r="E214" t="s">
        <v>49</v>
      </c>
      <c r="F214" t="s">
        <v>2468</v>
      </c>
    </row>
    <row r="215" spans="1:11">
      <c r="A215">
        <v>10</v>
      </c>
      <c r="B215">
        <v>241</v>
      </c>
      <c r="C215" t="s">
        <v>2100</v>
      </c>
      <c r="D215" t="s">
        <v>6197</v>
      </c>
      <c r="F215" t="s">
        <v>4906</v>
      </c>
    </row>
    <row r="216" spans="1:11">
      <c r="A216">
        <v>10</v>
      </c>
      <c r="B216">
        <v>242</v>
      </c>
      <c r="C216" t="s">
        <v>21</v>
      </c>
      <c r="D216" t="s">
        <v>6198</v>
      </c>
      <c r="E216" t="s">
        <v>13</v>
      </c>
      <c r="F216" t="s">
        <v>4906</v>
      </c>
    </row>
    <row r="217" spans="1:11">
      <c r="A217">
        <v>10</v>
      </c>
      <c r="B217">
        <v>244</v>
      </c>
      <c r="C217" t="s">
        <v>170</v>
      </c>
      <c r="D217" t="s">
        <v>6200</v>
      </c>
      <c r="E217" t="s">
        <v>49</v>
      </c>
      <c r="F217" t="s">
        <v>2084</v>
      </c>
    </row>
    <row r="218" spans="1:11">
      <c r="A218">
        <v>10</v>
      </c>
      <c r="B218">
        <v>245</v>
      </c>
      <c r="C218" t="s">
        <v>203</v>
      </c>
      <c r="D218" t="s">
        <v>6201</v>
      </c>
      <c r="E218" t="s">
        <v>49</v>
      </c>
      <c r="F218" t="s">
        <v>5487</v>
      </c>
    </row>
    <row r="219" spans="1:11">
      <c r="A219">
        <v>10</v>
      </c>
      <c r="B219">
        <v>247</v>
      </c>
      <c r="C219" t="s">
        <v>2718</v>
      </c>
      <c r="D219" t="s">
        <v>6203</v>
      </c>
      <c r="E219" t="s">
        <v>23</v>
      </c>
      <c r="F219" t="s">
        <v>5405</v>
      </c>
    </row>
    <row r="220" spans="1:11">
      <c r="A220">
        <v>10</v>
      </c>
      <c r="B220">
        <v>248</v>
      </c>
      <c r="C220" t="s">
        <v>613</v>
      </c>
      <c r="D220" t="s">
        <v>6204</v>
      </c>
      <c r="E220" t="s">
        <v>23</v>
      </c>
      <c r="F220" t="s">
        <v>5943</v>
      </c>
    </row>
    <row r="221" spans="1:11">
      <c r="A221">
        <v>10</v>
      </c>
      <c r="B221">
        <v>249</v>
      </c>
      <c r="C221" t="s">
        <v>5939</v>
      </c>
      <c r="D221" t="s">
        <v>6205</v>
      </c>
      <c r="E221" t="s">
        <v>13</v>
      </c>
      <c r="F221" t="s">
        <v>3023</v>
      </c>
    </row>
    <row r="222" spans="1:11">
      <c r="A222">
        <v>10</v>
      </c>
      <c r="B222">
        <v>250</v>
      </c>
      <c r="C222" t="s">
        <v>159</v>
      </c>
      <c r="D222" t="s">
        <v>6206</v>
      </c>
      <c r="E222" t="s">
        <v>49</v>
      </c>
      <c r="F222" t="s">
        <v>4329</v>
      </c>
      <c r="G222">
        <v>812</v>
      </c>
      <c r="H222">
        <v>96</v>
      </c>
      <c r="I222">
        <v>331</v>
      </c>
      <c r="J222">
        <v>427</v>
      </c>
      <c r="K222">
        <v>502</v>
      </c>
    </row>
    <row r="223" spans="1:11">
      <c r="A223">
        <v>10</v>
      </c>
      <c r="B223">
        <v>252</v>
      </c>
      <c r="C223" t="s">
        <v>2227</v>
      </c>
      <c r="D223" t="s">
        <v>6209</v>
      </c>
      <c r="E223" t="s">
        <v>13</v>
      </c>
      <c r="F223" t="s">
        <v>2499</v>
      </c>
      <c r="G223">
        <v>624</v>
      </c>
      <c r="H223">
        <v>157</v>
      </c>
      <c r="I223">
        <v>220</v>
      </c>
      <c r="J223">
        <v>377</v>
      </c>
      <c r="K223">
        <v>311</v>
      </c>
    </row>
    <row r="224" spans="1:11">
      <c r="A224">
        <v>10</v>
      </c>
      <c r="B224">
        <v>253</v>
      </c>
      <c r="C224" t="s">
        <v>28</v>
      </c>
      <c r="D224" t="s">
        <v>6210</v>
      </c>
      <c r="E224" t="s">
        <v>23</v>
      </c>
      <c r="F224" t="s">
        <v>192</v>
      </c>
    </row>
    <row r="225" spans="1:11">
      <c r="A225">
        <v>10</v>
      </c>
      <c r="B225">
        <v>254</v>
      </c>
      <c r="C225" t="s">
        <v>343</v>
      </c>
      <c r="D225" t="s">
        <v>6211</v>
      </c>
      <c r="E225" t="s">
        <v>49</v>
      </c>
      <c r="F225" t="s">
        <v>1928</v>
      </c>
      <c r="G225">
        <v>123</v>
      </c>
      <c r="H225">
        <v>4</v>
      </c>
      <c r="I225">
        <v>10</v>
      </c>
      <c r="J225">
        <v>14</v>
      </c>
      <c r="K225">
        <v>75</v>
      </c>
    </row>
    <row r="226" spans="1:11">
      <c r="A226">
        <v>10</v>
      </c>
      <c r="B226">
        <v>257</v>
      </c>
      <c r="C226" t="s">
        <v>2098</v>
      </c>
      <c r="D226" t="s">
        <v>6216</v>
      </c>
      <c r="E226" t="s">
        <v>49</v>
      </c>
      <c r="F226" t="s">
        <v>6217</v>
      </c>
    </row>
    <row r="227" spans="1:11">
      <c r="A227">
        <v>10</v>
      </c>
      <c r="B227">
        <v>258</v>
      </c>
      <c r="C227" t="s">
        <v>25</v>
      </c>
      <c r="D227" t="s">
        <v>6218</v>
      </c>
      <c r="E227" t="s">
        <v>17</v>
      </c>
      <c r="F227" t="s">
        <v>3107</v>
      </c>
    </row>
    <row r="228" spans="1:11">
      <c r="A228">
        <v>10</v>
      </c>
      <c r="B228">
        <v>260</v>
      </c>
      <c r="C228" t="s">
        <v>115</v>
      </c>
      <c r="D228" t="s">
        <v>6219</v>
      </c>
      <c r="E228" t="s">
        <v>13</v>
      </c>
      <c r="F228" t="s">
        <v>6220</v>
      </c>
    </row>
    <row r="229" spans="1:11">
      <c r="A229">
        <v>11</v>
      </c>
      <c r="B229">
        <v>261</v>
      </c>
      <c r="C229" t="s">
        <v>21</v>
      </c>
      <c r="D229" t="s">
        <v>6221</v>
      </c>
      <c r="E229" t="s">
        <v>49</v>
      </c>
      <c r="F229" t="s">
        <v>5467</v>
      </c>
    </row>
    <row r="230" spans="1:11">
      <c r="A230">
        <v>11</v>
      </c>
      <c r="B230">
        <v>262</v>
      </c>
      <c r="C230" t="s">
        <v>5337</v>
      </c>
      <c r="D230" t="s">
        <v>5385</v>
      </c>
      <c r="E230" t="s">
        <v>13</v>
      </c>
      <c r="F230" t="s">
        <v>2488</v>
      </c>
    </row>
    <row r="231" spans="1:11">
      <c r="A231">
        <v>11</v>
      </c>
      <c r="B231">
        <v>263</v>
      </c>
      <c r="C231" t="s">
        <v>5631</v>
      </c>
      <c r="D231" t="s">
        <v>6222</v>
      </c>
      <c r="E231" t="s">
        <v>17</v>
      </c>
      <c r="F231" t="s">
        <v>4733</v>
      </c>
    </row>
    <row r="232" spans="1:11">
      <c r="A232">
        <v>11</v>
      </c>
      <c r="B232">
        <v>264</v>
      </c>
      <c r="C232" t="s">
        <v>5932</v>
      </c>
      <c r="D232" t="s">
        <v>6223</v>
      </c>
      <c r="E232" t="s">
        <v>232</v>
      </c>
      <c r="F232" t="s">
        <v>6224</v>
      </c>
    </row>
    <row r="233" spans="1:11">
      <c r="A233">
        <v>11</v>
      </c>
      <c r="B233">
        <v>265</v>
      </c>
      <c r="C233" t="s">
        <v>5934</v>
      </c>
      <c r="D233" t="s">
        <v>6225</v>
      </c>
      <c r="E233" t="s">
        <v>13</v>
      </c>
      <c r="F233" t="s">
        <v>1189</v>
      </c>
    </row>
    <row r="234" spans="1:11">
      <c r="A234">
        <v>11</v>
      </c>
      <c r="B234">
        <v>266</v>
      </c>
      <c r="C234" t="s">
        <v>2094</v>
      </c>
      <c r="D234" t="s">
        <v>6226</v>
      </c>
      <c r="E234" t="s">
        <v>13</v>
      </c>
      <c r="F234" t="s">
        <v>6227</v>
      </c>
      <c r="G234">
        <v>45</v>
      </c>
      <c r="H234">
        <v>7</v>
      </c>
      <c r="I234">
        <v>12</v>
      </c>
      <c r="J234">
        <v>19</v>
      </c>
      <c r="K234">
        <v>2</v>
      </c>
    </row>
    <row r="235" spans="1:11">
      <c r="A235">
        <v>11</v>
      </c>
      <c r="B235">
        <v>267</v>
      </c>
      <c r="C235" t="s">
        <v>2100</v>
      </c>
      <c r="D235" t="s">
        <v>6228</v>
      </c>
      <c r="E235" t="s">
        <v>49</v>
      </c>
      <c r="F235" t="s">
        <v>3410</v>
      </c>
      <c r="G235">
        <v>57</v>
      </c>
      <c r="H235">
        <v>8</v>
      </c>
      <c r="I235">
        <v>25</v>
      </c>
      <c r="J235">
        <v>33</v>
      </c>
      <c r="K235">
        <v>44</v>
      </c>
    </row>
    <row r="236" spans="1:11">
      <c r="A236">
        <v>11</v>
      </c>
      <c r="B236">
        <v>268</v>
      </c>
      <c r="C236" t="s">
        <v>21</v>
      </c>
      <c r="D236" t="s">
        <v>6229</v>
      </c>
      <c r="E236" t="s">
        <v>17</v>
      </c>
      <c r="F236" t="s">
        <v>4906</v>
      </c>
    </row>
    <row r="237" spans="1:11">
      <c r="A237">
        <v>11</v>
      </c>
      <c r="B237">
        <v>269</v>
      </c>
      <c r="C237" t="s">
        <v>5939</v>
      </c>
      <c r="D237" t="s">
        <v>6230</v>
      </c>
      <c r="E237" t="s">
        <v>49</v>
      </c>
      <c r="F237" t="s">
        <v>2279</v>
      </c>
    </row>
    <row r="238" spans="1:11">
      <c r="A238">
        <v>11</v>
      </c>
      <c r="B238">
        <v>270</v>
      </c>
      <c r="C238" t="s">
        <v>170</v>
      </c>
      <c r="D238" t="s">
        <v>6231</v>
      </c>
      <c r="E238" t="s">
        <v>49</v>
      </c>
      <c r="F238" t="s">
        <v>6232</v>
      </c>
    </row>
    <row r="239" spans="1:11">
      <c r="A239">
        <v>11</v>
      </c>
      <c r="B239">
        <v>271</v>
      </c>
      <c r="C239" t="s">
        <v>203</v>
      </c>
      <c r="D239" t="s">
        <v>6233</v>
      </c>
      <c r="E239" t="s">
        <v>23</v>
      </c>
      <c r="F239" t="s">
        <v>2139</v>
      </c>
      <c r="G239">
        <v>4</v>
      </c>
      <c r="H239">
        <v>0</v>
      </c>
      <c r="I239">
        <v>0</v>
      </c>
      <c r="J239">
        <v>0</v>
      </c>
      <c r="K239">
        <v>2</v>
      </c>
    </row>
    <row r="240" spans="1:11">
      <c r="A240">
        <v>11</v>
      </c>
      <c r="B240">
        <v>272</v>
      </c>
      <c r="C240" t="s">
        <v>341</v>
      </c>
      <c r="D240" t="s">
        <v>6234</v>
      </c>
      <c r="E240" t="s">
        <v>13</v>
      </c>
      <c r="F240" t="s">
        <v>2075</v>
      </c>
      <c r="G240">
        <v>496</v>
      </c>
      <c r="H240">
        <v>48</v>
      </c>
      <c r="I240">
        <v>63</v>
      </c>
      <c r="J240">
        <v>111</v>
      </c>
      <c r="K240">
        <v>758</v>
      </c>
    </row>
    <row r="241" spans="1:11">
      <c r="A241">
        <v>11</v>
      </c>
      <c r="B241">
        <v>273</v>
      </c>
      <c r="C241" t="s">
        <v>2718</v>
      </c>
      <c r="D241" t="s">
        <v>6235</v>
      </c>
      <c r="E241" t="s">
        <v>23</v>
      </c>
      <c r="F241" t="s">
        <v>6236</v>
      </c>
    </row>
    <row r="242" spans="1:11">
      <c r="A242">
        <v>11</v>
      </c>
      <c r="B242">
        <v>274</v>
      </c>
      <c r="C242" t="s">
        <v>613</v>
      </c>
      <c r="D242" t="s">
        <v>6237</v>
      </c>
      <c r="E242" t="s">
        <v>23</v>
      </c>
      <c r="F242" t="s">
        <v>1724</v>
      </c>
    </row>
    <row r="243" spans="1:11">
      <c r="A243">
        <v>11</v>
      </c>
      <c r="B243">
        <v>275</v>
      </c>
      <c r="C243" t="s">
        <v>203</v>
      </c>
      <c r="D243" t="s">
        <v>6238</v>
      </c>
      <c r="E243" t="s">
        <v>49</v>
      </c>
      <c r="F243" t="s">
        <v>3274</v>
      </c>
      <c r="G243">
        <v>56</v>
      </c>
      <c r="H243">
        <v>4</v>
      </c>
      <c r="I243">
        <v>12</v>
      </c>
      <c r="J243">
        <v>16</v>
      </c>
      <c r="K243">
        <v>24</v>
      </c>
    </row>
    <row r="244" spans="1:11">
      <c r="A244">
        <v>11</v>
      </c>
      <c r="B244">
        <v>276</v>
      </c>
      <c r="C244" t="s">
        <v>159</v>
      </c>
      <c r="D244" t="s">
        <v>6239</v>
      </c>
      <c r="F244" t="s">
        <v>6240</v>
      </c>
    </row>
    <row r="245" spans="1:11">
      <c r="A245">
        <v>11</v>
      </c>
      <c r="B245">
        <v>277</v>
      </c>
      <c r="C245" t="s">
        <v>964</v>
      </c>
      <c r="D245" t="s">
        <v>6241</v>
      </c>
      <c r="E245" t="s">
        <v>13</v>
      </c>
      <c r="F245" t="s">
        <v>5976</v>
      </c>
    </row>
    <row r="246" spans="1:11">
      <c r="A246">
        <v>11</v>
      </c>
      <c r="B246">
        <v>278</v>
      </c>
      <c r="C246" t="s">
        <v>2227</v>
      </c>
      <c r="D246" t="s">
        <v>6242</v>
      </c>
      <c r="E246" t="s">
        <v>23</v>
      </c>
      <c r="F246" t="s">
        <v>1345</v>
      </c>
    </row>
    <row r="247" spans="1:11">
      <c r="A247">
        <v>11</v>
      </c>
      <c r="B247">
        <v>279</v>
      </c>
      <c r="C247" t="s">
        <v>28</v>
      </c>
      <c r="D247" t="s">
        <v>6243</v>
      </c>
      <c r="F247" t="s">
        <v>1789</v>
      </c>
    </row>
    <row r="248" spans="1:11">
      <c r="A248">
        <v>11</v>
      </c>
      <c r="B248">
        <v>281</v>
      </c>
      <c r="C248" t="s">
        <v>11</v>
      </c>
      <c r="D248" t="s">
        <v>6246</v>
      </c>
      <c r="E248" t="s">
        <v>13</v>
      </c>
      <c r="F248" t="s">
        <v>4277</v>
      </c>
    </row>
    <row r="249" spans="1:11">
      <c r="A249">
        <v>11</v>
      </c>
      <c r="B249">
        <v>282</v>
      </c>
      <c r="C249" t="s">
        <v>15</v>
      </c>
      <c r="D249" t="s">
        <v>6247</v>
      </c>
      <c r="E249" t="s">
        <v>17</v>
      </c>
      <c r="F249" t="s">
        <v>3763</v>
      </c>
    </row>
    <row r="250" spans="1:11">
      <c r="A250">
        <v>11</v>
      </c>
      <c r="B250">
        <v>283</v>
      </c>
      <c r="C250" t="s">
        <v>2098</v>
      </c>
      <c r="D250" t="s">
        <v>6248</v>
      </c>
      <c r="F250" t="s">
        <v>2027</v>
      </c>
    </row>
    <row r="251" spans="1:11">
      <c r="A251">
        <v>11</v>
      </c>
      <c r="B251">
        <v>285</v>
      </c>
      <c r="C251" t="s">
        <v>2096</v>
      </c>
      <c r="D251" t="s">
        <v>6250</v>
      </c>
      <c r="E251" t="s">
        <v>13</v>
      </c>
      <c r="F251" t="s">
        <v>4200</v>
      </c>
    </row>
    <row r="252" spans="1:11">
      <c r="A252">
        <v>11</v>
      </c>
      <c r="B252">
        <v>286</v>
      </c>
      <c r="C252" t="s">
        <v>115</v>
      </c>
      <c r="D252" t="s">
        <v>6251</v>
      </c>
      <c r="E252" t="s">
        <v>49</v>
      </c>
      <c r="F252" t="s">
        <v>2803</v>
      </c>
      <c r="G252">
        <v>242</v>
      </c>
      <c r="H252">
        <v>10</v>
      </c>
      <c r="I252">
        <v>38</v>
      </c>
      <c r="J252">
        <v>48</v>
      </c>
      <c r="K252">
        <v>92</v>
      </c>
    </row>
    <row r="254" spans="1:11">
      <c r="F254" s="3" t="s">
        <v>57</v>
      </c>
      <c r="G254">
        <f>SUM(G3:G252)</f>
        <v>41968</v>
      </c>
      <c r="H254">
        <f t="shared" ref="H254:K254" si="0">SUM(H3:H252)</f>
        <v>7077</v>
      </c>
      <c r="I254">
        <f t="shared" si="0"/>
        <v>12208</v>
      </c>
      <c r="J254">
        <f t="shared" si="0"/>
        <v>19285</v>
      </c>
      <c r="K254">
        <f t="shared" si="0"/>
        <v>35577</v>
      </c>
    </row>
    <row r="255" spans="1:11">
      <c r="F255" s="3" t="s">
        <v>58</v>
      </c>
      <c r="G255" s="2"/>
      <c r="H255" s="7">
        <f>H254/$G$254</f>
        <v>0.16862847884102172</v>
      </c>
      <c r="I255" s="7">
        <f t="shared" ref="I255:K255" si="1">I254/$G$254</f>
        <v>0.29088829584445292</v>
      </c>
      <c r="J255" s="7">
        <f t="shared" si="1"/>
        <v>0.45951677468547464</v>
      </c>
      <c r="K255" s="7">
        <f t="shared" si="1"/>
        <v>0.847717308425467</v>
      </c>
    </row>
    <row r="256" spans="1:11">
      <c r="F256" s="3" t="s">
        <v>2709</v>
      </c>
      <c r="G256" s="2">
        <f>G254/250</f>
        <v>167.87200000000001</v>
      </c>
      <c r="H256" s="2">
        <f t="shared" ref="H256:K256" si="2">H254/250</f>
        <v>28.308</v>
      </c>
      <c r="I256" s="2">
        <f t="shared" si="2"/>
        <v>48.832000000000001</v>
      </c>
      <c r="J256" s="2">
        <f t="shared" si="2"/>
        <v>77.14</v>
      </c>
      <c r="K256" s="2">
        <f t="shared" si="2"/>
        <v>142.30799999999999</v>
      </c>
    </row>
    <row r="258" spans="1:11" ht="18.75">
      <c r="A258" s="11" t="s">
        <v>10713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>
      <c r="A259" s="1" t="s">
        <v>0</v>
      </c>
      <c r="B259" s="1" t="s">
        <v>1</v>
      </c>
      <c r="C259" s="1" t="s">
        <v>2</v>
      </c>
      <c r="D259" s="1" t="s">
        <v>3</v>
      </c>
      <c r="E259" s="1" t="s">
        <v>4</v>
      </c>
      <c r="F259" s="1" t="s">
        <v>5</v>
      </c>
      <c r="G259" s="1" t="s">
        <v>6</v>
      </c>
      <c r="H259" s="1" t="s">
        <v>7</v>
      </c>
      <c r="I259" s="1" t="s">
        <v>8</v>
      </c>
      <c r="J259" s="1" t="s">
        <v>9</v>
      </c>
      <c r="K259" s="1" t="s">
        <v>10</v>
      </c>
    </row>
    <row r="260" spans="1:11">
      <c r="A260">
        <v>1</v>
      </c>
      <c r="B260">
        <v>10</v>
      </c>
      <c r="C260" t="s">
        <v>2098</v>
      </c>
      <c r="D260" t="s">
        <v>5942</v>
      </c>
      <c r="E260" t="s">
        <v>7</v>
      </c>
      <c r="F260" t="s">
        <v>5943</v>
      </c>
      <c r="G260">
        <v>596</v>
      </c>
      <c r="H260">
        <v>0</v>
      </c>
      <c r="I260">
        <v>6</v>
      </c>
      <c r="J260">
        <v>6</v>
      </c>
      <c r="K260">
        <v>18</v>
      </c>
    </row>
    <row r="261" spans="1:11">
      <c r="A261">
        <v>2</v>
      </c>
      <c r="B261">
        <v>29</v>
      </c>
      <c r="C261" t="s">
        <v>5631</v>
      </c>
      <c r="D261" t="s">
        <v>5963</v>
      </c>
      <c r="E261" t="s">
        <v>7</v>
      </c>
      <c r="F261" t="s">
        <v>5060</v>
      </c>
      <c r="G261">
        <v>30</v>
      </c>
      <c r="H261">
        <v>0</v>
      </c>
      <c r="I261">
        <v>1</v>
      </c>
      <c r="J261">
        <v>1</v>
      </c>
      <c r="K261">
        <v>0</v>
      </c>
    </row>
    <row r="262" spans="1:11">
      <c r="A262">
        <v>2</v>
      </c>
      <c r="B262">
        <v>31</v>
      </c>
      <c r="C262" t="s">
        <v>2096</v>
      </c>
      <c r="D262" t="s">
        <v>5966</v>
      </c>
      <c r="E262" t="s">
        <v>7</v>
      </c>
      <c r="F262" t="s">
        <v>2075</v>
      </c>
      <c r="G262">
        <v>20</v>
      </c>
      <c r="H262">
        <v>0</v>
      </c>
      <c r="I262">
        <v>0</v>
      </c>
      <c r="J262">
        <v>0</v>
      </c>
      <c r="K262">
        <v>0</v>
      </c>
    </row>
    <row r="263" spans="1:11">
      <c r="A263">
        <v>2</v>
      </c>
      <c r="B263">
        <v>41</v>
      </c>
      <c r="C263" t="s">
        <v>5934</v>
      </c>
      <c r="D263" t="s">
        <v>5978</v>
      </c>
      <c r="E263" t="s">
        <v>7</v>
      </c>
      <c r="F263" t="s">
        <v>5255</v>
      </c>
      <c r="G263">
        <v>350</v>
      </c>
      <c r="H263">
        <v>0</v>
      </c>
      <c r="I263">
        <v>3</v>
      </c>
      <c r="J263">
        <v>3</v>
      </c>
      <c r="K263">
        <v>18</v>
      </c>
    </row>
    <row r="264" spans="1:11">
      <c r="A264">
        <v>3</v>
      </c>
      <c r="B264">
        <v>53</v>
      </c>
      <c r="C264" t="s">
        <v>5633</v>
      </c>
      <c r="D264" t="s">
        <v>5991</v>
      </c>
      <c r="E264" t="s">
        <v>7</v>
      </c>
      <c r="F264" t="s">
        <v>4495</v>
      </c>
    </row>
    <row r="265" spans="1:11">
      <c r="A265">
        <v>4</v>
      </c>
      <c r="B265">
        <v>82</v>
      </c>
      <c r="C265" t="s">
        <v>5932</v>
      </c>
      <c r="D265" t="s">
        <v>6022</v>
      </c>
      <c r="E265" t="s">
        <v>7</v>
      </c>
      <c r="F265" t="s">
        <v>2454</v>
      </c>
    </row>
    <row r="266" spans="1:11">
      <c r="A266">
        <v>4</v>
      </c>
      <c r="B266">
        <v>87</v>
      </c>
      <c r="C266" t="s">
        <v>5939</v>
      </c>
      <c r="D266" t="s">
        <v>6029</v>
      </c>
      <c r="E266" t="s">
        <v>7</v>
      </c>
      <c r="F266" t="s">
        <v>2523</v>
      </c>
    </row>
    <row r="267" spans="1:11">
      <c r="A267">
        <v>4</v>
      </c>
      <c r="B267">
        <v>98</v>
      </c>
      <c r="C267" t="s">
        <v>343</v>
      </c>
      <c r="D267" t="s">
        <v>6040</v>
      </c>
      <c r="E267" t="s">
        <v>7</v>
      </c>
      <c r="F267" t="s">
        <v>5617</v>
      </c>
      <c r="G267">
        <v>21</v>
      </c>
      <c r="H267">
        <v>0</v>
      </c>
      <c r="I267">
        <v>0</v>
      </c>
      <c r="J267">
        <v>0</v>
      </c>
      <c r="K267">
        <v>0</v>
      </c>
    </row>
    <row r="268" spans="1:11">
      <c r="A268">
        <v>5</v>
      </c>
      <c r="B268">
        <v>105</v>
      </c>
      <c r="C268" t="s">
        <v>159</v>
      </c>
      <c r="D268" t="s">
        <v>6049</v>
      </c>
      <c r="E268" t="s">
        <v>7</v>
      </c>
      <c r="F268" t="s">
        <v>5072</v>
      </c>
    </row>
    <row r="269" spans="1:11">
      <c r="A269">
        <v>5</v>
      </c>
      <c r="B269">
        <v>108</v>
      </c>
      <c r="C269" t="s">
        <v>5932</v>
      </c>
      <c r="D269" t="s">
        <v>6052</v>
      </c>
      <c r="E269" t="s">
        <v>7</v>
      </c>
      <c r="F269" t="s">
        <v>1933</v>
      </c>
      <c r="G269">
        <v>224</v>
      </c>
      <c r="H269">
        <v>0</v>
      </c>
      <c r="I269">
        <v>6</v>
      </c>
      <c r="J269">
        <v>6</v>
      </c>
      <c r="K269">
        <v>14</v>
      </c>
    </row>
    <row r="270" spans="1:11">
      <c r="A270">
        <v>5</v>
      </c>
      <c r="B270">
        <v>109</v>
      </c>
      <c r="C270" t="s">
        <v>5934</v>
      </c>
      <c r="D270" t="s">
        <v>6053</v>
      </c>
      <c r="E270" t="s">
        <v>7</v>
      </c>
      <c r="F270" t="s">
        <v>5665</v>
      </c>
    </row>
    <row r="271" spans="1:11">
      <c r="A271">
        <v>5</v>
      </c>
      <c r="B271">
        <v>117</v>
      </c>
      <c r="C271" t="s">
        <v>159</v>
      </c>
      <c r="D271" t="s">
        <v>6061</v>
      </c>
      <c r="E271" t="s">
        <v>7</v>
      </c>
      <c r="F271" t="s">
        <v>5941</v>
      </c>
    </row>
    <row r="272" spans="1:11">
      <c r="A272">
        <v>5</v>
      </c>
      <c r="B272">
        <v>118</v>
      </c>
      <c r="C272" t="s">
        <v>613</v>
      </c>
      <c r="D272" t="s">
        <v>6062</v>
      </c>
      <c r="E272" t="s">
        <v>7</v>
      </c>
      <c r="F272" t="s">
        <v>4809</v>
      </c>
      <c r="G272">
        <v>526</v>
      </c>
      <c r="H272">
        <v>0</v>
      </c>
      <c r="I272">
        <v>7</v>
      </c>
      <c r="J272">
        <v>7</v>
      </c>
      <c r="K272">
        <v>67</v>
      </c>
    </row>
    <row r="273" spans="1:11">
      <c r="A273">
        <v>5</v>
      </c>
      <c r="B273">
        <v>126</v>
      </c>
      <c r="C273" t="s">
        <v>15</v>
      </c>
      <c r="D273" t="s">
        <v>6072</v>
      </c>
      <c r="E273" t="s">
        <v>7</v>
      </c>
      <c r="F273" t="s">
        <v>2108</v>
      </c>
      <c r="G273">
        <v>66</v>
      </c>
      <c r="H273">
        <v>0</v>
      </c>
      <c r="I273">
        <v>0</v>
      </c>
      <c r="J273">
        <v>0</v>
      </c>
      <c r="K273">
        <v>0</v>
      </c>
    </row>
    <row r="274" spans="1:11">
      <c r="A274">
        <v>6</v>
      </c>
      <c r="B274">
        <v>138</v>
      </c>
      <c r="C274" t="s">
        <v>21</v>
      </c>
      <c r="D274" t="s">
        <v>6084</v>
      </c>
      <c r="E274" t="s">
        <v>7</v>
      </c>
      <c r="F274" t="s">
        <v>4733</v>
      </c>
    </row>
    <row r="275" spans="1:11">
      <c r="A275">
        <v>6</v>
      </c>
      <c r="B275">
        <v>156</v>
      </c>
      <c r="C275" t="s">
        <v>115</v>
      </c>
      <c r="D275" t="s">
        <v>6103</v>
      </c>
      <c r="E275" t="s">
        <v>7</v>
      </c>
      <c r="F275" t="s">
        <v>2283</v>
      </c>
      <c r="G275">
        <v>437</v>
      </c>
      <c r="H275">
        <v>0</v>
      </c>
      <c r="I275">
        <v>5</v>
      </c>
      <c r="J275">
        <v>5</v>
      </c>
      <c r="K275">
        <v>58</v>
      </c>
    </row>
    <row r="276" spans="1:11">
      <c r="A276">
        <v>7</v>
      </c>
      <c r="B276">
        <v>166</v>
      </c>
      <c r="C276" t="s">
        <v>170</v>
      </c>
      <c r="D276" t="s">
        <v>6115</v>
      </c>
      <c r="E276" t="s">
        <v>7</v>
      </c>
      <c r="F276" t="s">
        <v>538</v>
      </c>
    </row>
    <row r="277" spans="1:11">
      <c r="A277">
        <v>7</v>
      </c>
      <c r="B277">
        <v>167</v>
      </c>
      <c r="C277" t="s">
        <v>203</v>
      </c>
      <c r="D277" t="s">
        <v>6116</v>
      </c>
      <c r="E277" t="s">
        <v>7</v>
      </c>
      <c r="F277" t="s">
        <v>592</v>
      </c>
    </row>
    <row r="278" spans="1:11">
      <c r="A278">
        <v>8</v>
      </c>
      <c r="B278">
        <v>186</v>
      </c>
      <c r="C278" t="s">
        <v>5932</v>
      </c>
      <c r="D278" t="s">
        <v>6135</v>
      </c>
      <c r="E278" t="s">
        <v>7</v>
      </c>
      <c r="F278" t="s">
        <v>1794</v>
      </c>
      <c r="G278">
        <v>7</v>
      </c>
      <c r="H278">
        <v>0</v>
      </c>
      <c r="I278">
        <v>0</v>
      </c>
      <c r="J278">
        <v>0</v>
      </c>
      <c r="K278">
        <v>0</v>
      </c>
    </row>
    <row r="279" spans="1:11">
      <c r="A279">
        <v>8</v>
      </c>
      <c r="B279">
        <v>188</v>
      </c>
      <c r="C279" t="s">
        <v>2094</v>
      </c>
      <c r="D279" t="s">
        <v>6137</v>
      </c>
      <c r="E279" t="s">
        <v>7</v>
      </c>
      <c r="F279" t="s">
        <v>4787</v>
      </c>
      <c r="G279">
        <v>365</v>
      </c>
      <c r="H279">
        <v>0</v>
      </c>
      <c r="I279">
        <v>9</v>
      </c>
      <c r="J279">
        <v>9</v>
      </c>
      <c r="K279">
        <v>12</v>
      </c>
    </row>
    <row r="280" spans="1:11">
      <c r="A280">
        <v>8</v>
      </c>
      <c r="B280">
        <v>201</v>
      </c>
      <c r="C280" t="s">
        <v>28</v>
      </c>
      <c r="D280" t="s">
        <v>6151</v>
      </c>
      <c r="E280" t="s">
        <v>7</v>
      </c>
      <c r="F280" t="s">
        <v>4774</v>
      </c>
    </row>
    <row r="281" spans="1:11">
      <c r="A281">
        <v>8</v>
      </c>
      <c r="B281">
        <v>205</v>
      </c>
      <c r="C281" t="s">
        <v>2098</v>
      </c>
      <c r="D281" t="s">
        <v>6155</v>
      </c>
      <c r="E281" t="s">
        <v>7</v>
      </c>
      <c r="F281" t="s">
        <v>6156</v>
      </c>
    </row>
    <row r="282" spans="1:11">
      <c r="A282">
        <v>9</v>
      </c>
      <c r="B282">
        <v>209</v>
      </c>
      <c r="C282" t="s">
        <v>5633</v>
      </c>
      <c r="D282" t="s">
        <v>6161</v>
      </c>
      <c r="E282" t="s">
        <v>7</v>
      </c>
      <c r="F282" t="s">
        <v>3917</v>
      </c>
    </row>
    <row r="283" spans="1:11">
      <c r="A283">
        <v>9</v>
      </c>
      <c r="B283">
        <v>210</v>
      </c>
      <c r="C283" t="s">
        <v>5337</v>
      </c>
      <c r="D283" t="s">
        <v>6162</v>
      </c>
      <c r="E283" t="s">
        <v>7</v>
      </c>
      <c r="F283" t="s">
        <v>1164</v>
      </c>
    </row>
    <row r="284" spans="1:11">
      <c r="A284">
        <v>9</v>
      </c>
      <c r="B284">
        <v>216</v>
      </c>
      <c r="C284" t="s">
        <v>21</v>
      </c>
      <c r="D284" t="s">
        <v>6169</v>
      </c>
      <c r="E284" t="s">
        <v>7</v>
      </c>
      <c r="F284" t="s">
        <v>2454</v>
      </c>
    </row>
    <row r="285" spans="1:11">
      <c r="A285">
        <v>9</v>
      </c>
      <c r="B285">
        <v>218</v>
      </c>
      <c r="C285" t="s">
        <v>170</v>
      </c>
      <c r="D285" t="s">
        <v>6171</v>
      </c>
      <c r="E285" t="s">
        <v>7</v>
      </c>
      <c r="F285" t="s">
        <v>538</v>
      </c>
    </row>
    <row r="286" spans="1:11">
      <c r="A286">
        <v>9</v>
      </c>
      <c r="B286">
        <v>221</v>
      </c>
      <c r="C286" t="s">
        <v>2718</v>
      </c>
      <c r="D286" t="s">
        <v>6174</v>
      </c>
      <c r="E286" t="s">
        <v>7</v>
      </c>
      <c r="F286" t="s">
        <v>6175</v>
      </c>
    </row>
    <row r="287" spans="1:11">
      <c r="A287">
        <v>10</v>
      </c>
      <c r="B287">
        <v>236</v>
      </c>
      <c r="C287" t="s">
        <v>5337</v>
      </c>
      <c r="D287" t="s">
        <v>6192</v>
      </c>
      <c r="E287" t="s">
        <v>7</v>
      </c>
      <c r="F287" t="s">
        <v>2448</v>
      </c>
    </row>
    <row r="288" spans="1:11">
      <c r="A288">
        <v>10</v>
      </c>
      <c r="B288">
        <v>243</v>
      </c>
      <c r="C288" t="s">
        <v>5939</v>
      </c>
      <c r="D288" t="s">
        <v>6199</v>
      </c>
      <c r="E288" t="s">
        <v>7</v>
      </c>
      <c r="F288" t="s">
        <v>2558</v>
      </c>
      <c r="G288">
        <v>1</v>
      </c>
      <c r="H288">
        <v>0</v>
      </c>
      <c r="I288">
        <v>0</v>
      </c>
      <c r="J288">
        <v>0</v>
      </c>
      <c r="K288">
        <v>0</v>
      </c>
    </row>
    <row r="289" spans="1:6">
      <c r="A289">
        <v>10</v>
      </c>
      <c r="B289">
        <v>246</v>
      </c>
      <c r="C289" t="s">
        <v>341</v>
      </c>
      <c r="D289" t="s">
        <v>6202</v>
      </c>
      <c r="E289" t="s">
        <v>7</v>
      </c>
      <c r="F289" t="s">
        <v>6035</v>
      </c>
    </row>
    <row r="290" spans="1:6">
      <c r="A290">
        <v>10</v>
      </c>
      <c r="B290">
        <v>251</v>
      </c>
      <c r="C290" t="s">
        <v>964</v>
      </c>
      <c r="D290" t="s">
        <v>6207</v>
      </c>
      <c r="E290" t="s">
        <v>7</v>
      </c>
      <c r="F290" t="s">
        <v>6208</v>
      </c>
    </row>
    <row r="291" spans="1:6">
      <c r="A291">
        <v>10</v>
      </c>
      <c r="B291">
        <v>255</v>
      </c>
      <c r="C291" t="s">
        <v>11</v>
      </c>
      <c r="D291" t="s">
        <v>6212</v>
      </c>
      <c r="E291" t="s">
        <v>7</v>
      </c>
      <c r="F291" t="s">
        <v>6213</v>
      </c>
    </row>
    <row r="292" spans="1:6">
      <c r="A292">
        <v>10</v>
      </c>
      <c r="B292">
        <v>256</v>
      </c>
      <c r="C292" t="s">
        <v>15</v>
      </c>
      <c r="D292" t="s">
        <v>6214</v>
      </c>
      <c r="E292" t="s">
        <v>7</v>
      </c>
      <c r="F292" t="s">
        <v>6215</v>
      </c>
    </row>
    <row r="293" spans="1:6">
      <c r="A293">
        <v>10</v>
      </c>
      <c r="B293">
        <v>259</v>
      </c>
      <c r="C293" t="s">
        <v>18</v>
      </c>
      <c r="D293" t="s">
        <v>3532</v>
      </c>
      <c r="E293" t="s">
        <v>7</v>
      </c>
      <c r="F293" t="s">
        <v>2602</v>
      </c>
    </row>
    <row r="294" spans="1:6">
      <c r="A294">
        <v>11</v>
      </c>
      <c r="B294">
        <v>280</v>
      </c>
      <c r="C294" t="s">
        <v>343</v>
      </c>
      <c r="D294" t="s">
        <v>6244</v>
      </c>
      <c r="E294" t="s">
        <v>7</v>
      </c>
      <c r="F294" t="s">
        <v>6245</v>
      </c>
    </row>
    <row r="295" spans="1:6">
      <c r="A295">
        <v>11</v>
      </c>
      <c r="B295">
        <v>284</v>
      </c>
      <c r="C295" t="s">
        <v>25</v>
      </c>
      <c r="D295" t="s">
        <v>6249</v>
      </c>
      <c r="E295" t="s">
        <v>7</v>
      </c>
      <c r="F295" t="s">
        <v>3743</v>
      </c>
    </row>
  </sheetData>
  <autoFilter ref="A2:K252">
    <sortState ref="A3:K252">
      <sortCondition ref="B2:B252"/>
    </sortState>
  </autoFilter>
  <mergeCells count="2">
    <mergeCell ref="A1:K1"/>
    <mergeCell ref="A258:K25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95"/>
  <sheetViews>
    <sheetView topLeftCell="A255" workbookViewId="0">
      <selection activeCell="D261" sqref="D261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0.7109375" bestFit="1" customWidth="1"/>
    <col min="5" max="5" width="9.140625" bestFit="1" customWidth="1"/>
    <col min="6" max="6" width="34.1406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5934</v>
      </c>
      <c r="D3" t="s">
        <v>6252</v>
      </c>
      <c r="E3" t="s">
        <v>49</v>
      </c>
      <c r="F3" t="s">
        <v>2478</v>
      </c>
      <c r="G3">
        <v>969</v>
      </c>
      <c r="H3">
        <v>128</v>
      </c>
      <c r="I3">
        <v>339</v>
      </c>
      <c r="J3">
        <v>467</v>
      </c>
      <c r="K3">
        <v>1382</v>
      </c>
    </row>
    <row r="4" spans="1:11">
      <c r="A4">
        <v>1</v>
      </c>
      <c r="B4">
        <v>2</v>
      </c>
      <c r="C4" t="s">
        <v>5932</v>
      </c>
      <c r="D4" t="s">
        <v>6253</v>
      </c>
      <c r="E4" t="s">
        <v>49</v>
      </c>
      <c r="F4" t="s">
        <v>4769</v>
      </c>
      <c r="G4">
        <v>713</v>
      </c>
      <c r="H4">
        <v>77</v>
      </c>
      <c r="I4">
        <v>240</v>
      </c>
      <c r="J4">
        <v>317</v>
      </c>
      <c r="K4">
        <v>291</v>
      </c>
    </row>
    <row r="5" spans="1:11">
      <c r="A5">
        <v>1</v>
      </c>
      <c r="B5">
        <v>3</v>
      </c>
      <c r="C5" t="s">
        <v>5633</v>
      </c>
      <c r="D5" t="s">
        <v>6254</v>
      </c>
      <c r="E5" t="s">
        <v>13</v>
      </c>
      <c r="F5" t="s">
        <v>6255</v>
      </c>
      <c r="G5">
        <v>969</v>
      </c>
      <c r="H5">
        <v>194</v>
      </c>
      <c r="I5">
        <v>303</v>
      </c>
      <c r="J5">
        <v>497</v>
      </c>
      <c r="K5">
        <v>581</v>
      </c>
    </row>
    <row r="6" spans="1:11">
      <c r="A6">
        <v>1</v>
      </c>
      <c r="B6">
        <v>4</v>
      </c>
      <c r="C6" t="s">
        <v>2100</v>
      </c>
      <c r="D6" t="s">
        <v>6256</v>
      </c>
      <c r="E6" t="s">
        <v>13</v>
      </c>
      <c r="F6" t="s">
        <v>4787</v>
      </c>
      <c r="G6">
        <v>79</v>
      </c>
      <c r="H6">
        <v>3</v>
      </c>
      <c r="I6">
        <v>13</v>
      </c>
      <c r="J6">
        <v>16</v>
      </c>
      <c r="K6">
        <v>34</v>
      </c>
    </row>
    <row r="7" spans="1:11">
      <c r="A7">
        <v>1</v>
      </c>
      <c r="B7">
        <v>5</v>
      </c>
      <c r="C7" t="s">
        <v>2094</v>
      </c>
      <c r="D7" t="s">
        <v>6257</v>
      </c>
      <c r="E7" t="s">
        <v>13</v>
      </c>
      <c r="F7" t="s">
        <v>5699</v>
      </c>
      <c r="G7">
        <v>821</v>
      </c>
      <c r="H7">
        <v>237</v>
      </c>
      <c r="I7">
        <v>259</v>
      </c>
      <c r="J7">
        <v>496</v>
      </c>
      <c r="K7">
        <v>670</v>
      </c>
    </row>
    <row r="8" spans="1:11">
      <c r="A8">
        <v>1</v>
      </c>
      <c r="B8">
        <v>6</v>
      </c>
      <c r="C8" t="s">
        <v>2100</v>
      </c>
      <c r="D8" t="s">
        <v>6258</v>
      </c>
      <c r="E8" t="s">
        <v>17</v>
      </c>
      <c r="F8" t="s">
        <v>3658</v>
      </c>
      <c r="G8">
        <v>987</v>
      </c>
      <c r="H8">
        <v>332</v>
      </c>
      <c r="I8">
        <v>381</v>
      </c>
      <c r="J8">
        <v>713</v>
      </c>
      <c r="K8">
        <v>775</v>
      </c>
    </row>
    <row r="9" spans="1:11">
      <c r="A9">
        <v>1</v>
      </c>
      <c r="B9">
        <v>8</v>
      </c>
      <c r="C9" t="s">
        <v>5631</v>
      </c>
      <c r="D9" t="s">
        <v>6260</v>
      </c>
      <c r="E9" t="s">
        <v>13</v>
      </c>
      <c r="F9" t="s">
        <v>2075</v>
      </c>
      <c r="G9">
        <v>726</v>
      </c>
      <c r="H9">
        <v>90</v>
      </c>
      <c r="I9">
        <v>112</v>
      </c>
      <c r="J9">
        <v>202</v>
      </c>
      <c r="K9">
        <v>1420</v>
      </c>
    </row>
    <row r="10" spans="1:11">
      <c r="A10">
        <v>1</v>
      </c>
      <c r="B10">
        <v>9</v>
      </c>
      <c r="C10" t="s">
        <v>613</v>
      </c>
      <c r="D10" t="s">
        <v>6261</v>
      </c>
      <c r="E10" t="s">
        <v>23</v>
      </c>
      <c r="F10" t="s">
        <v>5060</v>
      </c>
      <c r="G10">
        <v>51</v>
      </c>
      <c r="H10">
        <v>2</v>
      </c>
      <c r="I10">
        <v>5</v>
      </c>
      <c r="J10">
        <v>7</v>
      </c>
      <c r="K10">
        <v>147</v>
      </c>
    </row>
    <row r="11" spans="1:11">
      <c r="A11">
        <v>1</v>
      </c>
      <c r="B11">
        <v>10</v>
      </c>
      <c r="C11" t="s">
        <v>964</v>
      </c>
      <c r="D11" t="s">
        <v>6262</v>
      </c>
      <c r="E11" t="s">
        <v>49</v>
      </c>
      <c r="F11" t="s">
        <v>3624</v>
      </c>
      <c r="G11">
        <v>143</v>
      </c>
      <c r="H11">
        <v>7</v>
      </c>
      <c r="I11">
        <v>40</v>
      </c>
      <c r="J11">
        <v>47</v>
      </c>
      <c r="K11">
        <v>69</v>
      </c>
    </row>
    <row r="12" spans="1:11">
      <c r="A12">
        <v>1</v>
      </c>
      <c r="B12">
        <v>11</v>
      </c>
      <c r="C12" t="s">
        <v>5337</v>
      </c>
      <c r="D12" t="s">
        <v>6263</v>
      </c>
      <c r="E12" t="s">
        <v>17</v>
      </c>
      <c r="F12" t="s">
        <v>2176</v>
      </c>
      <c r="G12">
        <v>893</v>
      </c>
      <c r="H12">
        <v>218</v>
      </c>
      <c r="I12">
        <v>298</v>
      </c>
      <c r="J12">
        <v>516</v>
      </c>
      <c r="K12">
        <v>488</v>
      </c>
    </row>
    <row r="13" spans="1:11">
      <c r="A13">
        <v>1</v>
      </c>
      <c r="B13">
        <v>12</v>
      </c>
      <c r="C13" t="s">
        <v>2098</v>
      </c>
      <c r="D13" t="s">
        <v>6264</v>
      </c>
      <c r="E13" t="s">
        <v>49</v>
      </c>
      <c r="F13" t="s">
        <v>2108</v>
      </c>
      <c r="G13">
        <v>534</v>
      </c>
      <c r="H13">
        <v>8</v>
      </c>
      <c r="I13">
        <v>25</v>
      </c>
      <c r="J13">
        <v>33</v>
      </c>
      <c r="K13">
        <v>1245</v>
      </c>
    </row>
    <row r="14" spans="1:11">
      <c r="A14">
        <v>1</v>
      </c>
      <c r="B14">
        <v>13</v>
      </c>
      <c r="C14" t="s">
        <v>343</v>
      </c>
      <c r="D14" t="s">
        <v>6265</v>
      </c>
      <c r="E14" t="s">
        <v>49</v>
      </c>
      <c r="F14" t="s">
        <v>5096</v>
      </c>
      <c r="G14">
        <v>837</v>
      </c>
      <c r="H14">
        <v>93</v>
      </c>
      <c r="I14">
        <v>245</v>
      </c>
      <c r="J14">
        <v>338</v>
      </c>
      <c r="K14">
        <v>815</v>
      </c>
    </row>
    <row r="15" spans="1:11">
      <c r="A15">
        <v>1</v>
      </c>
      <c r="B15">
        <v>14</v>
      </c>
      <c r="C15" t="s">
        <v>25</v>
      </c>
      <c r="D15" t="s">
        <v>6266</v>
      </c>
      <c r="E15" t="s">
        <v>17</v>
      </c>
      <c r="F15" t="s">
        <v>4787</v>
      </c>
      <c r="G15">
        <v>863</v>
      </c>
      <c r="H15">
        <v>145</v>
      </c>
      <c r="I15">
        <v>132</v>
      </c>
      <c r="J15">
        <v>277</v>
      </c>
      <c r="K15">
        <v>1066</v>
      </c>
    </row>
    <row r="16" spans="1:11">
      <c r="A16">
        <v>1</v>
      </c>
      <c r="B16">
        <v>15</v>
      </c>
      <c r="C16" t="s">
        <v>964</v>
      </c>
      <c r="D16" t="s">
        <v>6267</v>
      </c>
      <c r="E16" t="s">
        <v>23</v>
      </c>
      <c r="F16" t="s">
        <v>2037</v>
      </c>
    </row>
    <row r="17" spans="1:11">
      <c r="A17">
        <v>1</v>
      </c>
      <c r="B17">
        <v>17</v>
      </c>
      <c r="C17" t="s">
        <v>341</v>
      </c>
      <c r="D17" t="s">
        <v>6269</v>
      </c>
      <c r="E17" t="s">
        <v>13</v>
      </c>
      <c r="F17" t="s">
        <v>5255</v>
      </c>
      <c r="G17">
        <v>774</v>
      </c>
      <c r="H17">
        <v>69</v>
      </c>
      <c r="I17">
        <v>125</v>
      </c>
      <c r="J17">
        <v>194</v>
      </c>
      <c r="K17">
        <v>789</v>
      </c>
    </row>
    <row r="18" spans="1:11">
      <c r="A18">
        <v>1</v>
      </c>
      <c r="B18">
        <v>18</v>
      </c>
      <c r="C18" t="s">
        <v>11</v>
      </c>
      <c r="D18" t="s">
        <v>6270</v>
      </c>
      <c r="E18" t="s">
        <v>49</v>
      </c>
      <c r="F18" t="s">
        <v>3023</v>
      </c>
      <c r="G18">
        <v>330</v>
      </c>
      <c r="H18">
        <v>2</v>
      </c>
      <c r="I18">
        <v>27</v>
      </c>
      <c r="J18">
        <v>29</v>
      </c>
      <c r="K18">
        <v>747</v>
      </c>
    </row>
    <row r="19" spans="1:11">
      <c r="A19">
        <v>1</v>
      </c>
      <c r="B19">
        <v>19</v>
      </c>
      <c r="C19" t="s">
        <v>2227</v>
      </c>
      <c r="D19" t="s">
        <v>6271</v>
      </c>
      <c r="E19" t="s">
        <v>17</v>
      </c>
      <c r="F19" t="s">
        <v>2084</v>
      </c>
      <c r="G19">
        <v>385</v>
      </c>
      <c r="H19">
        <v>15</v>
      </c>
      <c r="I19">
        <v>19</v>
      </c>
      <c r="J19">
        <v>34</v>
      </c>
      <c r="K19">
        <v>769</v>
      </c>
    </row>
    <row r="20" spans="1:11">
      <c r="A20">
        <v>1</v>
      </c>
      <c r="B20">
        <v>20</v>
      </c>
      <c r="C20" t="s">
        <v>5939</v>
      </c>
      <c r="D20" t="s">
        <v>6272</v>
      </c>
      <c r="E20" t="s">
        <v>17</v>
      </c>
      <c r="F20" t="s">
        <v>271</v>
      </c>
      <c r="G20">
        <v>88</v>
      </c>
      <c r="H20">
        <v>5</v>
      </c>
      <c r="I20">
        <v>9</v>
      </c>
      <c r="J20">
        <v>14</v>
      </c>
      <c r="K20">
        <v>89</v>
      </c>
    </row>
    <row r="21" spans="1:11">
      <c r="A21">
        <v>1</v>
      </c>
      <c r="B21">
        <v>22</v>
      </c>
      <c r="C21" t="s">
        <v>2098</v>
      </c>
      <c r="D21" t="s">
        <v>6275</v>
      </c>
      <c r="E21" t="s">
        <v>49</v>
      </c>
      <c r="F21" t="s">
        <v>3743</v>
      </c>
    </row>
    <row r="22" spans="1:11">
      <c r="A22">
        <v>1</v>
      </c>
      <c r="B22">
        <v>23</v>
      </c>
      <c r="C22" t="s">
        <v>15</v>
      </c>
      <c r="D22" t="s">
        <v>6276</v>
      </c>
      <c r="E22" t="s">
        <v>49</v>
      </c>
      <c r="F22" t="s">
        <v>2037</v>
      </c>
      <c r="G22">
        <v>56</v>
      </c>
      <c r="H22">
        <v>1</v>
      </c>
      <c r="I22">
        <v>7</v>
      </c>
      <c r="J22">
        <v>8</v>
      </c>
      <c r="K22">
        <v>32</v>
      </c>
    </row>
    <row r="23" spans="1:11">
      <c r="A23">
        <v>1</v>
      </c>
      <c r="B23">
        <v>24</v>
      </c>
      <c r="C23" t="s">
        <v>115</v>
      </c>
      <c r="D23" t="s">
        <v>6277</v>
      </c>
      <c r="E23" t="s">
        <v>13</v>
      </c>
      <c r="F23" t="s">
        <v>4188</v>
      </c>
      <c r="G23">
        <v>195</v>
      </c>
      <c r="H23">
        <v>9</v>
      </c>
      <c r="I23">
        <v>20</v>
      </c>
      <c r="J23">
        <v>29</v>
      </c>
      <c r="K23">
        <v>193</v>
      </c>
    </row>
    <row r="24" spans="1:11">
      <c r="A24">
        <v>1</v>
      </c>
      <c r="B24">
        <v>25</v>
      </c>
      <c r="C24" t="s">
        <v>2718</v>
      </c>
      <c r="D24" t="s">
        <v>6278</v>
      </c>
      <c r="E24" t="s">
        <v>17</v>
      </c>
      <c r="F24" t="s">
        <v>5965</v>
      </c>
      <c r="G24">
        <v>92</v>
      </c>
      <c r="H24">
        <v>16</v>
      </c>
      <c r="I24">
        <v>21</v>
      </c>
      <c r="J24">
        <v>37</v>
      </c>
      <c r="K24">
        <v>50</v>
      </c>
    </row>
    <row r="25" spans="1:11">
      <c r="A25">
        <v>2</v>
      </c>
      <c r="B25">
        <v>27</v>
      </c>
      <c r="C25" t="s">
        <v>5934</v>
      </c>
      <c r="D25" t="s">
        <v>6280</v>
      </c>
      <c r="E25" t="s">
        <v>49</v>
      </c>
      <c r="F25" t="s">
        <v>2108</v>
      </c>
      <c r="G25">
        <v>714</v>
      </c>
      <c r="H25">
        <v>24</v>
      </c>
      <c r="I25">
        <v>82</v>
      </c>
      <c r="J25">
        <v>106</v>
      </c>
      <c r="K25">
        <v>899</v>
      </c>
    </row>
    <row r="26" spans="1:11">
      <c r="A26">
        <v>2</v>
      </c>
      <c r="B26">
        <v>28</v>
      </c>
      <c r="C26" t="s">
        <v>5932</v>
      </c>
      <c r="D26" t="s">
        <v>6281</v>
      </c>
      <c r="E26" t="s">
        <v>17</v>
      </c>
      <c r="F26" t="s">
        <v>4250</v>
      </c>
      <c r="G26">
        <v>83</v>
      </c>
      <c r="H26">
        <v>6</v>
      </c>
      <c r="I26">
        <v>9</v>
      </c>
      <c r="J26">
        <v>15</v>
      </c>
      <c r="K26">
        <v>16</v>
      </c>
    </row>
    <row r="27" spans="1:11">
      <c r="A27">
        <v>2</v>
      </c>
      <c r="B27">
        <v>29</v>
      </c>
      <c r="C27" t="s">
        <v>5633</v>
      </c>
      <c r="D27" t="s">
        <v>6282</v>
      </c>
      <c r="E27" t="s">
        <v>49</v>
      </c>
      <c r="F27" t="s">
        <v>2766</v>
      </c>
      <c r="G27">
        <v>510</v>
      </c>
      <c r="H27">
        <v>12</v>
      </c>
      <c r="I27">
        <v>41</v>
      </c>
      <c r="J27">
        <v>53</v>
      </c>
      <c r="K27">
        <v>316</v>
      </c>
    </row>
    <row r="28" spans="1:11">
      <c r="A28">
        <v>2</v>
      </c>
      <c r="B28">
        <v>30</v>
      </c>
      <c r="C28" t="s">
        <v>2096</v>
      </c>
      <c r="D28" t="s">
        <v>6283</v>
      </c>
      <c r="E28" t="s">
        <v>49</v>
      </c>
      <c r="F28" t="s">
        <v>4188</v>
      </c>
      <c r="G28">
        <v>463</v>
      </c>
      <c r="H28">
        <v>46</v>
      </c>
      <c r="I28">
        <v>97</v>
      </c>
      <c r="J28">
        <v>143</v>
      </c>
      <c r="K28">
        <v>166</v>
      </c>
    </row>
    <row r="29" spans="1:11">
      <c r="A29">
        <v>2</v>
      </c>
      <c r="B29">
        <v>31</v>
      </c>
      <c r="C29" t="s">
        <v>5934</v>
      </c>
      <c r="D29" t="s">
        <v>6284</v>
      </c>
      <c r="E29" t="s">
        <v>23</v>
      </c>
      <c r="F29" t="s">
        <v>4241</v>
      </c>
      <c r="G29">
        <v>41</v>
      </c>
      <c r="H29">
        <v>1</v>
      </c>
      <c r="I29">
        <v>5</v>
      </c>
      <c r="J29">
        <v>6</v>
      </c>
      <c r="K29">
        <v>19</v>
      </c>
    </row>
    <row r="30" spans="1:11">
      <c r="A30">
        <v>2</v>
      </c>
      <c r="B30">
        <v>32</v>
      </c>
      <c r="C30" t="s">
        <v>2100</v>
      </c>
      <c r="D30" t="s">
        <v>6285</v>
      </c>
      <c r="E30" t="s">
        <v>17</v>
      </c>
      <c r="F30" t="s">
        <v>6286</v>
      </c>
      <c r="G30">
        <v>157</v>
      </c>
      <c r="H30">
        <v>15</v>
      </c>
      <c r="I30">
        <v>26</v>
      </c>
      <c r="J30">
        <v>41</v>
      </c>
      <c r="K30">
        <v>41</v>
      </c>
    </row>
    <row r="31" spans="1:11">
      <c r="A31">
        <v>2</v>
      </c>
      <c r="B31">
        <v>33</v>
      </c>
      <c r="C31" t="s">
        <v>159</v>
      </c>
      <c r="D31" t="s">
        <v>6287</v>
      </c>
      <c r="E31" t="s">
        <v>17</v>
      </c>
      <c r="F31" t="s">
        <v>2523</v>
      </c>
      <c r="G31">
        <v>473</v>
      </c>
      <c r="H31">
        <v>23</v>
      </c>
      <c r="I31">
        <v>20</v>
      </c>
      <c r="J31">
        <v>43</v>
      </c>
      <c r="K31">
        <v>1523</v>
      </c>
    </row>
    <row r="32" spans="1:11">
      <c r="A32">
        <v>2</v>
      </c>
      <c r="B32">
        <v>34</v>
      </c>
      <c r="C32" t="s">
        <v>5631</v>
      </c>
      <c r="D32" t="s">
        <v>6288</v>
      </c>
      <c r="E32" t="s">
        <v>13</v>
      </c>
      <c r="F32" t="s">
        <v>2084</v>
      </c>
    </row>
    <row r="33" spans="1:11">
      <c r="A33">
        <v>2</v>
      </c>
      <c r="B33">
        <v>35</v>
      </c>
      <c r="C33" t="s">
        <v>2098</v>
      </c>
      <c r="D33" t="s">
        <v>6289</v>
      </c>
      <c r="E33" t="s">
        <v>13</v>
      </c>
      <c r="F33" t="s">
        <v>2801</v>
      </c>
      <c r="G33">
        <v>159</v>
      </c>
      <c r="H33">
        <v>21</v>
      </c>
      <c r="I33">
        <v>32</v>
      </c>
      <c r="J33">
        <v>53</v>
      </c>
      <c r="K33">
        <v>32</v>
      </c>
    </row>
    <row r="34" spans="1:11">
      <c r="A34">
        <v>2</v>
      </c>
      <c r="B34">
        <v>36</v>
      </c>
      <c r="C34" t="s">
        <v>5934</v>
      </c>
      <c r="D34" t="s">
        <v>6290</v>
      </c>
      <c r="E34" t="s">
        <v>13</v>
      </c>
      <c r="F34" t="s">
        <v>4807</v>
      </c>
      <c r="G34">
        <v>667</v>
      </c>
      <c r="H34">
        <v>37</v>
      </c>
      <c r="I34">
        <v>79</v>
      </c>
      <c r="J34">
        <v>116</v>
      </c>
      <c r="K34">
        <v>242</v>
      </c>
    </row>
    <row r="35" spans="1:11">
      <c r="A35">
        <v>2</v>
      </c>
      <c r="B35">
        <v>37</v>
      </c>
      <c r="C35" t="s">
        <v>5337</v>
      </c>
      <c r="D35" t="s">
        <v>6291</v>
      </c>
      <c r="E35" t="s">
        <v>17</v>
      </c>
      <c r="F35" t="s">
        <v>2797</v>
      </c>
    </row>
    <row r="36" spans="1:11">
      <c r="A36">
        <v>2</v>
      </c>
      <c r="B36">
        <v>38</v>
      </c>
      <c r="C36" t="s">
        <v>613</v>
      </c>
      <c r="D36" t="s">
        <v>6292</v>
      </c>
      <c r="E36" t="s">
        <v>49</v>
      </c>
      <c r="F36" t="s">
        <v>3624</v>
      </c>
      <c r="G36">
        <v>81</v>
      </c>
      <c r="H36">
        <v>4</v>
      </c>
      <c r="I36">
        <v>5</v>
      </c>
      <c r="J36">
        <v>9</v>
      </c>
      <c r="K36">
        <v>36</v>
      </c>
    </row>
    <row r="37" spans="1:11">
      <c r="A37">
        <v>2</v>
      </c>
      <c r="B37">
        <v>39</v>
      </c>
      <c r="C37" t="s">
        <v>343</v>
      </c>
      <c r="D37" t="s">
        <v>6293</v>
      </c>
      <c r="E37" t="s">
        <v>13</v>
      </c>
      <c r="F37" t="s">
        <v>5114</v>
      </c>
      <c r="G37">
        <v>4</v>
      </c>
      <c r="H37">
        <v>0</v>
      </c>
      <c r="I37">
        <v>0</v>
      </c>
      <c r="J37">
        <v>0</v>
      </c>
      <c r="K37">
        <v>2</v>
      </c>
    </row>
    <row r="38" spans="1:11">
      <c r="A38">
        <v>2</v>
      </c>
      <c r="B38">
        <v>40</v>
      </c>
      <c r="C38" t="s">
        <v>25</v>
      </c>
      <c r="D38" t="s">
        <v>6294</v>
      </c>
      <c r="E38" t="s">
        <v>17</v>
      </c>
      <c r="F38" t="s">
        <v>5407</v>
      </c>
      <c r="G38">
        <v>220</v>
      </c>
      <c r="H38">
        <v>16</v>
      </c>
      <c r="I38">
        <v>22</v>
      </c>
      <c r="J38">
        <v>38</v>
      </c>
      <c r="K38">
        <v>146</v>
      </c>
    </row>
    <row r="39" spans="1:11">
      <c r="A39">
        <v>2</v>
      </c>
      <c r="B39">
        <v>41</v>
      </c>
      <c r="C39" t="s">
        <v>964</v>
      </c>
      <c r="D39" t="s">
        <v>6295</v>
      </c>
      <c r="E39" t="s">
        <v>17</v>
      </c>
      <c r="F39" t="s">
        <v>3023</v>
      </c>
    </row>
    <row r="40" spans="1:11">
      <c r="A40">
        <v>2</v>
      </c>
      <c r="B40">
        <v>42</v>
      </c>
      <c r="C40" t="s">
        <v>343</v>
      </c>
      <c r="D40" t="s">
        <v>6296</v>
      </c>
      <c r="E40" t="s">
        <v>13</v>
      </c>
      <c r="F40" t="s">
        <v>2075</v>
      </c>
      <c r="G40">
        <v>651</v>
      </c>
      <c r="H40">
        <v>128</v>
      </c>
      <c r="I40">
        <v>140</v>
      </c>
      <c r="J40">
        <v>268</v>
      </c>
      <c r="K40">
        <v>1034</v>
      </c>
    </row>
    <row r="41" spans="1:11">
      <c r="A41">
        <v>2</v>
      </c>
      <c r="B41">
        <v>43</v>
      </c>
      <c r="C41" t="s">
        <v>341</v>
      </c>
      <c r="D41" t="s">
        <v>6297</v>
      </c>
      <c r="E41" t="s">
        <v>17</v>
      </c>
      <c r="F41" t="s">
        <v>3658</v>
      </c>
      <c r="G41">
        <v>736</v>
      </c>
      <c r="H41">
        <v>129</v>
      </c>
      <c r="I41">
        <v>171</v>
      </c>
      <c r="J41">
        <v>300</v>
      </c>
      <c r="K41">
        <v>398</v>
      </c>
    </row>
    <row r="42" spans="1:11">
      <c r="A42">
        <v>2</v>
      </c>
      <c r="B42">
        <v>45</v>
      </c>
      <c r="C42" t="s">
        <v>2227</v>
      </c>
      <c r="D42" t="s">
        <v>6299</v>
      </c>
      <c r="E42" t="s">
        <v>49</v>
      </c>
      <c r="F42" t="s">
        <v>4683</v>
      </c>
    </row>
    <row r="43" spans="1:11">
      <c r="A43">
        <v>2</v>
      </c>
      <c r="B43">
        <v>46</v>
      </c>
      <c r="C43" t="s">
        <v>5939</v>
      </c>
      <c r="D43" t="s">
        <v>6300</v>
      </c>
      <c r="E43" t="s">
        <v>13</v>
      </c>
      <c r="F43" t="s">
        <v>3023</v>
      </c>
    </row>
    <row r="44" spans="1:11">
      <c r="A44">
        <v>2</v>
      </c>
      <c r="B44">
        <v>47</v>
      </c>
      <c r="C44" t="s">
        <v>18</v>
      </c>
      <c r="D44" t="s">
        <v>6301</v>
      </c>
      <c r="E44" t="s">
        <v>17</v>
      </c>
      <c r="F44" t="s">
        <v>3906</v>
      </c>
      <c r="G44">
        <v>53</v>
      </c>
      <c r="H44">
        <v>12</v>
      </c>
      <c r="I44">
        <v>3</v>
      </c>
      <c r="J44">
        <v>15</v>
      </c>
      <c r="K44">
        <v>14</v>
      </c>
    </row>
    <row r="45" spans="1:11">
      <c r="A45">
        <v>2</v>
      </c>
      <c r="B45">
        <v>48</v>
      </c>
      <c r="C45" t="s">
        <v>28</v>
      </c>
      <c r="D45" t="s">
        <v>6302</v>
      </c>
      <c r="E45" t="s">
        <v>17</v>
      </c>
      <c r="F45" t="s">
        <v>5941</v>
      </c>
      <c r="G45">
        <v>14</v>
      </c>
      <c r="H45">
        <v>1</v>
      </c>
      <c r="I45">
        <v>2</v>
      </c>
      <c r="J45">
        <v>3</v>
      </c>
      <c r="K45">
        <v>4</v>
      </c>
    </row>
    <row r="46" spans="1:11">
      <c r="A46">
        <v>2</v>
      </c>
      <c r="B46">
        <v>49</v>
      </c>
      <c r="C46" t="s">
        <v>15</v>
      </c>
      <c r="D46" t="s">
        <v>6303</v>
      </c>
      <c r="E46" t="s">
        <v>23</v>
      </c>
      <c r="F46" t="s">
        <v>5943</v>
      </c>
      <c r="G46">
        <v>868</v>
      </c>
      <c r="H46">
        <v>68</v>
      </c>
      <c r="I46">
        <v>135</v>
      </c>
      <c r="J46">
        <v>203</v>
      </c>
      <c r="K46">
        <v>516</v>
      </c>
    </row>
    <row r="47" spans="1:11">
      <c r="A47">
        <v>2</v>
      </c>
      <c r="B47">
        <v>50</v>
      </c>
      <c r="C47" t="s">
        <v>115</v>
      </c>
      <c r="D47" t="s">
        <v>6304</v>
      </c>
      <c r="E47" t="s">
        <v>13</v>
      </c>
      <c r="F47" t="s">
        <v>2703</v>
      </c>
      <c r="G47">
        <v>684</v>
      </c>
      <c r="H47">
        <v>95</v>
      </c>
      <c r="I47">
        <v>132</v>
      </c>
      <c r="J47">
        <v>227</v>
      </c>
      <c r="K47">
        <v>254</v>
      </c>
    </row>
    <row r="48" spans="1:11">
      <c r="A48">
        <v>2</v>
      </c>
      <c r="B48">
        <v>51</v>
      </c>
      <c r="C48" t="s">
        <v>2718</v>
      </c>
      <c r="D48" t="s">
        <v>6305</v>
      </c>
      <c r="E48" t="s">
        <v>17</v>
      </c>
      <c r="F48" t="s">
        <v>2780</v>
      </c>
      <c r="G48">
        <v>880</v>
      </c>
      <c r="H48">
        <v>314</v>
      </c>
      <c r="I48">
        <v>440</v>
      </c>
      <c r="J48">
        <v>754</v>
      </c>
      <c r="K48">
        <v>443</v>
      </c>
    </row>
    <row r="49" spans="1:11">
      <c r="A49">
        <v>2</v>
      </c>
      <c r="B49">
        <v>52</v>
      </c>
      <c r="C49" t="s">
        <v>21</v>
      </c>
      <c r="D49" t="s">
        <v>6306</v>
      </c>
      <c r="E49" t="s">
        <v>232</v>
      </c>
      <c r="F49" t="s">
        <v>6307</v>
      </c>
    </row>
    <row r="50" spans="1:11">
      <c r="A50">
        <v>3</v>
      </c>
      <c r="B50">
        <v>53</v>
      </c>
      <c r="C50" t="s">
        <v>2100</v>
      </c>
      <c r="D50" t="s">
        <v>6308</v>
      </c>
      <c r="E50" t="s">
        <v>49</v>
      </c>
      <c r="F50" t="s">
        <v>3023</v>
      </c>
    </row>
    <row r="51" spans="1:11">
      <c r="A51">
        <v>3</v>
      </c>
      <c r="B51">
        <v>54</v>
      </c>
      <c r="C51" t="s">
        <v>11</v>
      </c>
      <c r="D51" t="s">
        <v>6309</v>
      </c>
      <c r="E51" t="s">
        <v>23</v>
      </c>
      <c r="F51" t="s">
        <v>3624</v>
      </c>
      <c r="G51">
        <v>242</v>
      </c>
      <c r="H51">
        <v>16</v>
      </c>
      <c r="I51">
        <v>18</v>
      </c>
      <c r="J51">
        <v>34</v>
      </c>
      <c r="K51">
        <v>550</v>
      </c>
    </row>
    <row r="52" spans="1:11">
      <c r="A52">
        <v>3</v>
      </c>
      <c r="B52">
        <v>55</v>
      </c>
      <c r="C52" t="s">
        <v>5631</v>
      </c>
      <c r="D52" t="s">
        <v>6310</v>
      </c>
      <c r="E52" t="s">
        <v>13</v>
      </c>
      <c r="F52" t="s">
        <v>2883</v>
      </c>
    </row>
    <row r="53" spans="1:11">
      <c r="A53">
        <v>3</v>
      </c>
      <c r="B53">
        <v>56</v>
      </c>
      <c r="C53" t="s">
        <v>2096</v>
      </c>
      <c r="D53" t="s">
        <v>6311</v>
      </c>
      <c r="E53" t="s">
        <v>23</v>
      </c>
      <c r="F53" t="s">
        <v>2139</v>
      </c>
    </row>
    <row r="54" spans="1:11">
      <c r="A54">
        <v>3</v>
      </c>
      <c r="B54">
        <v>57</v>
      </c>
      <c r="C54" t="s">
        <v>115</v>
      </c>
      <c r="D54" t="s">
        <v>6312</v>
      </c>
      <c r="E54" t="s">
        <v>49</v>
      </c>
      <c r="F54" t="s">
        <v>2084</v>
      </c>
      <c r="G54">
        <v>140</v>
      </c>
      <c r="H54">
        <v>2</v>
      </c>
      <c r="I54">
        <v>12</v>
      </c>
      <c r="J54">
        <v>14</v>
      </c>
      <c r="K54">
        <v>86</v>
      </c>
    </row>
    <row r="55" spans="1:11">
      <c r="A55">
        <v>3</v>
      </c>
      <c r="B55">
        <v>58</v>
      </c>
      <c r="C55" t="s">
        <v>2096</v>
      </c>
      <c r="D55" t="s">
        <v>6313</v>
      </c>
      <c r="E55" t="s">
        <v>23</v>
      </c>
      <c r="F55" t="s">
        <v>5665</v>
      </c>
      <c r="G55">
        <v>34</v>
      </c>
      <c r="H55">
        <v>2</v>
      </c>
      <c r="I55">
        <v>1</v>
      </c>
      <c r="J55">
        <v>3</v>
      </c>
      <c r="K55">
        <v>16</v>
      </c>
    </row>
    <row r="56" spans="1:11">
      <c r="A56">
        <v>3</v>
      </c>
      <c r="B56">
        <v>59</v>
      </c>
      <c r="C56" t="s">
        <v>159</v>
      </c>
      <c r="D56" t="s">
        <v>6314</v>
      </c>
      <c r="E56" t="s">
        <v>17</v>
      </c>
      <c r="F56" t="s">
        <v>3023</v>
      </c>
      <c r="G56">
        <v>487</v>
      </c>
      <c r="H56">
        <v>83</v>
      </c>
      <c r="I56">
        <v>133</v>
      </c>
      <c r="J56">
        <v>216</v>
      </c>
      <c r="K56">
        <v>88</v>
      </c>
    </row>
    <row r="57" spans="1:11">
      <c r="A57">
        <v>3</v>
      </c>
      <c r="B57">
        <v>60</v>
      </c>
      <c r="C57" t="s">
        <v>2100</v>
      </c>
      <c r="D57" t="s">
        <v>6315</v>
      </c>
      <c r="E57" t="s">
        <v>49</v>
      </c>
      <c r="F57" t="s">
        <v>2075</v>
      </c>
    </row>
    <row r="58" spans="1:11">
      <c r="A58">
        <v>3</v>
      </c>
      <c r="B58">
        <v>61</v>
      </c>
      <c r="C58" t="s">
        <v>2098</v>
      </c>
      <c r="D58" t="s">
        <v>6316</v>
      </c>
      <c r="E58" t="s">
        <v>49</v>
      </c>
      <c r="F58" t="s">
        <v>3448</v>
      </c>
    </row>
    <row r="59" spans="1:11">
      <c r="A59">
        <v>3</v>
      </c>
      <c r="B59">
        <v>62</v>
      </c>
      <c r="C59" t="s">
        <v>170</v>
      </c>
      <c r="D59" t="s">
        <v>6317</v>
      </c>
      <c r="E59" t="s">
        <v>49</v>
      </c>
      <c r="F59" t="s">
        <v>6318</v>
      </c>
    </row>
    <row r="60" spans="1:11">
      <c r="A60">
        <v>3</v>
      </c>
      <c r="B60">
        <v>63</v>
      </c>
      <c r="C60" t="s">
        <v>613</v>
      </c>
      <c r="D60" t="s">
        <v>6319</v>
      </c>
      <c r="E60" t="s">
        <v>17</v>
      </c>
      <c r="F60" t="s">
        <v>3624</v>
      </c>
      <c r="G60">
        <v>631</v>
      </c>
      <c r="H60">
        <v>13</v>
      </c>
      <c r="I60">
        <v>40</v>
      </c>
      <c r="J60">
        <v>53</v>
      </c>
      <c r="K60">
        <v>788</v>
      </c>
    </row>
    <row r="61" spans="1:11">
      <c r="A61">
        <v>3</v>
      </c>
      <c r="B61">
        <v>64</v>
      </c>
      <c r="C61" t="s">
        <v>28</v>
      </c>
      <c r="D61" t="s">
        <v>6320</v>
      </c>
      <c r="E61" t="s">
        <v>17</v>
      </c>
      <c r="F61" t="s">
        <v>6321</v>
      </c>
      <c r="G61">
        <v>858</v>
      </c>
      <c r="H61">
        <v>225</v>
      </c>
      <c r="I61">
        <v>227</v>
      </c>
      <c r="J61">
        <v>452</v>
      </c>
      <c r="K61">
        <v>439</v>
      </c>
    </row>
    <row r="62" spans="1:11">
      <c r="A62">
        <v>3</v>
      </c>
      <c r="B62">
        <v>65</v>
      </c>
      <c r="C62" t="s">
        <v>343</v>
      </c>
      <c r="D62" t="s">
        <v>6322</v>
      </c>
      <c r="E62" t="s">
        <v>49</v>
      </c>
      <c r="F62" t="s">
        <v>2108</v>
      </c>
    </row>
    <row r="63" spans="1:11">
      <c r="A63">
        <v>3</v>
      </c>
      <c r="B63">
        <v>66</v>
      </c>
      <c r="C63" t="s">
        <v>5337</v>
      </c>
      <c r="D63" t="s">
        <v>6323</v>
      </c>
      <c r="E63" t="s">
        <v>23</v>
      </c>
      <c r="F63" t="s">
        <v>6324</v>
      </c>
      <c r="G63">
        <v>11</v>
      </c>
      <c r="H63">
        <v>3</v>
      </c>
      <c r="I63">
        <v>3</v>
      </c>
      <c r="J63">
        <v>6</v>
      </c>
      <c r="K63">
        <v>2</v>
      </c>
    </row>
    <row r="64" spans="1:11">
      <c r="A64">
        <v>3</v>
      </c>
      <c r="B64">
        <v>67</v>
      </c>
      <c r="C64" t="s">
        <v>5932</v>
      </c>
      <c r="D64" t="s">
        <v>6325</v>
      </c>
      <c r="E64" t="s">
        <v>23</v>
      </c>
      <c r="F64" t="s">
        <v>6091</v>
      </c>
      <c r="G64">
        <v>3</v>
      </c>
      <c r="H64">
        <v>0</v>
      </c>
      <c r="I64">
        <v>0</v>
      </c>
      <c r="J64">
        <v>0</v>
      </c>
      <c r="K64">
        <v>0</v>
      </c>
    </row>
    <row r="65" spans="1:11">
      <c r="A65">
        <v>3</v>
      </c>
      <c r="B65">
        <v>68</v>
      </c>
      <c r="C65" t="s">
        <v>203</v>
      </c>
      <c r="D65" t="s">
        <v>3661</v>
      </c>
      <c r="E65" t="s">
        <v>13</v>
      </c>
      <c r="F65" t="s">
        <v>6326</v>
      </c>
    </row>
    <row r="66" spans="1:11">
      <c r="A66">
        <v>3</v>
      </c>
      <c r="B66">
        <v>69</v>
      </c>
      <c r="C66" t="s">
        <v>341</v>
      </c>
      <c r="D66" t="s">
        <v>6327</v>
      </c>
      <c r="E66" t="s">
        <v>49</v>
      </c>
      <c r="F66" t="s">
        <v>5699</v>
      </c>
      <c r="G66">
        <v>69</v>
      </c>
      <c r="H66">
        <v>2</v>
      </c>
      <c r="I66">
        <v>3</v>
      </c>
      <c r="J66">
        <v>5</v>
      </c>
      <c r="K66">
        <v>137</v>
      </c>
    </row>
    <row r="67" spans="1:11">
      <c r="A67">
        <v>3</v>
      </c>
      <c r="B67">
        <v>70</v>
      </c>
      <c r="C67" t="s">
        <v>11</v>
      </c>
      <c r="D67" t="s">
        <v>6328</v>
      </c>
      <c r="E67" t="s">
        <v>49</v>
      </c>
      <c r="F67" t="s">
        <v>2499</v>
      </c>
      <c r="G67">
        <v>51</v>
      </c>
      <c r="H67">
        <v>0</v>
      </c>
      <c r="I67">
        <v>10</v>
      </c>
      <c r="J67">
        <v>10</v>
      </c>
      <c r="K67">
        <v>12</v>
      </c>
    </row>
    <row r="68" spans="1:11">
      <c r="A68">
        <v>3</v>
      </c>
      <c r="B68">
        <v>71</v>
      </c>
      <c r="C68" t="s">
        <v>2718</v>
      </c>
      <c r="D68" t="s">
        <v>6329</v>
      </c>
      <c r="E68" t="s">
        <v>49</v>
      </c>
      <c r="F68" t="s">
        <v>4774</v>
      </c>
      <c r="G68">
        <v>650</v>
      </c>
      <c r="H68">
        <v>96</v>
      </c>
      <c r="I68">
        <v>166</v>
      </c>
      <c r="J68">
        <v>262</v>
      </c>
      <c r="K68">
        <v>1020</v>
      </c>
    </row>
    <row r="69" spans="1:11">
      <c r="A69">
        <v>3</v>
      </c>
      <c r="B69">
        <v>72</v>
      </c>
      <c r="C69" t="s">
        <v>2098</v>
      </c>
      <c r="D69" t="s">
        <v>6330</v>
      </c>
      <c r="E69" t="s">
        <v>17</v>
      </c>
      <c r="F69" t="s">
        <v>6331</v>
      </c>
      <c r="G69">
        <v>868</v>
      </c>
      <c r="H69">
        <v>254</v>
      </c>
      <c r="I69">
        <v>356</v>
      </c>
      <c r="J69">
        <v>610</v>
      </c>
      <c r="K69">
        <v>460</v>
      </c>
    </row>
    <row r="70" spans="1:11">
      <c r="A70">
        <v>3</v>
      </c>
      <c r="B70">
        <v>73</v>
      </c>
      <c r="C70" t="s">
        <v>115</v>
      </c>
      <c r="D70" t="s">
        <v>6332</v>
      </c>
      <c r="E70" t="s">
        <v>17</v>
      </c>
      <c r="F70" t="s">
        <v>3035</v>
      </c>
      <c r="G70">
        <v>1</v>
      </c>
      <c r="H70">
        <v>0</v>
      </c>
      <c r="I70">
        <v>0</v>
      </c>
      <c r="J70">
        <v>0</v>
      </c>
      <c r="K70">
        <v>0</v>
      </c>
    </row>
    <row r="71" spans="1:11">
      <c r="A71">
        <v>3</v>
      </c>
      <c r="B71">
        <v>74</v>
      </c>
      <c r="C71" t="s">
        <v>11</v>
      </c>
      <c r="D71" t="s">
        <v>6333</v>
      </c>
      <c r="E71" t="s">
        <v>49</v>
      </c>
      <c r="F71" t="s">
        <v>2748</v>
      </c>
    </row>
    <row r="72" spans="1:11">
      <c r="A72">
        <v>3</v>
      </c>
      <c r="B72">
        <v>75</v>
      </c>
      <c r="C72" t="s">
        <v>15</v>
      </c>
      <c r="D72" t="s">
        <v>6334</v>
      </c>
      <c r="E72" t="s">
        <v>49</v>
      </c>
      <c r="F72" t="s">
        <v>4241</v>
      </c>
    </row>
    <row r="73" spans="1:11">
      <c r="A73">
        <v>3</v>
      </c>
      <c r="B73">
        <v>76</v>
      </c>
      <c r="C73" t="s">
        <v>115</v>
      </c>
      <c r="D73" t="s">
        <v>6335</v>
      </c>
      <c r="E73" t="s">
        <v>49</v>
      </c>
      <c r="F73" t="s">
        <v>2037</v>
      </c>
    </row>
    <row r="74" spans="1:11">
      <c r="A74">
        <v>3</v>
      </c>
      <c r="B74">
        <v>77</v>
      </c>
      <c r="C74" t="s">
        <v>2227</v>
      </c>
      <c r="D74" t="s">
        <v>6336</v>
      </c>
      <c r="E74" t="s">
        <v>23</v>
      </c>
      <c r="F74" t="s">
        <v>3580</v>
      </c>
      <c r="G74">
        <v>554</v>
      </c>
      <c r="H74">
        <v>98</v>
      </c>
      <c r="I74">
        <v>101</v>
      </c>
      <c r="J74">
        <v>199</v>
      </c>
      <c r="K74">
        <v>662</v>
      </c>
    </row>
    <row r="75" spans="1:11">
      <c r="A75">
        <v>3</v>
      </c>
      <c r="B75">
        <v>78</v>
      </c>
      <c r="C75" t="s">
        <v>21</v>
      </c>
      <c r="D75" t="s">
        <v>6337</v>
      </c>
      <c r="E75" t="s">
        <v>49</v>
      </c>
      <c r="F75" t="s">
        <v>5665</v>
      </c>
    </row>
    <row r="76" spans="1:11">
      <c r="A76">
        <v>4</v>
      </c>
      <c r="B76">
        <v>79</v>
      </c>
      <c r="C76" t="s">
        <v>2100</v>
      </c>
      <c r="D76" t="s">
        <v>6338</v>
      </c>
      <c r="E76" t="s">
        <v>23</v>
      </c>
      <c r="F76" t="s">
        <v>6339</v>
      </c>
    </row>
    <row r="77" spans="1:11">
      <c r="A77">
        <v>4</v>
      </c>
      <c r="B77">
        <v>80</v>
      </c>
      <c r="C77" t="s">
        <v>5932</v>
      </c>
      <c r="D77" t="s">
        <v>6340</v>
      </c>
      <c r="E77" t="s">
        <v>49</v>
      </c>
      <c r="F77" t="s">
        <v>6091</v>
      </c>
    </row>
    <row r="78" spans="1:11">
      <c r="A78">
        <v>4</v>
      </c>
      <c r="B78">
        <v>82</v>
      </c>
      <c r="C78" t="s">
        <v>2096</v>
      </c>
      <c r="D78" t="s">
        <v>6342</v>
      </c>
      <c r="E78" t="s">
        <v>49</v>
      </c>
      <c r="F78" t="s">
        <v>2246</v>
      </c>
    </row>
    <row r="79" spans="1:11">
      <c r="A79">
        <v>4</v>
      </c>
      <c r="B79">
        <v>83</v>
      </c>
      <c r="C79" t="s">
        <v>2094</v>
      </c>
      <c r="D79" t="s">
        <v>6343</v>
      </c>
      <c r="E79" t="s">
        <v>13</v>
      </c>
      <c r="F79" t="s">
        <v>3624</v>
      </c>
      <c r="G79">
        <v>267</v>
      </c>
      <c r="H79">
        <v>52</v>
      </c>
      <c r="I79">
        <v>61</v>
      </c>
      <c r="J79">
        <v>113</v>
      </c>
      <c r="K79">
        <v>104</v>
      </c>
    </row>
    <row r="80" spans="1:11">
      <c r="A80">
        <v>4</v>
      </c>
      <c r="B80">
        <v>84</v>
      </c>
      <c r="C80" t="s">
        <v>5934</v>
      </c>
      <c r="D80" t="s">
        <v>6344</v>
      </c>
      <c r="E80" t="s">
        <v>23</v>
      </c>
      <c r="F80" t="s">
        <v>2448</v>
      </c>
      <c r="G80">
        <v>91</v>
      </c>
      <c r="H80">
        <v>16</v>
      </c>
      <c r="I80">
        <v>22</v>
      </c>
      <c r="J80">
        <v>38</v>
      </c>
      <c r="K80">
        <v>42</v>
      </c>
    </row>
    <row r="81" spans="1:11">
      <c r="A81">
        <v>4</v>
      </c>
      <c r="B81">
        <v>85</v>
      </c>
      <c r="C81" t="s">
        <v>25</v>
      </c>
      <c r="D81" t="s">
        <v>6345</v>
      </c>
      <c r="E81" t="s">
        <v>17</v>
      </c>
      <c r="F81" t="s">
        <v>3023</v>
      </c>
      <c r="G81">
        <v>6</v>
      </c>
      <c r="H81">
        <v>0</v>
      </c>
      <c r="I81">
        <v>0</v>
      </c>
      <c r="J81">
        <v>0</v>
      </c>
      <c r="K81">
        <v>25</v>
      </c>
    </row>
    <row r="82" spans="1:11">
      <c r="A82">
        <v>4</v>
      </c>
      <c r="B82">
        <v>86</v>
      </c>
      <c r="C82" t="s">
        <v>5631</v>
      </c>
      <c r="D82" t="s">
        <v>6346</v>
      </c>
      <c r="E82" t="s">
        <v>232</v>
      </c>
      <c r="F82" t="s">
        <v>2883</v>
      </c>
    </row>
    <row r="83" spans="1:11">
      <c r="A83">
        <v>4</v>
      </c>
      <c r="B83">
        <v>87</v>
      </c>
      <c r="C83" t="s">
        <v>2098</v>
      </c>
      <c r="D83" t="s">
        <v>6347</v>
      </c>
      <c r="E83" t="s">
        <v>23</v>
      </c>
      <c r="F83" t="s">
        <v>3054</v>
      </c>
      <c r="G83">
        <v>839</v>
      </c>
      <c r="H83">
        <v>335</v>
      </c>
      <c r="I83">
        <v>366</v>
      </c>
      <c r="J83">
        <v>701</v>
      </c>
      <c r="K83">
        <v>284</v>
      </c>
    </row>
    <row r="84" spans="1:11">
      <c r="A84">
        <v>4</v>
      </c>
      <c r="B84">
        <v>88</v>
      </c>
      <c r="C84" t="s">
        <v>170</v>
      </c>
      <c r="D84" t="s">
        <v>6348</v>
      </c>
      <c r="F84" t="s">
        <v>2084</v>
      </c>
    </row>
    <row r="85" spans="1:11">
      <c r="A85">
        <v>4</v>
      </c>
      <c r="B85">
        <v>89</v>
      </c>
      <c r="C85" t="s">
        <v>5337</v>
      </c>
      <c r="D85" t="s">
        <v>6349</v>
      </c>
      <c r="E85" t="s">
        <v>17</v>
      </c>
      <c r="F85" t="s">
        <v>5160</v>
      </c>
      <c r="G85">
        <v>493</v>
      </c>
      <c r="H85">
        <v>58</v>
      </c>
      <c r="I85">
        <v>125</v>
      </c>
      <c r="J85">
        <v>183</v>
      </c>
      <c r="K85">
        <v>410</v>
      </c>
    </row>
    <row r="86" spans="1:11">
      <c r="A86">
        <v>4</v>
      </c>
      <c r="B86">
        <v>90</v>
      </c>
      <c r="C86" t="s">
        <v>613</v>
      </c>
      <c r="D86" t="s">
        <v>6350</v>
      </c>
      <c r="E86" t="s">
        <v>49</v>
      </c>
      <c r="F86" t="s">
        <v>3624</v>
      </c>
      <c r="G86">
        <v>653</v>
      </c>
      <c r="H86">
        <v>23</v>
      </c>
      <c r="I86">
        <v>90</v>
      </c>
      <c r="J86">
        <v>113</v>
      </c>
      <c r="K86">
        <v>369</v>
      </c>
    </row>
    <row r="87" spans="1:11">
      <c r="A87">
        <v>4</v>
      </c>
      <c r="B87">
        <v>91</v>
      </c>
      <c r="C87" t="s">
        <v>2227</v>
      </c>
      <c r="D87" t="s">
        <v>5750</v>
      </c>
      <c r="E87" t="s">
        <v>13</v>
      </c>
      <c r="F87" t="s">
        <v>4241</v>
      </c>
    </row>
    <row r="88" spans="1:11">
      <c r="A88">
        <v>4</v>
      </c>
      <c r="B88">
        <v>92</v>
      </c>
      <c r="C88" t="s">
        <v>343</v>
      </c>
      <c r="D88" t="s">
        <v>6351</v>
      </c>
      <c r="F88" t="s">
        <v>2084</v>
      </c>
    </row>
    <row r="89" spans="1:11">
      <c r="A89">
        <v>4</v>
      </c>
      <c r="B89">
        <v>93</v>
      </c>
      <c r="C89" t="s">
        <v>964</v>
      </c>
      <c r="D89" t="s">
        <v>6352</v>
      </c>
      <c r="E89" t="s">
        <v>13</v>
      </c>
      <c r="F89" t="s">
        <v>3665</v>
      </c>
      <c r="G89">
        <v>58</v>
      </c>
      <c r="H89">
        <v>4</v>
      </c>
      <c r="I89">
        <v>5</v>
      </c>
      <c r="J89">
        <v>9</v>
      </c>
      <c r="K89">
        <v>25</v>
      </c>
    </row>
    <row r="90" spans="1:11">
      <c r="A90">
        <v>4</v>
      </c>
      <c r="B90">
        <v>94</v>
      </c>
      <c r="C90" t="s">
        <v>203</v>
      </c>
      <c r="D90" t="s">
        <v>6353</v>
      </c>
      <c r="E90" t="s">
        <v>49</v>
      </c>
      <c r="F90" t="s">
        <v>4084</v>
      </c>
    </row>
    <row r="91" spans="1:11">
      <c r="A91">
        <v>4</v>
      </c>
      <c r="B91">
        <v>95</v>
      </c>
      <c r="C91" t="s">
        <v>2100</v>
      </c>
      <c r="D91" t="s">
        <v>6354</v>
      </c>
      <c r="E91" t="s">
        <v>23</v>
      </c>
      <c r="F91" t="s">
        <v>4329</v>
      </c>
    </row>
    <row r="92" spans="1:11">
      <c r="A92">
        <v>4</v>
      </c>
      <c r="B92">
        <v>96</v>
      </c>
      <c r="C92" t="s">
        <v>11</v>
      </c>
      <c r="D92" t="s">
        <v>6355</v>
      </c>
      <c r="E92" t="s">
        <v>13</v>
      </c>
      <c r="F92" t="s">
        <v>4521</v>
      </c>
    </row>
    <row r="93" spans="1:11">
      <c r="A93">
        <v>4</v>
      </c>
      <c r="B93">
        <v>97</v>
      </c>
      <c r="C93" t="s">
        <v>2227</v>
      </c>
      <c r="D93" t="s">
        <v>6356</v>
      </c>
      <c r="E93" t="s">
        <v>49</v>
      </c>
      <c r="F93" t="s">
        <v>5946</v>
      </c>
    </row>
    <row r="94" spans="1:11">
      <c r="A94">
        <v>4</v>
      </c>
      <c r="B94">
        <v>98</v>
      </c>
      <c r="C94" t="s">
        <v>5939</v>
      </c>
      <c r="D94" t="s">
        <v>6357</v>
      </c>
      <c r="E94" t="s">
        <v>17</v>
      </c>
      <c r="F94" t="s">
        <v>5699</v>
      </c>
      <c r="G94">
        <v>124</v>
      </c>
      <c r="H94">
        <v>12</v>
      </c>
      <c r="I94">
        <v>20</v>
      </c>
      <c r="J94">
        <v>32</v>
      </c>
      <c r="K94">
        <v>54</v>
      </c>
    </row>
    <row r="95" spans="1:11">
      <c r="A95">
        <v>4</v>
      </c>
      <c r="B95">
        <v>99</v>
      </c>
      <c r="C95" t="s">
        <v>18</v>
      </c>
      <c r="D95" t="s">
        <v>6358</v>
      </c>
      <c r="E95" t="s">
        <v>23</v>
      </c>
      <c r="F95" t="s">
        <v>3374</v>
      </c>
      <c r="G95">
        <v>118</v>
      </c>
      <c r="H95">
        <v>15</v>
      </c>
      <c r="I95">
        <v>23</v>
      </c>
      <c r="J95">
        <v>38</v>
      </c>
      <c r="K95">
        <v>82</v>
      </c>
    </row>
    <row r="96" spans="1:11">
      <c r="A96">
        <v>4</v>
      </c>
      <c r="B96">
        <v>100</v>
      </c>
      <c r="C96" t="s">
        <v>21</v>
      </c>
      <c r="D96" t="s">
        <v>6359</v>
      </c>
      <c r="E96" t="s">
        <v>49</v>
      </c>
      <c r="F96" t="s">
        <v>6360</v>
      </c>
    </row>
    <row r="97" spans="1:11">
      <c r="A97">
        <v>4</v>
      </c>
      <c r="B97">
        <v>101</v>
      </c>
      <c r="C97" t="s">
        <v>170</v>
      </c>
      <c r="D97" t="s">
        <v>6361</v>
      </c>
      <c r="F97" t="s">
        <v>4495</v>
      </c>
    </row>
    <row r="98" spans="1:11">
      <c r="A98">
        <v>4</v>
      </c>
      <c r="B98">
        <v>102</v>
      </c>
      <c r="C98" t="s">
        <v>115</v>
      </c>
      <c r="D98" t="s">
        <v>6362</v>
      </c>
      <c r="E98" t="s">
        <v>49</v>
      </c>
      <c r="F98" t="s">
        <v>6363</v>
      </c>
    </row>
    <row r="99" spans="1:11">
      <c r="A99">
        <v>4</v>
      </c>
      <c r="B99">
        <v>103</v>
      </c>
      <c r="C99" t="s">
        <v>2718</v>
      </c>
      <c r="D99" t="s">
        <v>6364</v>
      </c>
      <c r="E99" t="s">
        <v>17</v>
      </c>
      <c r="F99" t="s">
        <v>2797</v>
      </c>
    </row>
    <row r="100" spans="1:11">
      <c r="A100">
        <v>4</v>
      </c>
      <c r="B100">
        <v>104</v>
      </c>
      <c r="C100" t="s">
        <v>21</v>
      </c>
      <c r="D100" t="s">
        <v>6365</v>
      </c>
      <c r="E100" t="s">
        <v>17</v>
      </c>
      <c r="F100" t="s">
        <v>3906</v>
      </c>
      <c r="G100">
        <v>115</v>
      </c>
      <c r="H100">
        <v>3</v>
      </c>
      <c r="I100">
        <v>4</v>
      </c>
      <c r="J100">
        <v>7</v>
      </c>
      <c r="K100">
        <v>336</v>
      </c>
    </row>
    <row r="101" spans="1:11">
      <c r="A101">
        <v>5</v>
      </c>
      <c r="B101">
        <v>105</v>
      </c>
      <c r="C101" t="s">
        <v>5934</v>
      </c>
      <c r="D101" t="s">
        <v>6366</v>
      </c>
      <c r="E101" t="s">
        <v>49</v>
      </c>
      <c r="F101" t="s">
        <v>2478</v>
      </c>
    </row>
    <row r="102" spans="1:11">
      <c r="A102">
        <v>5</v>
      </c>
      <c r="B102">
        <v>106</v>
      </c>
      <c r="C102" t="s">
        <v>5932</v>
      </c>
      <c r="D102" t="s">
        <v>6367</v>
      </c>
      <c r="E102" t="s">
        <v>49</v>
      </c>
      <c r="F102" t="s">
        <v>5178</v>
      </c>
      <c r="G102">
        <v>411</v>
      </c>
      <c r="H102">
        <v>14</v>
      </c>
      <c r="I102">
        <v>63</v>
      </c>
      <c r="J102">
        <v>77</v>
      </c>
      <c r="K102">
        <v>323</v>
      </c>
    </row>
    <row r="103" spans="1:11">
      <c r="A103">
        <v>5</v>
      </c>
      <c r="B103">
        <v>107</v>
      </c>
      <c r="C103" t="s">
        <v>2227</v>
      </c>
      <c r="D103" t="s">
        <v>6368</v>
      </c>
      <c r="E103" t="s">
        <v>23</v>
      </c>
      <c r="F103" t="s">
        <v>2602</v>
      </c>
      <c r="G103">
        <v>264</v>
      </c>
      <c r="H103">
        <v>60</v>
      </c>
      <c r="I103">
        <v>91</v>
      </c>
      <c r="J103">
        <v>151</v>
      </c>
      <c r="K103">
        <v>188</v>
      </c>
    </row>
    <row r="104" spans="1:11">
      <c r="A104">
        <v>5</v>
      </c>
      <c r="B104">
        <v>108</v>
      </c>
      <c r="C104" t="s">
        <v>2096</v>
      </c>
      <c r="D104" t="s">
        <v>6369</v>
      </c>
      <c r="E104" t="s">
        <v>23</v>
      </c>
      <c r="F104" t="s">
        <v>2703</v>
      </c>
      <c r="G104">
        <v>31</v>
      </c>
      <c r="H104">
        <v>0</v>
      </c>
      <c r="I104">
        <v>5</v>
      </c>
      <c r="J104">
        <v>5</v>
      </c>
      <c r="K104">
        <v>36</v>
      </c>
    </row>
    <row r="105" spans="1:11">
      <c r="A105">
        <v>5</v>
      </c>
      <c r="B105">
        <v>109</v>
      </c>
      <c r="C105" t="s">
        <v>2094</v>
      </c>
      <c r="D105" t="s">
        <v>6370</v>
      </c>
      <c r="E105" t="s">
        <v>49</v>
      </c>
      <c r="F105" t="s">
        <v>5699</v>
      </c>
    </row>
    <row r="106" spans="1:11">
      <c r="A106">
        <v>5</v>
      </c>
      <c r="B106">
        <v>110</v>
      </c>
      <c r="C106" t="s">
        <v>2100</v>
      </c>
      <c r="D106" t="s">
        <v>6371</v>
      </c>
      <c r="E106" t="s">
        <v>17</v>
      </c>
      <c r="F106" t="s">
        <v>3116</v>
      </c>
    </row>
    <row r="107" spans="1:11">
      <c r="A107">
        <v>5</v>
      </c>
      <c r="B107">
        <v>111</v>
      </c>
      <c r="C107" t="s">
        <v>159</v>
      </c>
      <c r="D107" t="s">
        <v>6372</v>
      </c>
      <c r="E107" t="s">
        <v>13</v>
      </c>
      <c r="F107" t="s">
        <v>4188</v>
      </c>
      <c r="G107">
        <v>10</v>
      </c>
      <c r="H107">
        <v>0</v>
      </c>
      <c r="I107">
        <v>2</v>
      </c>
      <c r="J107">
        <v>2</v>
      </c>
      <c r="K107">
        <v>5</v>
      </c>
    </row>
    <row r="108" spans="1:11">
      <c r="A108">
        <v>5</v>
      </c>
      <c r="B108">
        <v>113</v>
      </c>
      <c r="C108" t="s">
        <v>2098</v>
      </c>
      <c r="D108" t="s">
        <v>6374</v>
      </c>
      <c r="E108" t="s">
        <v>13</v>
      </c>
      <c r="F108" t="s">
        <v>592</v>
      </c>
      <c r="G108">
        <v>9</v>
      </c>
      <c r="H108">
        <v>0</v>
      </c>
      <c r="I108">
        <v>0</v>
      </c>
      <c r="J108">
        <v>0</v>
      </c>
      <c r="K108">
        <v>7</v>
      </c>
    </row>
    <row r="109" spans="1:11">
      <c r="A109">
        <v>5</v>
      </c>
      <c r="B109">
        <v>115</v>
      </c>
      <c r="C109" t="s">
        <v>5337</v>
      </c>
      <c r="D109" t="s">
        <v>6376</v>
      </c>
      <c r="E109" t="s">
        <v>13</v>
      </c>
      <c r="F109" t="s">
        <v>5548</v>
      </c>
      <c r="G109">
        <v>70</v>
      </c>
      <c r="H109">
        <v>4</v>
      </c>
      <c r="I109">
        <v>13</v>
      </c>
      <c r="J109">
        <v>17</v>
      </c>
      <c r="K109">
        <v>16</v>
      </c>
    </row>
    <row r="110" spans="1:11">
      <c r="A110">
        <v>5</v>
      </c>
      <c r="B110">
        <v>116</v>
      </c>
      <c r="C110" t="s">
        <v>613</v>
      </c>
      <c r="D110" t="s">
        <v>6377</v>
      </c>
      <c r="E110" t="s">
        <v>232</v>
      </c>
      <c r="F110" t="s">
        <v>5647</v>
      </c>
    </row>
    <row r="111" spans="1:11">
      <c r="A111">
        <v>5</v>
      </c>
      <c r="B111">
        <v>117</v>
      </c>
      <c r="C111" t="s">
        <v>343</v>
      </c>
      <c r="D111" t="s">
        <v>6378</v>
      </c>
      <c r="E111" t="s">
        <v>13</v>
      </c>
      <c r="F111" t="s">
        <v>3906</v>
      </c>
    </row>
    <row r="112" spans="1:11">
      <c r="A112">
        <v>5</v>
      </c>
      <c r="B112">
        <v>118</v>
      </c>
      <c r="C112" t="s">
        <v>25</v>
      </c>
      <c r="D112" t="s">
        <v>6379</v>
      </c>
      <c r="E112" t="s">
        <v>49</v>
      </c>
      <c r="F112" t="s">
        <v>2703</v>
      </c>
    </row>
    <row r="113" spans="1:11">
      <c r="A113">
        <v>5</v>
      </c>
      <c r="B113">
        <v>119</v>
      </c>
      <c r="C113" t="s">
        <v>964</v>
      </c>
      <c r="D113" t="s">
        <v>6380</v>
      </c>
      <c r="E113" t="s">
        <v>49</v>
      </c>
      <c r="F113" t="s">
        <v>1189</v>
      </c>
    </row>
    <row r="114" spans="1:11">
      <c r="A114">
        <v>5</v>
      </c>
      <c r="B114">
        <v>120</v>
      </c>
      <c r="C114" t="s">
        <v>203</v>
      </c>
      <c r="D114" t="s">
        <v>6381</v>
      </c>
      <c r="E114" t="s">
        <v>49</v>
      </c>
      <c r="F114" t="s">
        <v>4809</v>
      </c>
    </row>
    <row r="115" spans="1:11">
      <c r="A115">
        <v>5</v>
      </c>
      <c r="B115">
        <v>121</v>
      </c>
      <c r="C115" t="s">
        <v>341</v>
      </c>
      <c r="D115" t="s">
        <v>6382</v>
      </c>
      <c r="E115" t="s">
        <v>49</v>
      </c>
      <c r="F115" t="s">
        <v>2246</v>
      </c>
    </row>
    <row r="116" spans="1:11">
      <c r="A116">
        <v>5</v>
      </c>
      <c r="B116">
        <v>122</v>
      </c>
      <c r="C116" t="s">
        <v>11</v>
      </c>
      <c r="D116" t="s">
        <v>6383</v>
      </c>
      <c r="E116" t="s">
        <v>49</v>
      </c>
      <c r="F116" t="s">
        <v>5072</v>
      </c>
    </row>
    <row r="117" spans="1:11">
      <c r="A117">
        <v>5</v>
      </c>
      <c r="B117">
        <v>123</v>
      </c>
      <c r="C117" t="s">
        <v>2227</v>
      </c>
      <c r="D117" t="s">
        <v>6384</v>
      </c>
      <c r="E117" t="s">
        <v>49</v>
      </c>
      <c r="F117" t="s">
        <v>6385</v>
      </c>
    </row>
    <row r="118" spans="1:11">
      <c r="A118">
        <v>5</v>
      </c>
      <c r="B118">
        <v>125</v>
      </c>
      <c r="C118" t="s">
        <v>18</v>
      </c>
      <c r="D118" t="s">
        <v>6388</v>
      </c>
      <c r="E118" t="s">
        <v>49</v>
      </c>
      <c r="F118" t="s">
        <v>3107</v>
      </c>
    </row>
    <row r="119" spans="1:11">
      <c r="A119">
        <v>5</v>
      </c>
      <c r="B119">
        <v>126</v>
      </c>
      <c r="C119" t="s">
        <v>28</v>
      </c>
      <c r="D119" t="s">
        <v>6389</v>
      </c>
      <c r="E119" t="s">
        <v>13</v>
      </c>
      <c r="F119" t="s">
        <v>2108</v>
      </c>
    </row>
    <row r="120" spans="1:11">
      <c r="A120">
        <v>5</v>
      </c>
      <c r="B120">
        <v>127</v>
      </c>
      <c r="C120" t="s">
        <v>15</v>
      </c>
      <c r="D120" t="s">
        <v>6390</v>
      </c>
      <c r="E120" t="s">
        <v>49</v>
      </c>
      <c r="F120" t="s">
        <v>6391</v>
      </c>
    </row>
    <row r="121" spans="1:11">
      <c r="A121">
        <v>5</v>
      </c>
      <c r="B121">
        <v>128</v>
      </c>
      <c r="C121" t="s">
        <v>115</v>
      </c>
      <c r="D121" t="s">
        <v>6392</v>
      </c>
      <c r="E121" t="s">
        <v>434</v>
      </c>
      <c r="F121" t="s">
        <v>4294</v>
      </c>
    </row>
    <row r="122" spans="1:11">
      <c r="A122">
        <v>5</v>
      </c>
      <c r="B122">
        <v>129</v>
      </c>
      <c r="C122" t="s">
        <v>2718</v>
      </c>
      <c r="D122" t="s">
        <v>6393</v>
      </c>
      <c r="E122" t="s">
        <v>49</v>
      </c>
      <c r="F122" t="s">
        <v>5072</v>
      </c>
    </row>
    <row r="123" spans="1:11">
      <c r="A123">
        <v>5</v>
      </c>
      <c r="B123">
        <v>130</v>
      </c>
      <c r="C123" t="s">
        <v>21</v>
      </c>
      <c r="D123" t="s">
        <v>6394</v>
      </c>
      <c r="F123" t="s">
        <v>5407</v>
      </c>
    </row>
    <row r="124" spans="1:11">
      <c r="A124">
        <v>6</v>
      </c>
      <c r="B124">
        <v>131</v>
      </c>
      <c r="C124" t="s">
        <v>5633</v>
      </c>
      <c r="D124" t="s">
        <v>6395</v>
      </c>
      <c r="E124" t="s">
        <v>49</v>
      </c>
      <c r="F124" t="s">
        <v>6396</v>
      </c>
    </row>
    <row r="125" spans="1:11">
      <c r="A125">
        <v>6</v>
      </c>
      <c r="B125">
        <v>132</v>
      </c>
      <c r="C125" t="s">
        <v>5932</v>
      </c>
      <c r="D125" t="s">
        <v>6397</v>
      </c>
      <c r="E125" t="s">
        <v>17</v>
      </c>
      <c r="F125" t="s">
        <v>6398</v>
      </c>
      <c r="G125">
        <v>580</v>
      </c>
      <c r="H125">
        <v>80</v>
      </c>
      <c r="I125">
        <v>118</v>
      </c>
      <c r="J125">
        <v>198</v>
      </c>
      <c r="K125">
        <v>385</v>
      </c>
    </row>
    <row r="126" spans="1:11">
      <c r="A126">
        <v>6</v>
      </c>
      <c r="B126">
        <v>133</v>
      </c>
      <c r="C126" t="s">
        <v>5633</v>
      </c>
      <c r="D126" t="s">
        <v>6399</v>
      </c>
      <c r="E126" t="s">
        <v>23</v>
      </c>
      <c r="F126" t="s">
        <v>5908</v>
      </c>
      <c r="G126">
        <v>1002</v>
      </c>
      <c r="H126">
        <v>375</v>
      </c>
      <c r="I126">
        <v>617</v>
      </c>
      <c r="J126">
        <v>992</v>
      </c>
      <c r="K126">
        <v>431</v>
      </c>
    </row>
    <row r="127" spans="1:11">
      <c r="A127">
        <v>6</v>
      </c>
      <c r="B127">
        <v>134</v>
      </c>
      <c r="C127" t="s">
        <v>2718</v>
      </c>
      <c r="D127" t="s">
        <v>6400</v>
      </c>
      <c r="E127" t="s">
        <v>232</v>
      </c>
      <c r="F127" t="s">
        <v>6401</v>
      </c>
    </row>
    <row r="128" spans="1:11">
      <c r="A128">
        <v>6</v>
      </c>
      <c r="B128">
        <v>135</v>
      </c>
      <c r="C128" t="s">
        <v>21</v>
      </c>
      <c r="D128" t="s">
        <v>6402</v>
      </c>
      <c r="E128" t="s">
        <v>13</v>
      </c>
      <c r="F128" t="s">
        <v>4769</v>
      </c>
    </row>
    <row r="129" spans="1:11">
      <c r="A129">
        <v>6</v>
      </c>
      <c r="B129">
        <v>136</v>
      </c>
      <c r="C129" t="s">
        <v>2100</v>
      </c>
      <c r="D129" t="s">
        <v>6403</v>
      </c>
      <c r="E129" t="s">
        <v>13</v>
      </c>
      <c r="F129" t="s">
        <v>6404</v>
      </c>
    </row>
    <row r="130" spans="1:11">
      <c r="A130">
        <v>6</v>
      </c>
      <c r="B130">
        <v>137</v>
      </c>
      <c r="C130" t="s">
        <v>5631</v>
      </c>
      <c r="D130" t="s">
        <v>6405</v>
      </c>
      <c r="E130" t="s">
        <v>232</v>
      </c>
      <c r="F130" t="s">
        <v>4341</v>
      </c>
    </row>
    <row r="131" spans="1:11">
      <c r="A131">
        <v>6</v>
      </c>
      <c r="B131">
        <v>138</v>
      </c>
      <c r="C131" t="s">
        <v>5631</v>
      </c>
      <c r="D131" t="s">
        <v>6406</v>
      </c>
      <c r="E131" t="s">
        <v>49</v>
      </c>
      <c r="F131" t="s">
        <v>4733</v>
      </c>
      <c r="G131">
        <v>610</v>
      </c>
      <c r="H131">
        <v>23</v>
      </c>
      <c r="I131">
        <v>70</v>
      </c>
      <c r="J131">
        <v>93</v>
      </c>
      <c r="K131">
        <v>559</v>
      </c>
    </row>
    <row r="132" spans="1:11">
      <c r="A132">
        <v>6</v>
      </c>
      <c r="B132">
        <v>139</v>
      </c>
      <c r="C132" t="s">
        <v>2098</v>
      </c>
      <c r="D132" t="s">
        <v>6407</v>
      </c>
      <c r="E132" t="s">
        <v>49</v>
      </c>
      <c r="F132" t="s">
        <v>6408</v>
      </c>
    </row>
    <row r="133" spans="1:11">
      <c r="A133">
        <v>6</v>
      </c>
      <c r="B133">
        <v>140</v>
      </c>
      <c r="C133" t="s">
        <v>170</v>
      </c>
      <c r="D133" t="s">
        <v>6409</v>
      </c>
      <c r="E133" t="s">
        <v>17</v>
      </c>
      <c r="F133" t="s">
        <v>2883</v>
      </c>
      <c r="G133">
        <v>459</v>
      </c>
      <c r="H133">
        <v>121</v>
      </c>
      <c r="I133">
        <v>114</v>
      </c>
      <c r="J133">
        <v>235</v>
      </c>
      <c r="K133">
        <v>379</v>
      </c>
    </row>
    <row r="134" spans="1:11">
      <c r="A134">
        <v>6</v>
      </c>
      <c r="B134">
        <v>141</v>
      </c>
      <c r="C134" t="s">
        <v>5337</v>
      </c>
      <c r="D134" t="s">
        <v>6410</v>
      </c>
      <c r="E134" t="s">
        <v>23</v>
      </c>
      <c r="F134" t="s">
        <v>4769</v>
      </c>
      <c r="G134">
        <v>296</v>
      </c>
      <c r="H134">
        <v>62</v>
      </c>
      <c r="I134">
        <v>80</v>
      </c>
      <c r="J134">
        <v>142</v>
      </c>
      <c r="K134">
        <v>140</v>
      </c>
    </row>
    <row r="135" spans="1:11">
      <c r="A135">
        <v>6</v>
      </c>
      <c r="B135">
        <v>142</v>
      </c>
      <c r="C135" t="s">
        <v>613</v>
      </c>
      <c r="D135" t="s">
        <v>6411</v>
      </c>
      <c r="E135" t="s">
        <v>13</v>
      </c>
      <c r="F135" t="s">
        <v>6412</v>
      </c>
    </row>
    <row r="136" spans="1:11">
      <c r="A136">
        <v>6</v>
      </c>
      <c r="B136">
        <v>144</v>
      </c>
      <c r="C136" t="s">
        <v>25</v>
      </c>
      <c r="D136" t="s">
        <v>6414</v>
      </c>
      <c r="E136" t="s">
        <v>17</v>
      </c>
      <c r="F136" t="s">
        <v>3023</v>
      </c>
    </row>
    <row r="137" spans="1:11">
      <c r="A137">
        <v>6</v>
      </c>
      <c r="B137">
        <v>145</v>
      </c>
      <c r="C137" t="s">
        <v>964</v>
      </c>
      <c r="D137" t="s">
        <v>6415</v>
      </c>
      <c r="F137" t="s">
        <v>6416</v>
      </c>
    </row>
    <row r="138" spans="1:11">
      <c r="A138">
        <v>6</v>
      </c>
      <c r="B138">
        <v>146</v>
      </c>
      <c r="C138" t="s">
        <v>2096</v>
      </c>
      <c r="D138" t="s">
        <v>6417</v>
      </c>
      <c r="F138" t="s">
        <v>6091</v>
      </c>
    </row>
    <row r="139" spans="1:11">
      <c r="A139">
        <v>6</v>
      </c>
      <c r="B139">
        <v>147</v>
      </c>
      <c r="C139" t="s">
        <v>341</v>
      </c>
      <c r="D139" t="s">
        <v>6418</v>
      </c>
      <c r="E139" t="s">
        <v>49</v>
      </c>
      <c r="F139" t="s">
        <v>2246</v>
      </c>
    </row>
    <row r="140" spans="1:11">
      <c r="A140">
        <v>6</v>
      </c>
      <c r="B140">
        <v>148</v>
      </c>
      <c r="C140" t="s">
        <v>11</v>
      </c>
      <c r="D140" t="s">
        <v>6419</v>
      </c>
      <c r="E140" t="s">
        <v>434</v>
      </c>
      <c r="F140" t="s">
        <v>6420</v>
      </c>
    </row>
    <row r="141" spans="1:11">
      <c r="A141">
        <v>6</v>
      </c>
      <c r="B141">
        <v>150</v>
      </c>
      <c r="C141" t="s">
        <v>5939</v>
      </c>
      <c r="D141" t="s">
        <v>6422</v>
      </c>
      <c r="E141" t="s">
        <v>49</v>
      </c>
      <c r="F141" t="s">
        <v>2883</v>
      </c>
    </row>
    <row r="142" spans="1:11">
      <c r="A142">
        <v>6</v>
      </c>
      <c r="B142">
        <v>151</v>
      </c>
      <c r="C142" t="s">
        <v>18</v>
      </c>
      <c r="D142" t="s">
        <v>6423</v>
      </c>
      <c r="E142" t="s">
        <v>17</v>
      </c>
      <c r="F142" t="s">
        <v>1189</v>
      </c>
      <c r="G142">
        <v>515</v>
      </c>
      <c r="H142">
        <v>35</v>
      </c>
      <c r="I142">
        <v>33</v>
      </c>
      <c r="J142">
        <v>68</v>
      </c>
      <c r="K142">
        <v>1169</v>
      </c>
    </row>
    <row r="143" spans="1:11">
      <c r="A143">
        <v>6</v>
      </c>
      <c r="B143">
        <v>152</v>
      </c>
      <c r="C143" t="s">
        <v>28</v>
      </c>
      <c r="D143" t="s">
        <v>6424</v>
      </c>
      <c r="E143" t="s">
        <v>49</v>
      </c>
      <c r="F143" t="s">
        <v>6064</v>
      </c>
    </row>
    <row r="144" spans="1:11">
      <c r="A144">
        <v>6</v>
      </c>
      <c r="B144">
        <v>153</v>
      </c>
      <c r="C144" t="s">
        <v>15</v>
      </c>
      <c r="D144" t="s">
        <v>6425</v>
      </c>
      <c r="E144" t="s">
        <v>232</v>
      </c>
      <c r="F144" t="s">
        <v>4769</v>
      </c>
    </row>
    <row r="145" spans="1:11">
      <c r="A145">
        <v>6</v>
      </c>
      <c r="B145">
        <v>154</v>
      </c>
      <c r="C145" t="s">
        <v>115</v>
      </c>
      <c r="D145" t="s">
        <v>6426</v>
      </c>
      <c r="E145" t="s">
        <v>232</v>
      </c>
      <c r="F145" t="s">
        <v>2037</v>
      </c>
    </row>
    <row r="146" spans="1:11">
      <c r="A146">
        <v>6</v>
      </c>
      <c r="B146">
        <v>156</v>
      </c>
      <c r="C146" t="s">
        <v>21</v>
      </c>
      <c r="D146" t="s">
        <v>6428</v>
      </c>
      <c r="E146" t="s">
        <v>23</v>
      </c>
      <c r="F146" t="s">
        <v>2283</v>
      </c>
    </row>
    <row r="147" spans="1:11">
      <c r="A147">
        <v>7</v>
      </c>
      <c r="B147">
        <v>157</v>
      </c>
      <c r="C147" t="s">
        <v>5934</v>
      </c>
      <c r="D147" t="s">
        <v>6429</v>
      </c>
      <c r="E147" t="s">
        <v>49</v>
      </c>
      <c r="F147" t="s">
        <v>2468</v>
      </c>
    </row>
    <row r="148" spans="1:11">
      <c r="A148">
        <v>7</v>
      </c>
      <c r="B148">
        <v>158</v>
      </c>
      <c r="C148" t="s">
        <v>5932</v>
      </c>
      <c r="D148" t="s">
        <v>6430</v>
      </c>
      <c r="E148" t="s">
        <v>49</v>
      </c>
      <c r="F148" t="s">
        <v>6431</v>
      </c>
    </row>
    <row r="149" spans="1:11">
      <c r="A149">
        <v>7</v>
      </c>
      <c r="B149">
        <v>159</v>
      </c>
      <c r="C149" t="s">
        <v>5633</v>
      </c>
      <c r="D149" t="s">
        <v>6432</v>
      </c>
      <c r="E149" t="s">
        <v>232</v>
      </c>
      <c r="F149" t="s">
        <v>3665</v>
      </c>
    </row>
    <row r="150" spans="1:11">
      <c r="A150">
        <v>7</v>
      </c>
      <c r="B150">
        <v>160</v>
      </c>
      <c r="C150" t="s">
        <v>2100</v>
      </c>
      <c r="D150" t="s">
        <v>6433</v>
      </c>
      <c r="E150" t="s">
        <v>49</v>
      </c>
      <c r="F150" t="s">
        <v>3102</v>
      </c>
    </row>
    <row r="151" spans="1:11">
      <c r="A151">
        <v>7</v>
      </c>
      <c r="B151">
        <v>161</v>
      </c>
      <c r="C151" t="s">
        <v>115</v>
      </c>
      <c r="D151" t="s">
        <v>6434</v>
      </c>
      <c r="E151" t="s">
        <v>13</v>
      </c>
      <c r="F151" t="s">
        <v>2748</v>
      </c>
      <c r="G151">
        <v>374</v>
      </c>
      <c r="H151">
        <v>44</v>
      </c>
      <c r="I151">
        <v>64</v>
      </c>
      <c r="J151">
        <v>108</v>
      </c>
      <c r="K151">
        <v>361</v>
      </c>
    </row>
    <row r="152" spans="1:11">
      <c r="A152">
        <v>7</v>
      </c>
      <c r="B152">
        <v>162</v>
      </c>
      <c r="C152" t="s">
        <v>2100</v>
      </c>
      <c r="D152" t="s">
        <v>6435</v>
      </c>
      <c r="F152" t="s">
        <v>6436</v>
      </c>
    </row>
    <row r="153" spans="1:11">
      <c r="A153">
        <v>7</v>
      </c>
      <c r="B153">
        <v>163</v>
      </c>
      <c r="C153" t="s">
        <v>159</v>
      </c>
      <c r="D153" t="s">
        <v>6437</v>
      </c>
      <c r="E153" t="s">
        <v>232</v>
      </c>
      <c r="F153" t="s">
        <v>2488</v>
      </c>
    </row>
    <row r="154" spans="1:11">
      <c r="A154">
        <v>7</v>
      </c>
      <c r="B154">
        <v>164</v>
      </c>
      <c r="C154" t="s">
        <v>5631</v>
      </c>
      <c r="D154" t="s">
        <v>6438</v>
      </c>
      <c r="E154" t="s">
        <v>49</v>
      </c>
      <c r="F154" t="s">
        <v>6091</v>
      </c>
    </row>
    <row r="155" spans="1:11">
      <c r="A155">
        <v>7</v>
      </c>
      <c r="B155">
        <v>165</v>
      </c>
      <c r="C155" t="s">
        <v>2098</v>
      </c>
      <c r="D155" t="s">
        <v>6439</v>
      </c>
      <c r="E155" t="s">
        <v>49</v>
      </c>
      <c r="F155" t="s">
        <v>5114</v>
      </c>
    </row>
    <row r="156" spans="1:11">
      <c r="A156">
        <v>7</v>
      </c>
      <c r="B156">
        <v>166</v>
      </c>
      <c r="C156" t="s">
        <v>170</v>
      </c>
      <c r="D156" t="s">
        <v>6440</v>
      </c>
      <c r="E156" t="s">
        <v>434</v>
      </c>
      <c r="F156" t="s">
        <v>4069</v>
      </c>
      <c r="G156">
        <v>311</v>
      </c>
      <c r="H156">
        <v>33</v>
      </c>
      <c r="I156">
        <v>28</v>
      </c>
      <c r="J156">
        <v>61</v>
      </c>
      <c r="K156">
        <v>213</v>
      </c>
    </row>
    <row r="157" spans="1:11">
      <c r="A157">
        <v>7</v>
      </c>
      <c r="B157">
        <v>167</v>
      </c>
      <c r="C157" t="s">
        <v>5337</v>
      </c>
      <c r="D157" t="s">
        <v>6441</v>
      </c>
      <c r="E157" t="s">
        <v>232</v>
      </c>
      <c r="F157" t="s">
        <v>4683</v>
      </c>
    </row>
    <row r="158" spans="1:11">
      <c r="A158">
        <v>7</v>
      </c>
      <c r="B158">
        <v>169</v>
      </c>
      <c r="C158" t="s">
        <v>343</v>
      </c>
      <c r="D158" t="s">
        <v>6443</v>
      </c>
      <c r="E158" t="s">
        <v>13</v>
      </c>
      <c r="F158" t="s">
        <v>6416</v>
      </c>
    </row>
    <row r="159" spans="1:11">
      <c r="A159">
        <v>7</v>
      </c>
      <c r="B159">
        <v>170</v>
      </c>
      <c r="C159" t="s">
        <v>25</v>
      </c>
      <c r="D159" t="s">
        <v>6444</v>
      </c>
      <c r="E159" t="s">
        <v>23</v>
      </c>
      <c r="F159" t="s">
        <v>5665</v>
      </c>
    </row>
    <row r="160" spans="1:11">
      <c r="A160">
        <v>7</v>
      </c>
      <c r="B160">
        <v>171</v>
      </c>
      <c r="C160" t="s">
        <v>964</v>
      </c>
      <c r="D160" t="s">
        <v>6445</v>
      </c>
      <c r="E160" t="s">
        <v>17</v>
      </c>
      <c r="F160" t="s">
        <v>2558</v>
      </c>
    </row>
    <row r="161" spans="1:11">
      <c r="A161">
        <v>7</v>
      </c>
      <c r="B161">
        <v>172</v>
      </c>
      <c r="C161" t="s">
        <v>203</v>
      </c>
      <c r="D161" t="s">
        <v>6446</v>
      </c>
      <c r="E161" t="s">
        <v>13</v>
      </c>
      <c r="F161" t="s">
        <v>2797</v>
      </c>
      <c r="G161">
        <v>133</v>
      </c>
      <c r="H161">
        <v>6</v>
      </c>
      <c r="I161">
        <v>14</v>
      </c>
      <c r="J161">
        <v>20</v>
      </c>
      <c r="K161">
        <v>253</v>
      </c>
    </row>
    <row r="162" spans="1:11">
      <c r="A162">
        <v>7</v>
      </c>
      <c r="B162">
        <v>173</v>
      </c>
      <c r="C162" t="s">
        <v>341</v>
      </c>
      <c r="D162" t="s">
        <v>6447</v>
      </c>
      <c r="E162" t="s">
        <v>49</v>
      </c>
      <c r="F162" t="s">
        <v>3107</v>
      </c>
      <c r="G162">
        <v>547</v>
      </c>
      <c r="H162">
        <v>16</v>
      </c>
      <c r="I162">
        <v>55</v>
      </c>
      <c r="J162">
        <v>71</v>
      </c>
      <c r="K162">
        <v>631</v>
      </c>
    </row>
    <row r="163" spans="1:11">
      <c r="A163">
        <v>7</v>
      </c>
      <c r="B163">
        <v>174</v>
      </c>
      <c r="C163" t="s">
        <v>11</v>
      </c>
      <c r="D163" t="s">
        <v>6448</v>
      </c>
      <c r="E163" t="s">
        <v>23</v>
      </c>
      <c r="F163" t="s">
        <v>2176</v>
      </c>
    </row>
    <row r="164" spans="1:11">
      <c r="A164">
        <v>7</v>
      </c>
      <c r="B164">
        <v>175</v>
      </c>
      <c r="C164" t="s">
        <v>2227</v>
      </c>
      <c r="D164" t="s">
        <v>6449</v>
      </c>
      <c r="E164" t="s">
        <v>23</v>
      </c>
      <c r="F164" t="s">
        <v>4200</v>
      </c>
      <c r="G164">
        <v>186</v>
      </c>
      <c r="H164">
        <v>14</v>
      </c>
      <c r="I164">
        <v>28</v>
      </c>
      <c r="J164">
        <v>42</v>
      </c>
      <c r="K164">
        <v>125</v>
      </c>
    </row>
    <row r="165" spans="1:11">
      <c r="A165">
        <v>7</v>
      </c>
      <c r="B165">
        <v>176</v>
      </c>
      <c r="C165" t="s">
        <v>341</v>
      </c>
      <c r="D165" t="s">
        <v>6450</v>
      </c>
      <c r="E165" t="s">
        <v>23</v>
      </c>
      <c r="F165" t="s">
        <v>2523</v>
      </c>
      <c r="G165">
        <v>321</v>
      </c>
      <c r="H165">
        <v>5</v>
      </c>
      <c r="I165">
        <v>13</v>
      </c>
      <c r="J165">
        <v>18</v>
      </c>
      <c r="K165">
        <v>532</v>
      </c>
    </row>
    <row r="166" spans="1:11">
      <c r="A166">
        <v>7</v>
      </c>
      <c r="B166">
        <v>177</v>
      </c>
      <c r="C166" t="s">
        <v>18</v>
      </c>
      <c r="D166" t="s">
        <v>6451</v>
      </c>
      <c r="E166" t="s">
        <v>17</v>
      </c>
      <c r="F166" t="s">
        <v>2246</v>
      </c>
    </row>
    <row r="167" spans="1:11">
      <c r="A167">
        <v>7</v>
      </c>
      <c r="B167">
        <v>178</v>
      </c>
      <c r="C167" t="s">
        <v>28</v>
      </c>
      <c r="D167" t="s">
        <v>6452</v>
      </c>
      <c r="E167" t="s">
        <v>49</v>
      </c>
      <c r="F167" t="s">
        <v>6453</v>
      </c>
    </row>
    <row r="168" spans="1:11">
      <c r="A168">
        <v>7</v>
      </c>
      <c r="B168">
        <v>180</v>
      </c>
      <c r="C168" t="s">
        <v>115</v>
      </c>
      <c r="D168" t="s">
        <v>6455</v>
      </c>
      <c r="E168" t="s">
        <v>49</v>
      </c>
      <c r="F168" t="s">
        <v>4188</v>
      </c>
    </row>
    <row r="169" spans="1:11">
      <c r="A169">
        <v>7</v>
      </c>
      <c r="B169">
        <v>181</v>
      </c>
      <c r="C169" t="s">
        <v>2718</v>
      </c>
      <c r="D169" t="s">
        <v>6456</v>
      </c>
      <c r="E169" t="s">
        <v>17</v>
      </c>
      <c r="F169" t="s">
        <v>5699</v>
      </c>
    </row>
    <row r="170" spans="1:11">
      <c r="A170">
        <v>7</v>
      </c>
      <c r="B170">
        <v>182</v>
      </c>
      <c r="C170" t="s">
        <v>21</v>
      </c>
      <c r="D170" t="s">
        <v>6457</v>
      </c>
      <c r="E170" t="s">
        <v>232</v>
      </c>
      <c r="F170" t="s">
        <v>2037</v>
      </c>
    </row>
    <row r="171" spans="1:11">
      <c r="A171">
        <v>8</v>
      </c>
      <c r="B171">
        <v>183</v>
      </c>
      <c r="C171" t="s">
        <v>5934</v>
      </c>
      <c r="D171" t="s">
        <v>6458</v>
      </c>
      <c r="E171" t="s">
        <v>232</v>
      </c>
      <c r="F171" t="s">
        <v>3906</v>
      </c>
    </row>
    <row r="172" spans="1:11">
      <c r="A172">
        <v>8</v>
      </c>
      <c r="B172">
        <v>184</v>
      </c>
      <c r="C172" t="s">
        <v>5932</v>
      </c>
      <c r="D172" t="s">
        <v>6459</v>
      </c>
      <c r="E172" t="s">
        <v>13</v>
      </c>
      <c r="F172" t="s">
        <v>6460</v>
      </c>
    </row>
    <row r="173" spans="1:11">
      <c r="A173">
        <v>8</v>
      </c>
      <c r="B173">
        <v>185</v>
      </c>
      <c r="C173" t="s">
        <v>2100</v>
      </c>
      <c r="D173" t="s">
        <v>6461</v>
      </c>
      <c r="E173" t="s">
        <v>49</v>
      </c>
      <c r="F173" t="s">
        <v>6064</v>
      </c>
    </row>
    <row r="174" spans="1:11">
      <c r="A174">
        <v>8</v>
      </c>
      <c r="B174">
        <v>186</v>
      </c>
      <c r="C174" t="s">
        <v>2096</v>
      </c>
      <c r="D174" t="s">
        <v>6462</v>
      </c>
      <c r="E174" t="s">
        <v>13</v>
      </c>
      <c r="F174" t="s">
        <v>6416</v>
      </c>
    </row>
    <row r="175" spans="1:11">
      <c r="A175">
        <v>8</v>
      </c>
      <c r="B175">
        <v>187</v>
      </c>
      <c r="C175" t="s">
        <v>2094</v>
      </c>
      <c r="D175" t="s">
        <v>6463</v>
      </c>
      <c r="E175" t="s">
        <v>13</v>
      </c>
      <c r="F175" t="s">
        <v>6464</v>
      </c>
    </row>
    <row r="176" spans="1:11">
      <c r="A176">
        <v>8</v>
      </c>
      <c r="B176">
        <v>188</v>
      </c>
      <c r="C176" t="s">
        <v>2100</v>
      </c>
      <c r="D176" t="s">
        <v>6465</v>
      </c>
      <c r="E176" t="s">
        <v>49</v>
      </c>
      <c r="F176" t="s">
        <v>3471</v>
      </c>
    </row>
    <row r="177" spans="1:11">
      <c r="A177">
        <v>8</v>
      </c>
      <c r="B177">
        <v>189</v>
      </c>
      <c r="C177" t="s">
        <v>159</v>
      </c>
      <c r="D177" t="s">
        <v>6466</v>
      </c>
      <c r="E177" t="s">
        <v>13</v>
      </c>
      <c r="F177" t="s">
        <v>2488</v>
      </c>
    </row>
    <row r="178" spans="1:11">
      <c r="A178">
        <v>8</v>
      </c>
      <c r="B178">
        <v>190</v>
      </c>
      <c r="C178" t="s">
        <v>5631</v>
      </c>
      <c r="D178" t="s">
        <v>6467</v>
      </c>
      <c r="E178" t="s">
        <v>49</v>
      </c>
      <c r="F178" t="s">
        <v>4683</v>
      </c>
    </row>
    <row r="179" spans="1:11">
      <c r="A179">
        <v>8</v>
      </c>
      <c r="B179">
        <v>191</v>
      </c>
      <c r="C179" t="s">
        <v>2098</v>
      </c>
      <c r="D179" t="s">
        <v>6468</v>
      </c>
      <c r="F179" t="s">
        <v>4241</v>
      </c>
    </row>
    <row r="180" spans="1:11">
      <c r="A180">
        <v>8</v>
      </c>
      <c r="B180">
        <v>192</v>
      </c>
      <c r="C180" t="s">
        <v>170</v>
      </c>
      <c r="D180" t="s">
        <v>6469</v>
      </c>
      <c r="E180" t="s">
        <v>49</v>
      </c>
      <c r="F180" t="s">
        <v>4733</v>
      </c>
    </row>
    <row r="181" spans="1:11">
      <c r="A181">
        <v>8</v>
      </c>
      <c r="B181">
        <v>193</v>
      </c>
      <c r="C181" t="s">
        <v>5337</v>
      </c>
      <c r="D181" t="s">
        <v>6470</v>
      </c>
      <c r="E181" t="s">
        <v>23</v>
      </c>
      <c r="F181" t="s">
        <v>5699</v>
      </c>
    </row>
    <row r="182" spans="1:11">
      <c r="A182">
        <v>8</v>
      </c>
      <c r="B182">
        <v>194</v>
      </c>
      <c r="C182" t="s">
        <v>613</v>
      </c>
      <c r="D182" t="s">
        <v>6471</v>
      </c>
      <c r="E182" t="s">
        <v>23</v>
      </c>
      <c r="F182" t="s">
        <v>2478</v>
      </c>
    </row>
    <row r="183" spans="1:11">
      <c r="A183">
        <v>8</v>
      </c>
      <c r="B183">
        <v>195</v>
      </c>
      <c r="C183" t="s">
        <v>343</v>
      </c>
      <c r="D183" t="s">
        <v>6472</v>
      </c>
      <c r="E183" t="s">
        <v>23</v>
      </c>
      <c r="F183" t="s">
        <v>3658</v>
      </c>
    </row>
    <row r="184" spans="1:11">
      <c r="A184">
        <v>8</v>
      </c>
      <c r="B184">
        <v>196</v>
      </c>
      <c r="C184" t="s">
        <v>25</v>
      </c>
      <c r="D184" t="s">
        <v>6473</v>
      </c>
      <c r="E184" t="s">
        <v>17</v>
      </c>
      <c r="F184" t="s">
        <v>3624</v>
      </c>
    </row>
    <row r="185" spans="1:11">
      <c r="A185">
        <v>8</v>
      </c>
      <c r="B185">
        <v>197</v>
      </c>
      <c r="C185" t="s">
        <v>964</v>
      </c>
      <c r="D185" t="s">
        <v>6474</v>
      </c>
      <c r="F185" t="s">
        <v>3322</v>
      </c>
    </row>
    <row r="186" spans="1:11">
      <c r="A186">
        <v>8</v>
      </c>
      <c r="B186">
        <v>198</v>
      </c>
      <c r="C186" t="s">
        <v>203</v>
      </c>
      <c r="D186" t="s">
        <v>6475</v>
      </c>
      <c r="E186" t="s">
        <v>13</v>
      </c>
      <c r="F186" t="s">
        <v>6286</v>
      </c>
    </row>
    <row r="187" spans="1:11">
      <c r="A187">
        <v>8</v>
      </c>
      <c r="B187">
        <v>199</v>
      </c>
      <c r="C187" t="s">
        <v>341</v>
      </c>
      <c r="D187" t="s">
        <v>6476</v>
      </c>
      <c r="E187" t="s">
        <v>17</v>
      </c>
      <c r="F187" t="s">
        <v>3624</v>
      </c>
    </row>
    <row r="188" spans="1:11">
      <c r="A188">
        <v>8</v>
      </c>
      <c r="B188">
        <v>200</v>
      </c>
      <c r="C188" t="s">
        <v>11</v>
      </c>
      <c r="D188" t="s">
        <v>6477</v>
      </c>
      <c r="E188" t="s">
        <v>23</v>
      </c>
      <c r="F188" t="s">
        <v>5908</v>
      </c>
    </row>
    <row r="189" spans="1:11">
      <c r="A189">
        <v>8</v>
      </c>
      <c r="B189">
        <v>201</v>
      </c>
      <c r="C189" t="s">
        <v>2227</v>
      </c>
      <c r="D189" t="s">
        <v>6478</v>
      </c>
      <c r="E189" t="s">
        <v>49</v>
      </c>
      <c r="F189" t="s">
        <v>4200</v>
      </c>
    </row>
    <row r="190" spans="1:11">
      <c r="A190">
        <v>8</v>
      </c>
      <c r="B190">
        <v>202</v>
      </c>
      <c r="C190" t="s">
        <v>170</v>
      </c>
      <c r="D190" t="s">
        <v>6479</v>
      </c>
      <c r="E190" t="s">
        <v>49</v>
      </c>
      <c r="F190" t="s">
        <v>6480</v>
      </c>
      <c r="G190">
        <v>38</v>
      </c>
      <c r="H190">
        <v>0</v>
      </c>
      <c r="I190">
        <v>13</v>
      </c>
      <c r="J190">
        <v>13</v>
      </c>
      <c r="K190">
        <v>22</v>
      </c>
    </row>
    <row r="191" spans="1:11">
      <c r="A191">
        <v>8</v>
      </c>
      <c r="B191">
        <v>203</v>
      </c>
      <c r="C191" t="s">
        <v>613</v>
      </c>
      <c r="D191" t="s">
        <v>6481</v>
      </c>
      <c r="E191" t="s">
        <v>23</v>
      </c>
      <c r="F191" t="s">
        <v>5908</v>
      </c>
    </row>
    <row r="192" spans="1:11">
      <c r="A192">
        <v>8</v>
      </c>
      <c r="B192">
        <v>204</v>
      </c>
      <c r="C192" t="s">
        <v>28</v>
      </c>
      <c r="D192" t="s">
        <v>6482</v>
      </c>
      <c r="E192" t="s">
        <v>17</v>
      </c>
      <c r="F192" t="s">
        <v>6483</v>
      </c>
    </row>
    <row r="193" spans="1:11">
      <c r="A193">
        <v>8</v>
      </c>
      <c r="B193">
        <v>206</v>
      </c>
      <c r="C193" t="s">
        <v>115</v>
      </c>
      <c r="D193" t="s">
        <v>6486</v>
      </c>
      <c r="E193" t="s">
        <v>13</v>
      </c>
      <c r="F193" t="s">
        <v>2037</v>
      </c>
    </row>
    <row r="194" spans="1:11">
      <c r="A194">
        <v>8</v>
      </c>
      <c r="B194">
        <v>207</v>
      </c>
      <c r="C194" t="s">
        <v>2718</v>
      </c>
      <c r="D194" t="s">
        <v>6487</v>
      </c>
      <c r="E194" t="s">
        <v>17</v>
      </c>
      <c r="F194" t="s">
        <v>2748</v>
      </c>
      <c r="G194">
        <v>15</v>
      </c>
      <c r="H194">
        <v>0</v>
      </c>
      <c r="I194">
        <v>0</v>
      </c>
      <c r="J194">
        <v>0</v>
      </c>
      <c r="K194">
        <v>4</v>
      </c>
    </row>
    <row r="195" spans="1:11">
      <c r="A195">
        <v>8</v>
      </c>
      <c r="B195">
        <v>208</v>
      </c>
      <c r="C195" t="s">
        <v>21</v>
      </c>
      <c r="D195" t="s">
        <v>6488</v>
      </c>
      <c r="E195" t="s">
        <v>49</v>
      </c>
      <c r="F195" t="s">
        <v>6489</v>
      </c>
    </row>
    <row r="196" spans="1:11">
      <c r="A196">
        <v>9</v>
      </c>
      <c r="B196">
        <v>211</v>
      </c>
      <c r="C196" t="s">
        <v>5633</v>
      </c>
      <c r="D196" t="s">
        <v>6493</v>
      </c>
      <c r="F196" t="s">
        <v>3906</v>
      </c>
    </row>
    <row r="197" spans="1:11">
      <c r="A197">
        <v>9</v>
      </c>
      <c r="B197">
        <v>213</v>
      </c>
      <c r="C197" t="s">
        <v>2094</v>
      </c>
      <c r="D197" t="s">
        <v>6495</v>
      </c>
      <c r="E197" t="s">
        <v>49</v>
      </c>
      <c r="F197" t="s">
        <v>538</v>
      </c>
    </row>
    <row r="198" spans="1:11">
      <c r="A198">
        <v>9</v>
      </c>
      <c r="B198">
        <v>215</v>
      </c>
      <c r="C198" t="s">
        <v>159</v>
      </c>
      <c r="D198" t="s">
        <v>6497</v>
      </c>
      <c r="E198" t="s">
        <v>49</v>
      </c>
      <c r="F198" t="s">
        <v>2766</v>
      </c>
      <c r="G198">
        <v>7</v>
      </c>
      <c r="H198">
        <v>1</v>
      </c>
      <c r="I198">
        <v>0</v>
      </c>
      <c r="J198">
        <v>1</v>
      </c>
      <c r="K198">
        <v>4</v>
      </c>
    </row>
    <row r="199" spans="1:11">
      <c r="A199">
        <v>9</v>
      </c>
      <c r="B199">
        <v>216</v>
      </c>
      <c r="C199" t="s">
        <v>5631</v>
      </c>
      <c r="D199" t="s">
        <v>6498</v>
      </c>
      <c r="F199" t="s">
        <v>2883</v>
      </c>
    </row>
    <row r="200" spans="1:11">
      <c r="A200">
        <v>9</v>
      </c>
      <c r="B200">
        <v>220</v>
      </c>
      <c r="C200" t="s">
        <v>613</v>
      </c>
      <c r="D200" t="s">
        <v>6502</v>
      </c>
      <c r="F200" t="s">
        <v>5060</v>
      </c>
    </row>
    <row r="201" spans="1:11">
      <c r="A201">
        <v>9</v>
      </c>
      <c r="B201">
        <v>221</v>
      </c>
      <c r="C201" t="s">
        <v>343</v>
      </c>
      <c r="D201" t="s">
        <v>6503</v>
      </c>
      <c r="E201" t="s">
        <v>23</v>
      </c>
      <c r="F201" t="s">
        <v>5617</v>
      </c>
      <c r="G201">
        <v>256</v>
      </c>
      <c r="H201">
        <v>40</v>
      </c>
      <c r="I201">
        <v>57</v>
      </c>
      <c r="J201">
        <v>97</v>
      </c>
      <c r="K201">
        <v>204</v>
      </c>
    </row>
    <row r="202" spans="1:11">
      <c r="A202">
        <v>9</v>
      </c>
      <c r="B202">
        <v>222</v>
      </c>
      <c r="C202" t="s">
        <v>25</v>
      </c>
      <c r="D202" t="s">
        <v>6504</v>
      </c>
      <c r="F202" t="s">
        <v>2797</v>
      </c>
    </row>
    <row r="203" spans="1:11">
      <c r="A203">
        <v>9</v>
      </c>
      <c r="B203">
        <v>223</v>
      </c>
      <c r="C203" t="s">
        <v>964</v>
      </c>
      <c r="D203" t="s">
        <v>6505</v>
      </c>
      <c r="E203" t="s">
        <v>49</v>
      </c>
      <c r="F203" t="s">
        <v>3322</v>
      </c>
    </row>
    <row r="204" spans="1:11">
      <c r="A204">
        <v>9</v>
      </c>
      <c r="B204">
        <v>224</v>
      </c>
      <c r="C204" t="s">
        <v>203</v>
      </c>
      <c r="D204" t="s">
        <v>6506</v>
      </c>
      <c r="F204" t="s">
        <v>4774</v>
      </c>
    </row>
    <row r="205" spans="1:11">
      <c r="A205">
        <v>9</v>
      </c>
      <c r="B205">
        <v>225</v>
      </c>
      <c r="C205" t="s">
        <v>341</v>
      </c>
      <c r="D205" t="s">
        <v>6507</v>
      </c>
      <c r="E205" t="s">
        <v>49</v>
      </c>
      <c r="F205" t="s">
        <v>4200</v>
      </c>
      <c r="G205">
        <v>114</v>
      </c>
      <c r="H205">
        <v>8</v>
      </c>
      <c r="I205">
        <v>14</v>
      </c>
      <c r="J205">
        <v>22</v>
      </c>
      <c r="K205">
        <v>73</v>
      </c>
    </row>
    <row r="206" spans="1:11">
      <c r="A206">
        <v>9</v>
      </c>
      <c r="B206">
        <v>227</v>
      </c>
      <c r="C206" t="s">
        <v>2227</v>
      </c>
      <c r="D206" t="s">
        <v>6509</v>
      </c>
      <c r="E206" t="s">
        <v>13</v>
      </c>
      <c r="F206" t="s">
        <v>4432</v>
      </c>
      <c r="G206">
        <v>81</v>
      </c>
      <c r="H206">
        <v>12</v>
      </c>
      <c r="I206">
        <v>19</v>
      </c>
      <c r="J206">
        <v>31</v>
      </c>
      <c r="K206">
        <v>16</v>
      </c>
    </row>
    <row r="207" spans="1:11">
      <c r="A207">
        <v>9</v>
      </c>
      <c r="B207">
        <v>228</v>
      </c>
      <c r="C207" t="s">
        <v>5939</v>
      </c>
      <c r="D207" t="s">
        <v>6510</v>
      </c>
      <c r="E207" t="s">
        <v>23</v>
      </c>
      <c r="F207" t="s">
        <v>5665</v>
      </c>
    </row>
    <row r="208" spans="1:11">
      <c r="A208">
        <v>9</v>
      </c>
      <c r="B208">
        <v>230</v>
      </c>
      <c r="C208" t="s">
        <v>2094</v>
      </c>
      <c r="D208" t="s">
        <v>6512</v>
      </c>
      <c r="E208" t="s">
        <v>23</v>
      </c>
      <c r="F208" t="s">
        <v>5941</v>
      </c>
    </row>
    <row r="209" spans="1:11">
      <c r="A209">
        <v>9</v>
      </c>
      <c r="B209">
        <v>231</v>
      </c>
      <c r="C209" t="s">
        <v>15</v>
      </c>
      <c r="D209" t="s">
        <v>6513</v>
      </c>
      <c r="E209" t="s">
        <v>13</v>
      </c>
      <c r="F209" t="s">
        <v>192</v>
      </c>
    </row>
    <row r="210" spans="1:11">
      <c r="A210">
        <v>9</v>
      </c>
      <c r="B210">
        <v>232</v>
      </c>
      <c r="C210" t="s">
        <v>115</v>
      </c>
      <c r="D210" t="s">
        <v>6514</v>
      </c>
      <c r="E210" t="s">
        <v>49</v>
      </c>
      <c r="F210" t="s">
        <v>3376</v>
      </c>
    </row>
    <row r="211" spans="1:11">
      <c r="A211">
        <v>9</v>
      </c>
      <c r="B211">
        <v>233</v>
      </c>
      <c r="C211" t="s">
        <v>2718</v>
      </c>
      <c r="D211" t="s">
        <v>6515</v>
      </c>
      <c r="E211" t="s">
        <v>13</v>
      </c>
      <c r="F211" t="s">
        <v>2452</v>
      </c>
      <c r="G211">
        <v>846</v>
      </c>
      <c r="H211">
        <v>256</v>
      </c>
      <c r="I211">
        <v>404</v>
      </c>
      <c r="J211">
        <v>660</v>
      </c>
      <c r="K211">
        <v>515</v>
      </c>
    </row>
    <row r="212" spans="1:11">
      <c r="A212">
        <v>9</v>
      </c>
      <c r="B212">
        <v>234</v>
      </c>
      <c r="C212" t="s">
        <v>21</v>
      </c>
      <c r="D212" t="s">
        <v>6516</v>
      </c>
      <c r="E212" t="s">
        <v>17</v>
      </c>
      <c r="F212" t="s">
        <v>2454</v>
      </c>
      <c r="G212">
        <v>480</v>
      </c>
      <c r="H212">
        <v>21</v>
      </c>
      <c r="I212">
        <v>42</v>
      </c>
      <c r="J212">
        <v>63</v>
      </c>
      <c r="K212">
        <v>1063</v>
      </c>
    </row>
    <row r="213" spans="1:11">
      <c r="A213">
        <v>10</v>
      </c>
      <c r="B213">
        <v>235</v>
      </c>
      <c r="C213" t="s">
        <v>5934</v>
      </c>
      <c r="D213" t="s">
        <v>6517</v>
      </c>
      <c r="E213" t="s">
        <v>13</v>
      </c>
      <c r="F213" t="s">
        <v>4521</v>
      </c>
    </row>
    <row r="214" spans="1:11">
      <c r="A214">
        <v>10</v>
      </c>
      <c r="B214">
        <v>236</v>
      </c>
      <c r="C214" t="s">
        <v>5932</v>
      </c>
      <c r="D214" t="s">
        <v>6518</v>
      </c>
      <c r="E214" t="s">
        <v>17</v>
      </c>
      <c r="F214" t="s">
        <v>4329</v>
      </c>
    </row>
    <row r="215" spans="1:11">
      <c r="A215">
        <v>10</v>
      </c>
      <c r="B215">
        <v>237</v>
      </c>
      <c r="C215" t="s">
        <v>5633</v>
      </c>
      <c r="D215" t="s">
        <v>6519</v>
      </c>
      <c r="E215" t="s">
        <v>232</v>
      </c>
      <c r="F215" t="s">
        <v>3374</v>
      </c>
    </row>
    <row r="216" spans="1:11">
      <c r="A216">
        <v>10</v>
      </c>
      <c r="B216">
        <v>238</v>
      </c>
      <c r="C216" t="s">
        <v>2096</v>
      </c>
      <c r="D216" t="s">
        <v>6520</v>
      </c>
      <c r="E216" t="s">
        <v>49</v>
      </c>
      <c r="F216" t="s">
        <v>4403</v>
      </c>
    </row>
    <row r="217" spans="1:11">
      <c r="A217">
        <v>10</v>
      </c>
      <c r="B217">
        <v>240</v>
      </c>
      <c r="C217" t="s">
        <v>5337</v>
      </c>
      <c r="D217" t="s">
        <v>6522</v>
      </c>
      <c r="E217" t="s">
        <v>17</v>
      </c>
      <c r="F217" t="s">
        <v>3054</v>
      </c>
    </row>
    <row r="218" spans="1:11">
      <c r="A218">
        <v>10</v>
      </c>
      <c r="B218">
        <v>241</v>
      </c>
      <c r="C218" t="s">
        <v>159</v>
      </c>
      <c r="D218" t="s">
        <v>6523</v>
      </c>
      <c r="E218" t="s">
        <v>17</v>
      </c>
      <c r="F218" t="s">
        <v>6524</v>
      </c>
    </row>
    <row r="219" spans="1:11">
      <c r="A219">
        <v>10</v>
      </c>
      <c r="B219">
        <v>242</v>
      </c>
      <c r="C219" t="s">
        <v>5631</v>
      </c>
      <c r="D219" t="s">
        <v>6525</v>
      </c>
      <c r="E219" t="s">
        <v>23</v>
      </c>
      <c r="F219" t="s">
        <v>4188</v>
      </c>
    </row>
    <row r="220" spans="1:11">
      <c r="A220">
        <v>10</v>
      </c>
      <c r="B220">
        <v>243</v>
      </c>
      <c r="C220" t="s">
        <v>2098</v>
      </c>
      <c r="D220" t="s">
        <v>6526</v>
      </c>
      <c r="E220" t="s">
        <v>13</v>
      </c>
      <c r="F220" t="s">
        <v>2468</v>
      </c>
    </row>
    <row r="221" spans="1:11">
      <c r="A221">
        <v>10</v>
      </c>
      <c r="B221">
        <v>244</v>
      </c>
      <c r="C221" t="s">
        <v>170</v>
      </c>
      <c r="D221" t="s">
        <v>6527</v>
      </c>
      <c r="E221" t="s">
        <v>17</v>
      </c>
      <c r="F221" t="s">
        <v>2452</v>
      </c>
    </row>
    <row r="222" spans="1:11">
      <c r="A222">
        <v>10</v>
      </c>
      <c r="B222">
        <v>245</v>
      </c>
      <c r="C222" t="s">
        <v>5337</v>
      </c>
      <c r="D222" t="s">
        <v>6528</v>
      </c>
      <c r="E222" t="s">
        <v>17</v>
      </c>
      <c r="F222" t="s">
        <v>6529</v>
      </c>
    </row>
    <row r="223" spans="1:11">
      <c r="A223">
        <v>10</v>
      </c>
      <c r="B223">
        <v>246</v>
      </c>
      <c r="C223" t="s">
        <v>613</v>
      </c>
      <c r="D223" t="s">
        <v>6530</v>
      </c>
      <c r="E223" t="s">
        <v>49</v>
      </c>
      <c r="F223" t="s">
        <v>4733</v>
      </c>
    </row>
    <row r="224" spans="1:11">
      <c r="A224">
        <v>10</v>
      </c>
      <c r="B224">
        <v>247</v>
      </c>
      <c r="C224" t="s">
        <v>343</v>
      </c>
      <c r="D224" t="s">
        <v>6531</v>
      </c>
      <c r="E224" t="s">
        <v>17</v>
      </c>
      <c r="F224" t="s">
        <v>3624</v>
      </c>
      <c r="G224">
        <v>374</v>
      </c>
      <c r="H224">
        <v>27</v>
      </c>
      <c r="I224">
        <v>37</v>
      </c>
      <c r="J224">
        <v>64</v>
      </c>
      <c r="K224">
        <v>673</v>
      </c>
    </row>
    <row r="225" spans="1:11">
      <c r="A225">
        <v>10</v>
      </c>
      <c r="B225">
        <v>249</v>
      </c>
      <c r="C225" t="s">
        <v>964</v>
      </c>
      <c r="D225" t="s">
        <v>6533</v>
      </c>
      <c r="E225" t="s">
        <v>17</v>
      </c>
      <c r="F225" t="s">
        <v>6534</v>
      </c>
      <c r="G225">
        <v>745</v>
      </c>
      <c r="H225">
        <v>200</v>
      </c>
      <c r="I225">
        <v>179</v>
      </c>
      <c r="J225">
        <v>379</v>
      </c>
      <c r="K225">
        <v>563</v>
      </c>
    </row>
    <row r="226" spans="1:11">
      <c r="A226">
        <v>10</v>
      </c>
      <c r="B226">
        <v>250</v>
      </c>
      <c r="C226" t="s">
        <v>203</v>
      </c>
      <c r="D226" t="s">
        <v>6535</v>
      </c>
      <c r="F226" t="s">
        <v>6536</v>
      </c>
    </row>
    <row r="227" spans="1:11">
      <c r="A227">
        <v>10</v>
      </c>
      <c r="B227">
        <v>251</v>
      </c>
      <c r="C227" t="s">
        <v>341</v>
      </c>
      <c r="D227" t="s">
        <v>6537</v>
      </c>
      <c r="E227" t="s">
        <v>13</v>
      </c>
      <c r="F227" t="s">
        <v>2246</v>
      </c>
    </row>
    <row r="228" spans="1:11">
      <c r="A228">
        <v>10</v>
      </c>
      <c r="B228">
        <v>252</v>
      </c>
      <c r="C228" t="s">
        <v>11</v>
      </c>
      <c r="D228" t="s">
        <v>6538</v>
      </c>
      <c r="E228" t="s">
        <v>49</v>
      </c>
      <c r="F228" t="s">
        <v>2853</v>
      </c>
    </row>
    <row r="229" spans="1:11">
      <c r="A229">
        <v>10</v>
      </c>
      <c r="B229">
        <v>253</v>
      </c>
      <c r="C229" t="s">
        <v>2227</v>
      </c>
      <c r="D229" t="s">
        <v>3528</v>
      </c>
      <c r="E229" t="s">
        <v>23</v>
      </c>
      <c r="F229" t="s">
        <v>5548</v>
      </c>
      <c r="G229">
        <v>38</v>
      </c>
      <c r="H229">
        <v>4</v>
      </c>
      <c r="I229">
        <v>2</v>
      </c>
      <c r="J229">
        <v>6</v>
      </c>
      <c r="K229">
        <v>19</v>
      </c>
    </row>
    <row r="230" spans="1:11">
      <c r="A230">
        <v>10</v>
      </c>
      <c r="B230">
        <v>254</v>
      </c>
      <c r="C230" t="s">
        <v>5939</v>
      </c>
      <c r="D230" t="s">
        <v>6539</v>
      </c>
      <c r="E230" t="s">
        <v>17</v>
      </c>
      <c r="F230" t="s">
        <v>4807</v>
      </c>
    </row>
    <row r="231" spans="1:11">
      <c r="A231">
        <v>10</v>
      </c>
      <c r="B231">
        <v>256</v>
      </c>
      <c r="C231" t="s">
        <v>28</v>
      </c>
      <c r="D231" t="s">
        <v>6541</v>
      </c>
      <c r="E231" t="s">
        <v>17</v>
      </c>
      <c r="F231" t="s">
        <v>4992</v>
      </c>
      <c r="G231">
        <v>502</v>
      </c>
      <c r="H231">
        <v>160</v>
      </c>
      <c r="I231">
        <v>126</v>
      </c>
      <c r="J231">
        <v>286</v>
      </c>
      <c r="K231">
        <v>54</v>
      </c>
    </row>
    <row r="232" spans="1:11">
      <c r="A232">
        <v>10</v>
      </c>
      <c r="B232">
        <v>257</v>
      </c>
      <c r="C232" t="s">
        <v>15</v>
      </c>
      <c r="D232" t="s">
        <v>6542</v>
      </c>
      <c r="E232" t="s">
        <v>17</v>
      </c>
      <c r="F232" t="s">
        <v>6543</v>
      </c>
      <c r="G232">
        <v>879</v>
      </c>
      <c r="H232">
        <v>214</v>
      </c>
      <c r="I232">
        <v>255</v>
      </c>
      <c r="J232">
        <v>469</v>
      </c>
      <c r="K232">
        <v>667</v>
      </c>
    </row>
    <row r="233" spans="1:11">
      <c r="A233">
        <v>10</v>
      </c>
      <c r="B233">
        <v>258</v>
      </c>
      <c r="C233" t="s">
        <v>115</v>
      </c>
      <c r="D233" t="s">
        <v>6544</v>
      </c>
      <c r="F233" t="s">
        <v>5332</v>
      </c>
    </row>
    <row r="234" spans="1:11">
      <c r="A234">
        <v>10</v>
      </c>
      <c r="B234">
        <v>260</v>
      </c>
      <c r="C234" t="s">
        <v>21</v>
      </c>
      <c r="D234" t="s">
        <v>6546</v>
      </c>
      <c r="E234" t="s">
        <v>232</v>
      </c>
      <c r="F234" t="s">
        <v>6307</v>
      </c>
    </row>
    <row r="235" spans="1:11">
      <c r="A235">
        <v>11</v>
      </c>
      <c r="B235">
        <v>261</v>
      </c>
      <c r="C235" t="s">
        <v>5934</v>
      </c>
      <c r="D235" t="s">
        <v>6547</v>
      </c>
      <c r="E235" t="s">
        <v>49</v>
      </c>
      <c r="F235" t="s">
        <v>4250</v>
      </c>
      <c r="G235">
        <v>89</v>
      </c>
      <c r="H235">
        <v>8</v>
      </c>
      <c r="I235">
        <v>27</v>
      </c>
      <c r="J235">
        <v>35</v>
      </c>
      <c r="K235">
        <v>38</v>
      </c>
    </row>
    <row r="236" spans="1:11">
      <c r="A236">
        <v>11</v>
      </c>
      <c r="B236">
        <v>262</v>
      </c>
      <c r="C236" t="s">
        <v>5932</v>
      </c>
      <c r="D236" t="s">
        <v>5701</v>
      </c>
      <c r="E236" t="s">
        <v>17</v>
      </c>
      <c r="F236" t="s">
        <v>2452</v>
      </c>
      <c r="G236">
        <v>207</v>
      </c>
      <c r="H236">
        <v>19</v>
      </c>
      <c r="I236">
        <v>19</v>
      </c>
      <c r="J236">
        <v>38</v>
      </c>
      <c r="K236">
        <v>451</v>
      </c>
    </row>
    <row r="237" spans="1:11">
      <c r="A237">
        <v>11</v>
      </c>
      <c r="B237">
        <v>263</v>
      </c>
      <c r="C237" t="s">
        <v>25</v>
      </c>
      <c r="D237" t="s">
        <v>6548</v>
      </c>
      <c r="F237" t="s">
        <v>3305</v>
      </c>
    </row>
    <row r="238" spans="1:11">
      <c r="A238">
        <v>11</v>
      </c>
      <c r="B238">
        <v>264</v>
      </c>
      <c r="C238" t="s">
        <v>2096</v>
      </c>
      <c r="D238" t="s">
        <v>6549</v>
      </c>
      <c r="E238" t="s">
        <v>17</v>
      </c>
      <c r="F238" t="s">
        <v>3107</v>
      </c>
    </row>
    <row r="239" spans="1:11">
      <c r="A239">
        <v>11</v>
      </c>
      <c r="B239">
        <v>265</v>
      </c>
      <c r="C239" t="s">
        <v>2094</v>
      </c>
      <c r="D239" t="s">
        <v>6550</v>
      </c>
      <c r="E239" t="s">
        <v>17</v>
      </c>
      <c r="F239" t="s">
        <v>4787</v>
      </c>
    </row>
    <row r="240" spans="1:11">
      <c r="A240">
        <v>11</v>
      </c>
      <c r="B240">
        <v>266</v>
      </c>
      <c r="C240" t="s">
        <v>2100</v>
      </c>
      <c r="D240" t="s">
        <v>6551</v>
      </c>
      <c r="E240" t="s">
        <v>49</v>
      </c>
      <c r="F240" t="s">
        <v>5780</v>
      </c>
      <c r="G240">
        <v>161</v>
      </c>
      <c r="H240">
        <v>3</v>
      </c>
      <c r="I240">
        <v>12</v>
      </c>
      <c r="J240">
        <v>15</v>
      </c>
      <c r="K240">
        <v>74</v>
      </c>
    </row>
    <row r="241" spans="1:11">
      <c r="A241">
        <v>11</v>
      </c>
      <c r="B241">
        <v>267</v>
      </c>
      <c r="C241" t="s">
        <v>21</v>
      </c>
      <c r="D241" t="s">
        <v>6552</v>
      </c>
      <c r="E241" t="s">
        <v>17</v>
      </c>
      <c r="F241" t="s">
        <v>5665</v>
      </c>
    </row>
    <row r="242" spans="1:11">
      <c r="A242">
        <v>11</v>
      </c>
      <c r="B242">
        <v>268</v>
      </c>
      <c r="C242" t="s">
        <v>5631</v>
      </c>
      <c r="D242" t="s">
        <v>6553</v>
      </c>
      <c r="E242" t="s">
        <v>49</v>
      </c>
      <c r="F242" t="s">
        <v>3867</v>
      </c>
      <c r="G242">
        <v>2</v>
      </c>
      <c r="H242">
        <v>0</v>
      </c>
      <c r="I242">
        <v>0</v>
      </c>
      <c r="J242">
        <v>0</v>
      </c>
      <c r="K242">
        <v>0</v>
      </c>
    </row>
    <row r="243" spans="1:11">
      <c r="A243">
        <v>11</v>
      </c>
      <c r="B243">
        <v>269</v>
      </c>
      <c r="C243" t="s">
        <v>2718</v>
      </c>
      <c r="D243" t="s">
        <v>6554</v>
      </c>
      <c r="F243" t="s">
        <v>6555</v>
      </c>
    </row>
    <row r="244" spans="1:11">
      <c r="A244">
        <v>11</v>
      </c>
      <c r="B244">
        <v>270</v>
      </c>
      <c r="C244" t="s">
        <v>170</v>
      </c>
      <c r="D244" t="s">
        <v>6556</v>
      </c>
      <c r="E244" t="s">
        <v>232</v>
      </c>
      <c r="F244" t="s">
        <v>6307</v>
      </c>
    </row>
    <row r="245" spans="1:11">
      <c r="A245">
        <v>11</v>
      </c>
      <c r="B245">
        <v>271</v>
      </c>
      <c r="C245" t="s">
        <v>5337</v>
      </c>
      <c r="D245" t="s">
        <v>6557</v>
      </c>
      <c r="E245" t="s">
        <v>17</v>
      </c>
      <c r="F245" t="s">
        <v>5072</v>
      </c>
    </row>
    <row r="246" spans="1:11">
      <c r="A246">
        <v>11</v>
      </c>
      <c r="B246">
        <v>272</v>
      </c>
      <c r="C246" t="s">
        <v>613</v>
      </c>
      <c r="D246" t="s">
        <v>6558</v>
      </c>
      <c r="E246" t="s">
        <v>49</v>
      </c>
      <c r="F246" t="s">
        <v>2001</v>
      </c>
      <c r="G246">
        <v>306</v>
      </c>
      <c r="H246">
        <v>35</v>
      </c>
      <c r="I246">
        <v>105</v>
      </c>
      <c r="J246">
        <v>140</v>
      </c>
      <c r="K246">
        <v>254</v>
      </c>
    </row>
    <row r="247" spans="1:11">
      <c r="A247">
        <v>11</v>
      </c>
      <c r="B247">
        <v>273</v>
      </c>
      <c r="C247" t="s">
        <v>343</v>
      </c>
      <c r="D247" t="s">
        <v>6559</v>
      </c>
      <c r="F247" t="s">
        <v>2246</v>
      </c>
    </row>
    <row r="248" spans="1:11">
      <c r="A248">
        <v>11</v>
      </c>
      <c r="B248">
        <v>274</v>
      </c>
      <c r="C248" t="s">
        <v>5633</v>
      </c>
      <c r="D248" t="s">
        <v>6560</v>
      </c>
      <c r="E248" t="s">
        <v>17</v>
      </c>
      <c r="F248" t="s">
        <v>2288</v>
      </c>
      <c r="G248">
        <v>50</v>
      </c>
      <c r="H248">
        <v>7</v>
      </c>
      <c r="I248">
        <v>8</v>
      </c>
      <c r="J248">
        <v>15</v>
      </c>
      <c r="K248">
        <v>28</v>
      </c>
    </row>
    <row r="249" spans="1:11">
      <c r="A249">
        <v>11</v>
      </c>
      <c r="B249">
        <v>275</v>
      </c>
      <c r="C249" t="s">
        <v>964</v>
      </c>
      <c r="D249" t="s">
        <v>6561</v>
      </c>
      <c r="E249" t="s">
        <v>49</v>
      </c>
      <c r="F249" t="s">
        <v>4906</v>
      </c>
    </row>
    <row r="250" spans="1:11">
      <c r="A250">
        <v>11</v>
      </c>
      <c r="B250">
        <v>277</v>
      </c>
      <c r="C250" t="s">
        <v>341</v>
      </c>
      <c r="D250" t="s">
        <v>6563</v>
      </c>
      <c r="E250" t="s">
        <v>49</v>
      </c>
      <c r="F250" t="s">
        <v>5255</v>
      </c>
    </row>
    <row r="251" spans="1:11">
      <c r="A251">
        <v>11</v>
      </c>
      <c r="B251">
        <v>278</v>
      </c>
      <c r="C251" t="s">
        <v>11</v>
      </c>
      <c r="D251" t="s">
        <v>6564</v>
      </c>
      <c r="F251" t="s">
        <v>2176</v>
      </c>
    </row>
    <row r="252" spans="1:11">
      <c r="A252">
        <v>11</v>
      </c>
      <c r="B252">
        <v>279</v>
      </c>
      <c r="C252" t="s">
        <v>2227</v>
      </c>
      <c r="D252" t="s">
        <v>6565</v>
      </c>
      <c r="E252" t="s">
        <v>13</v>
      </c>
      <c r="F252" t="s">
        <v>2499</v>
      </c>
      <c r="G252">
        <v>55</v>
      </c>
      <c r="H252">
        <v>6</v>
      </c>
      <c r="I252">
        <v>14</v>
      </c>
      <c r="J252">
        <v>20</v>
      </c>
      <c r="K252">
        <v>20</v>
      </c>
    </row>
    <row r="253" spans="1:11">
      <c r="A253">
        <v>11</v>
      </c>
      <c r="B253">
        <v>280</v>
      </c>
      <c r="C253" t="s">
        <v>5939</v>
      </c>
      <c r="D253" t="s">
        <v>6566</v>
      </c>
      <c r="E253" t="s">
        <v>23</v>
      </c>
      <c r="F253" t="s">
        <v>4200</v>
      </c>
    </row>
    <row r="254" spans="1:11">
      <c r="A254">
        <v>11</v>
      </c>
      <c r="B254">
        <v>281</v>
      </c>
      <c r="C254" t="s">
        <v>18</v>
      </c>
      <c r="D254" t="s">
        <v>6567</v>
      </c>
      <c r="E254" t="s">
        <v>49</v>
      </c>
      <c r="F254" t="s">
        <v>5965</v>
      </c>
    </row>
    <row r="255" spans="1:11">
      <c r="A255">
        <v>11</v>
      </c>
      <c r="B255">
        <v>282</v>
      </c>
      <c r="C255" t="s">
        <v>28</v>
      </c>
      <c r="D255" t="s">
        <v>6568</v>
      </c>
      <c r="E255" t="s">
        <v>49</v>
      </c>
      <c r="F255" t="s">
        <v>3743</v>
      </c>
    </row>
    <row r="256" spans="1:11">
      <c r="A256">
        <v>11</v>
      </c>
      <c r="B256">
        <v>283</v>
      </c>
      <c r="C256" t="s">
        <v>15</v>
      </c>
      <c r="D256" t="s">
        <v>6569</v>
      </c>
      <c r="E256" t="s">
        <v>17</v>
      </c>
      <c r="F256" t="s">
        <v>4769</v>
      </c>
    </row>
    <row r="257" spans="1:11">
      <c r="A257">
        <v>11</v>
      </c>
      <c r="B257">
        <v>285</v>
      </c>
      <c r="C257" t="s">
        <v>2098</v>
      </c>
      <c r="D257" t="s">
        <v>6571</v>
      </c>
      <c r="E257" t="s">
        <v>49</v>
      </c>
      <c r="F257" t="s">
        <v>5943</v>
      </c>
    </row>
    <row r="258" spans="1:11">
      <c r="A258">
        <v>11</v>
      </c>
      <c r="B258">
        <v>286</v>
      </c>
      <c r="C258" t="s">
        <v>21</v>
      </c>
      <c r="D258" t="s">
        <v>6572</v>
      </c>
      <c r="E258" t="s">
        <v>49</v>
      </c>
      <c r="F258" t="s">
        <v>4659</v>
      </c>
      <c r="G258">
        <v>739</v>
      </c>
      <c r="H258">
        <v>67</v>
      </c>
      <c r="I258">
        <v>217</v>
      </c>
      <c r="J258">
        <v>284</v>
      </c>
      <c r="K258">
        <v>406</v>
      </c>
    </row>
    <row r="260" spans="1:11">
      <c r="F260" s="3" t="s">
        <v>57</v>
      </c>
      <c r="G260">
        <f>SUM(G3:G258)</f>
        <v>37439</v>
      </c>
      <c r="H260">
        <f t="shared" ref="H260:K260" si="0">SUM(H3:H258)</f>
        <v>5895</v>
      </c>
      <c r="I260">
        <f t="shared" si="0"/>
        <v>8805</v>
      </c>
      <c r="J260">
        <f t="shared" si="0"/>
        <v>14700</v>
      </c>
      <c r="K260">
        <f t="shared" si="0"/>
        <v>34645</v>
      </c>
    </row>
    <row r="261" spans="1:11">
      <c r="F261" s="3" t="s">
        <v>58</v>
      </c>
      <c r="G261" s="2"/>
      <c r="H261" s="7">
        <f>H260/$G$260</f>
        <v>0.15745612863591443</v>
      </c>
      <c r="I261" s="7">
        <f t="shared" ref="I261:K261" si="1">I260/$G$260</f>
        <v>0.23518256363684928</v>
      </c>
      <c r="J261" s="7">
        <f t="shared" si="1"/>
        <v>0.39263869227276371</v>
      </c>
      <c r="K261" s="7">
        <f t="shared" si="1"/>
        <v>0.92537193835305431</v>
      </c>
    </row>
    <row r="262" spans="1:11">
      <c r="F262" s="3" t="s">
        <v>2709</v>
      </c>
      <c r="G262" s="2">
        <f>G260/256</f>
        <v>146.24609375</v>
      </c>
      <c r="H262" s="2">
        <f t="shared" ref="H262:K262" si="2">H260/256</f>
        <v>23.02734375</v>
      </c>
      <c r="I262" s="2">
        <f t="shared" si="2"/>
        <v>34.39453125</v>
      </c>
      <c r="J262" s="2">
        <f t="shared" si="2"/>
        <v>57.421875</v>
      </c>
      <c r="K262" s="2">
        <f t="shared" si="2"/>
        <v>135.33203125</v>
      </c>
    </row>
    <row r="264" spans="1:11" ht="18.75">
      <c r="A264" s="11" t="s">
        <v>10713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>
      <c r="A265" s="1" t="s">
        <v>0</v>
      </c>
      <c r="B265" s="1" t="s">
        <v>1</v>
      </c>
      <c r="C265" s="1" t="s">
        <v>2</v>
      </c>
      <c r="D265" s="1" t="s">
        <v>3</v>
      </c>
      <c r="E265" s="1" t="s">
        <v>4</v>
      </c>
      <c r="F265" s="1" t="s">
        <v>5</v>
      </c>
      <c r="G265" s="1" t="s">
        <v>6</v>
      </c>
      <c r="H265" s="1" t="s">
        <v>7</v>
      </c>
      <c r="I265" s="1" t="s">
        <v>8</v>
      </c>
      <c r="J265" s="1" t="s">
        <v>9</v>
      </c>
      <c r="K265" s="1" t="s">
        <v>10</v>
      </c>
    </row>
    <row r="266" spans="1:11">
      <c r="A266">
        <v>1</v>
      </c>
      <c r="B266">
        <v>7</v>
      </c>
      <c r="C266" t="s">
        <v>159</v>
      </c>
      <c r="D266" t="s">
        <v>6259</v>
      </c>
      <c r="E266" t="s">
        <v>7</v>
      </c>
      <c r="F266" t="s">
        <v>5255</v>
      </c>
      <c r="G266">
        <v>219</v>
      </c>
      <c r="H266">
        <v>0</v>
      </c>
      <c r="I266">
        <v>3</v>
      </c>
      <c r="J266">
        <v>3</v>
      </c>
      <c r="K266">
        <v>26</v>
      </c>
    </row>
    <row r="267" spans="1:11">
      <c r="A267">
        <v>1</v>
      </c>
      <c r="B267">
        <v>16</v>
      </c>
      <c r="C267" t="s">
        <v>28</v>
      </c>
      <c r="D267" t="s">
        <v>6268</v>
      </c>
      <c r="E267" t="s">
        <v>7</v>
      </c>
      <c r="F267" t="s">
        <v>1189</v>
      </c>
      <c r="G267">
        <v>95</v>
      </c>
      <c r="H267">
        <v>0</v>
      </c>
      <c r="I267">
        <v>1</v>
      </c>
      <c r="J267">
        <v>1</v>
      </c>
      <c r="K267">
        <v>4</v>
      </c>
    </row>
    <row r="268" spans="1:11">
      <c r="A268">
        <v>1</v>
      </c>
      <c r="B268">
        <v>21</v>
      </c>
      <c r="C268" t="s">
        <v>18</v>
      </c>
      <c r="D268" t="s">
        <v>6273</v>
      </c>
      <c r="E268" t="s">
        <v>7</v>
      </c>
      <c r="F268" t="s">
        <v>6274</v>
      </c>
    </row>
    <row r="269" spans="1:11">
      <c r="A269">
        <v>1</v>
      </c>
      <c r="B269">
        <v>26</v>
      </c>
      <c r="C269" t="s">
        <v>21</v>
      </c>
      <c r="D269" t="s">
        <v>6279</v>
      </c>
      <c r="E269" t="s">
        <v>7</v>
      </c>
      <c r="F269" t="s">
        <v>2452</v>
      </c>
      <c r="G269">
        <v>351</v>
      </c>
      <c r="H269">
        <v>0</v>
      </c>
      <c r="I269">
        <v>5</v>
      </c>
      <c r="J269">
        <v>5</v>
      </c>
      <c r="K269">
        <v>147</v>
      </c>
    </row>
    <row r="270" spans="1:11">
      <c r="A270">
        <v>2</v>
      </c>
      <c r="B270">
        <v>44</v>
      </c>
      <c r="C270" t="s">
        <v>11</v>
      </c>
      <c r="D270" t="s">
        <v>6298</v>
      </c>
      <c r="E270" t="s">
        <v>7</v>
      </c>
      <c r="F270" t="s">
        <v>5405</v>
      </c>
      <c r="G270">
        <v>548</v>
      </c>
      <c r="H270">
        <v>1</v>
      </c>
      <c r="I270">
        <v>16</v>
      </c>
      <c r="J270">
        <v>17</v>
      </c>
      <c r="K270">
        <v>34</v>
      </c>
    </row>
    <row r="271" spans="1:11">
      <c r="A271">
        <v>4</v>
      </c>
      <c r="B271">
        <v>81</v>
      </c>
      <c r="C271" t="s">
        <v>5633</v>
      </c>
      <c r="D271" t="s">
        <v>6341</v>
      </c>
      <c r="E271" t="s">
        <v>7</v>
      </c>
      <c r="F271" t="s">
        <v>3665</v>
      </c>
    </row>
    <row r="272" spans="1:11">
      <c r="A272">
        <v>5</v>
      </c>
      <c r="B272">
        <v>112</v>
      </c>
      <c r="C272" t="s">
        <v>613</v>
      </c>
      <c r="D272" t="s">
        <v>6373</v>
      </c>
      <c r="E272" t="s">
        <v>7</v>
      </c>
      <c r="F272" t="s">
        <v>5699</v>
      </c>
    </row>
    <row r="273" spans="1:11">
      <c r="A273">
        <v>5</v>
      </c>
      <c r="B273">
        <v>114</v>
      </c>
      <c r="C273" t="s">
        <v>15</v>
      </c>
      <c r="D273" t="s">
        <v>6375</v>
      </c>
      <c r="E273" t="s">
        <v>7</v>
      </c>
      <c r="F273" t="s">
        <v>2748</v>
      </c>
    </row>
    <row r="274" spans="1:11">
      <c r="A274">
        <v>5</v>
      </c>
      <c r="B274">
        <v>124</v>
      </c>
      <c r="C274" t="s">
        <v>5939</v>
      </c>
      <c r="D274" t="s">
        <v>6386</v>
      </c>
      <c r="E274" t="s">
        <v>7</v>
      </c>
      <c r="F274" t="s">
        <v>6387</v>
      </c>
      <c r="G274">
        <v>509</v>
      </c>
      <c r="H274">
        <v>0</v>
      </c>
      <c r="I274">
        <v>22</v>
      </c>
      <c r="J274">
        <v>22</v>
      </c>
      <c r="K274">
        <v>160</v>
      </c>
    </row>
    <row r="275" spans="1:11">
      <c r="A275">
        <v>6</v>
      </c>
      <c r="B275">
        <v>143</v>
      </c>
      <c r="C275" t="s">
        <v>2096</v>
      </c>
      <c r="D275" t="s">
        <v>6413</v>
      </c>
      <c r="E275" t="s">
        <v>7</v>
      </c>
      <c r="F275" t="s">
        <v>5407</v>
      </c>
    </row>
    <row r="276" spans="1:11">
      <c r="A276">
        <v>6</v>
      </c>
      <c r="B276">
        <v>149</v>
      </c>
      <c r="C276" t="s">
        <v>2227</v>
      </c>
      <c r="D276" t="s">
        <v>6421</v>
      </c>
      <c r="E276" t="s">
        <v>7</v>
      </c>
      <c r="F276" t="s">
        <v>1778</v>
      </c>
    </row>
    <row r="277" spans="1:11">
      <c r="A277">
        <v>6</v>
      </c>
      <c r="B277">
        <v>155</v>
      </c>
      <c r="C277" t="s">
        <v>2718</v>
      </c>
      <c r="D277" t="s">
        <v>6427</v>
      </c>
      <c r="E277" t="s">
        <v>7</v>
      </c>
      <c r="F277" t="s">
        <v>192</v>
      </c>
    </row>
    <row r="278" spans="1:11">
      <c r="A278">
        <v>7</v>
      </c>
      <c r="B278">
        <v>168</v>
      </c>
      <c r="C278" t="s">
        <v>341</v>
      </c>
      <c r="D278" t="s">
        <v>6442</v>
      </c>
      <c r="E278" t="s">
        <v>7</v>
      </c>
      <c r="F278" t="s">
        <v>2748</v>
      </c>
    </row>
    <row r="279" spans="1:11">
      <c r="A279">
        <v>7</v>
      </c>
      <c r="B279">
        <v>179</v>
      </c>
      <c r="C279" t="s">
        <v>2100</v>
      </c>
      <c r="D279" t="s">
        <v>6454</v>
      </c>
      <c r="E279" t="s">
        <v>7</v>
      </c>
      <c r="F279" t="s">
        <v>6091</v>
      </c>
    </row>
    <row r="280" spans="1:11">
      <c r="A280">
        <v>8</v>
      </c>
      <c r="B280">
        <v>205</v>
      </c>
      <c r="C280" t="s">
        <v>15</v>
      </c>
      <c r="D280" t="s">
        <v>6484</v>
      </c>
      <c r="E280" t="s">
        <v>7</v>
      </c>
      <c r="F280" t="s">
        <v>6485</v>
      </c>
    </row>
    <row r="281" spans="1:11">
      <c r="A281">
        <v>9</v>
      </c>
      <c r="B281">
        <v>209</v>
      </c>
      <c r="C281" t="s">
        <v>21</v>
      </c>
      <c r="D281" t="s">
        <v>6490</v>
      </c>
      <c r="E281" t="s">
        <v>7</v>
      </c>
      <c r="F281" t="s">
        <v>6491</v>
      </c>
      <c r="G281">
        <v>4</v>
      </c>
      <c r="H281">
        <v>0</v>
      </c>
      <c r="I281">
        <v>0</v>
      </c>
      <c r="J281">
        <v>0</v>
      </c>
      <c r="K281">
        <v>0</v>
      </c>
    </row>
    <row r="282" spans="1:11">
      <c r="A282">
        <v>9</v>
      </c>
      <c r="B282">
        <v>210</v>
      </c>
      <c r="C282" t="s">
        <v>5633</v>
      </c>
      <c r="D282" t="s">
        <v>6492</v>
      </c>
      <c r="E282" t="s">
        <v>7</v>
      </c>
      <c r="F282" t="s">
        <v>5072</v>
      </c>
      <c r="G282">
        <v>13</v>
      </c>
      <c r="H282">
        <v>0</v>
      </c>
      <c r="I282">
        <v>0</v>
      </c>
      <c r="J282">
        <v>0</v>
      </c>
      <c r="K282">
        <v>0</v>
      </c>
    </row>
    <row r="283" spans="1:11">
      <c r="A283">
        <v>9</v>
      </c>
      <c r="B283">
        <v>212</v>
      </c>
      <c r="C283" t="s">
        <v>2096</v>
      </c>
      <c r="D283" t="s">
        <v>6494</v>
      </c>
      <c r="E283" t="s">
        <v>7</v>
      </c>
      <c r="F283" t="s">
        <v>1018</v>
      </c>
    </row>
    <row r="284" spans="1:11">
      <c r="A284">
        <v>9</v>
      </c>
      <c r="B284">
        <v>214</v>
      </c>
      <c r="C284" t="s">
        <v>2100</v>
      </c>
      <c r="D284" t="s">
        <v>6496</v>
      </c>
      <c r="E284" t="s">
        <v>7</v>
      </c>
      <c r="F284" t="s">
        <v>2139</v>
      </c>
    </row>
    <row r="285" spans="1:11">
      <c r="A285">
        <v>9</v>
      </c>
      <c r="B285">
        <v>217</v>
      </c>
      <c r="C285" t="s">
        <v>2098</v>
      </c>
      <c r="D285" t="s">
        <v>6499</v>
      </c>
      <c r="E285" t="s">
        <v>7</v>
      </c>
      <c r="F285" t="s">
        <v>916</v>
      </c>
      <c r="G285">
        <v>262</v>
      </c>
      <c r="H285">
        <v>0</v>
      </c>
      <c r="I285">
        <v>2</v>
      </c>
      <c r="J285">
        <v>2</v>
      </c>
      <c r="K285">
        <v>26</v>
      </c>
    </row>
    <row r="286" spans="1:11">
      <c r="A286">
        <v>9</v>
      </c>
      <c r="B286">
        <v>218</v>
      </c>
      <c r="C286" t="s">
        <v>170</v>
      </c>
      <c r="D286" t="s">
        <v>6500</v>
      </c>
      <c r="E286" t="s">
        <v>7</v>
      </c>
      <c r="F286" t="s">
        <v>1018</v>
      </c>
      <c r="G286">
        <v>293</v>
      </c>
      <c r="H286">
        <v>0</v>
      </c>
      <c r="I286">
        <v>8</v>
      </c>
      <c r="J286">
        <v>8</v>
      </c>
      <c r="K286">
        <v>86</v>
      </c>
    </row>
    <row r="287" spans="1:11">
      <c r="A287">
        <v>9</v>
      </c>
      <c r="B287">
        <v>219</v>
      </c>
      <c r="C287" t="s">
        <v>5337</v>
      </c>
      <c r="D287" t="s">
        <v>6501</v>
      </c>
      <c r="E287" t="s">
        <v>7</v>
      </c>
      <c r="F287" t="s">
        <v>6491</v>
      </c>
      <c r="G287">
        <v>563</v>
      </c>
      <c r="H287">
        <v>1</v>
      </c>
      <c r="I287">
        <v>9</v>
      </c>
      <c r="J287">
        <v>10</v>
      </c>
      <c r="K287">
        <v>100</v>
      </c>
    </row>
    <row r="288" spans="1:11">
      <c r="A288">
        <v>9</v>
      </c>
      <c r="B288">
        <v>226</v>
      </c>
      <c r="C288" t="s">
        <v>11</v>
      </c>
      <c r="D288" t="s">
        <v>6508</v>
      </c>
      <c r="E288" t="s">
        <v>7</v>
      </c>
      <c r="F288" t="s">
        <v>2662</v>
      </c>
      <c r="G288">
        <v>575</v>
      </c>
      <c r="H288">
        <v>0</v>
      </c>
      <c r="I288">
        <v>18</v>
      </c>
      <c r="J288">
        <v>18</v>
      </c>
      <c r="K288">
        <v>117</v>
      </c>
    </row>
    <row r="289" spans="1:11">
      <c r="A289">
        <v>9</v>
      </c>
      <c r="B289">
        <v>229</v>
      </c>
      <c r="C289" t="s">
        <v>18</v>
      </c>
      <c r="D289" t="s">
        <v>6511</v>
      </c>
      <c r="E289" t="s">
        <v>7</v>
      </c>
      <c r="F289" t="s">
        <v>2938</v>
      </c>
      <c r="G289">
        <v>224</v>
      </c>
      <c r="H289">
        <v>0</v>
      </c>
      <c r="I289">
        <v>9</v>
      </c>
      <c r="J289">
        <v>9</v>
      </c>
      <c r="K289">
        <v>51</v>
      </c>
    </row>
    <row r="290" spans="1:11">
      <c r="A290">
        <v>10</v>
      </c>
      <c r="B290">
        <v>239</v>
      </c>
      <c r="C290" t="s">
        <v>2094</v>
      </c>
      <c r="D290" t="s">
        <v>6521</v>
      </c>
      <c r="E290" t="s">
        <v>7</v>
      </c>
      <c r="F290" t="s">
        <v>3256</v>
      </c>
    </row>
    <row r="291" spans="1:11">
      <c r="A291">
        <v>10</v>
      </c>
      <c r="B291">
        <v>248</v>
      </c>
      <c r="C291" t="s">
        <v>25</v>
      </c>
      <c r="D291" t="s">
        <v>6532</v>
      </c>
      <c r="E291" t="s">
        <v>7</v>
      </c>
      <c r="F291" t="s">
        <v>6240</v>
      </c>
    </row>
    <row r="292" spans="1:11">
      <c r="A292">
        <v>10</v>
      </c>
      <c r="B292">
        <v>255</v>
      </c>
      <c r="C292" t="s">
        <v>18</v>
      </c>
      <c r="D292" t="s">
        <v>6540</v>
      </c>
      <c r="E292" t="s">
        <v>7</v>
      </c>
      <c r="F292" t="s">
        <v>1724</v>
      </c>
    </row>
    <row r="293" spans="1:11">
      <c r="A293">
        <v>10</v>
      </c>
      <c r="B293">
        <v>259</v>
      </c>
      <c r="C293" t="s">
        <v>2718</v>
      </c>
      <c r="D293" t="s">
        <v>6545</v>
      </c>
      <c r="E293" t="s">
        <v>7</v>
      </c>
      <c r="F293" t="s">
        <v>3587</v>
      </c>
    </row>
    <row r="294" spans="1:11">
      <c r="A294">
        <v>11</v>
      </c>
      <c r="B294">
        <v>276</v>
      </c>
      <c r="C294" t="s">
        <v>203</v>
      </c>
      <c r="D294" t="s">
        <v>6562</v>
      </c>
      <c r="E294" t="s">
        <v>7</v>
      </c>
      <c r="F294" t="s">
        <v>4403</v>
      </c>
      <c r="G294">
        <v>23</v>
      </c>
      <c r="H294">
        <v>0</v>
      </c>
      <c r="I294">
        <v>0</v>
      </c>
      <c r="J294">
        <v>0</v>
      </c>
      <c r="K294">
        <v>6</v>
      </c>
    </row>
    <row r="295" spans="1:11">
      <c r="A295">
        <v>11</v>
      </c>
      <c r="B295">
        <v>284</v>
      </c>
      <c r="C295" t="s">
        <v>115</v>
      </c>
      <c r="D295" t="s">
        <v>6570</v>
      </c>
      <c r="E295" t="s">
        <v>7</v>
      </c>
      <c r="F295" t="s">
        <v>2938</v>
      </c>
    </row>
  </sheetData>
  <autoFilter ref="A2:K258">
    <sortState ref="A2:K257">
      <sortCondition ref="B1:B257"/>
    </sortState>
  </autoFilter>
  <mergeCells count="2">
    <mergeCell ref="A1:K1"/>
    <mergeCell ref="A264:K26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43"/>
  <sheetViews>
    <sheetView topLeftCell="A208" workbookViewId="0">
      <selection activeCell="A215" sqref="A215:K215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3.85546875" bestFit="1" customWidth="1"/>
    <col min="5" max="5" width="9.140625" bestFit="1" customWidth="1"/>
    <col min="6" max="6" width="34.1406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5633</v>
      </c>
      <c r="D3" t="s">
        <v>6573</v>
      </c>
      <c r="E3" t="s">
        <v>49</v>
      </c>
      <c r="F3" t="s">
        <v>5941</v>
      </c>
      <c r="G3">
        <v>619</v>
      </c>
      <c r="H3">
        <v>76</v>
      </c>
      <c r="I3">
        <v>247</v>
      </c>
      <c r="J3">
        <v>323</v>
      </c>
      <c r="K3">
        <v>500</v>
      </c>
    </row>
    <row r="4" spans="1:11">
      <c r="A4">
        <v>1</v>
      </c>
      <c r="B4">
        <v>2</v>
      </c>
      <c r="C4" t="s">
        <v>613</v>
      </c>
      <c r="D4" t="s">
        <v>6574</v>
      </c>
      <c r="E4" t="s">
        <v>49</v>
      </c>
      <c r="F4" t="s">
        <v>2084</v>
      </c>
      <c r="G4">
        <v>994</v>
      </c>
      <c r="H4">
        <v>106</v>
      </c>
      <c r="I4">
        <v>344</v>
      </c>
      <c r="J4">
        <v>450</v>
      </c>
      <c r="K4">
        <v>654</v>
      </c>
    </row>
    <row r="5" spans="1:11">
      <c r="A5">
        <v>1</v>
      </c>
      <c r="B5">
        <v>3</v>
      </c>
      <c r="C5" t="s">
        <v>159</v>
      </c>
      <c r="D5" t="s">
        <v>6575</v>
      </c>
      <c r="E5" t="s">
        <v>49</v>
      </c>
      <c r="F5" t="s">
        <v>6576</v>
      </c>
      <c r="G5">
        <v>606</v>
      </c>
      <c r="H5">
        <v>15</v>
      </c>
      <c r="I5">
        <v>70</v>
      </c>
      <c r="J5">
        <v>85</v>
      </c>
      <c r="K5">
        <v>374</v>
      </c>
    </row>
    <row r="6" spans="1:11">
      <c r="A6">
        <v>1</v>
      </c>
      <c r="B6">
        <v>4</v>
      </c>
      <c r="C6" t="s">
        <v>5932</v>
      </c>
      <c r="D6" t="s">
        <v>6577</v>
      </c>
      <c r="E6" t="s">
        <v>13</v>
      </c>
      <c r="F6" t="s">
        <v>5060</v>
      </c>
      <c r="G6">
        <v>714</v>
      </c>
      <c r="H6">
        <v>107</v>
      </c>
      <c r="I6">
        <v>111</v>
      </c>
      <c r="J6">
        <v>218</v>
      </c>
      <c r="K6">
        <v>363</v>
      </c>
    </row>
    <row r="7" spans="1:11">
      <c r="A7">
        <v>1</v>
      </c>
      <c r="B7">
        <v>5</v>
      </c>
      <c r="C7" t="s">
        <v>5631</v>
      </c>
      <c r="D7" t="s">
        <v>6578</v>
      </c>
      <c r="E7" t="s">
        <v>13</v>
      </c>
      <c r="F7" t="s">
        <v>4774</v>
      </c>
      <c r="G7">
        <v>1013</v>
      </c>
      <c r="H7">
        <v>259</v>
      </c>
      <c r="I7">
        <v>382</v>
      </c>
      <c r="J7">
        <v>641</v>
      </c>
      <c r="K7">
        <v>533</v>
      </c>
    </row>
    <row r="8" spans="1:11">
      <c r="A8">
        <v>1</v>
      </c>
      <c r="B8">
        <v>6</v>
      </c>
      <c r="C8" t="s">
        <v>2100</v>
      </c>
      <c r="D8" t="s">
        <v>6579</v>
      </c>
      <c r="E8" t="s">
        <v>17</v>
      </c>
      <c r="F8" t="s">
        <v>3107</v>
      </c>
      <c r="G8">
        <v>149</v>
      </c>
      <c r="H8">
        <v>9</v>
      </c>
      <c r="I8">
        <v>12</v>
      </c>
      <c r="J8">
        <v>21</v>
      </c>
      <c r="K8">
        <v>83</v>
      </c>
    </row>
    <row r="9" spans="1:11">
      <c r="A9">
        <v>1</v>
      </c>
      <c r="B9">
        <v>7</v>
      </c>
      <c r="C9" t="s">
        <v>2096</v>
      </c>
      <c r="D9" t="s">
        <v>6580</v>
      </c>
      <c r="E9" t="s">
        <v>13</v>
      </c>
      <c r="F9" t="s">
        <v>3624</v>
      </c>
      <c r="G9">
        <v>1047</v>
      </c>
      <c r="H9">
        <v>276</v>
      </c>
      <c r="I9">
        <v>402</v>
      </c>
      <c r="J9">
        <v>678</v>
      </c>
      <c r="K9">
        <v>956</v>
      </c>
    </row>
    <row r="10" spans="1:11">
      <c r="A10">
        <v>1</v>
      </c>
      <c r="B10">
        <v>8</v>
      </c>
      <c r="C10" t="s">
        <v>11</v>
      </c>
      <c r="D10" t="s">
        <v>662</v>
      </c>
      <c r="E10" t="s">
        <v>17</v>
      </c>
      <c r="F10" t="s">
        <v>4774</v>
      </c>
      <c r="G10">
        <v>8</v>
      </c>
      <c r="H10">
        <v>0</v>
      </c>
      <c r="I10">
        <v>0</v>
      </c>
      <c r="J10">
        <v>0</v>
      </c>
      <c r="K10">
        <v>36</v>
      </c>
    </row>
    <row r="11" spans="1:11">
      <c r="A11">
        <v>1</v>
      </c>
      <c r="B11">
        <v>9</v>
      </c>
      <c r="C11" t="s">
        <v>18</v>
      </c>
      <c r="D11" t="s">
        <v>6581</v>
      </c>
      <c r="E11" t="s">
        <v>49</v>
      </c>
      <c r="F11" t="s">
        <v>5665</v>
      </c>
      <c r="G11">
        <v>719</v>
      </c>
      <c r="H11">
        <v>46</v>
      </c>
      <c r="I11">
        <v>161</v>
      </c>
      <c r="J11">
        <v>207</v>
      </c>
      <c r="K11">
        <v>671</v>
      </c>
    </row>
    <row r="12" spans="1:11">
      <c r="A12">
        <v>1</v>
      </c>
      <c r="B12">
        <v>10</v>
      </c>
      <c r="C12" t="s">
        <v>5934</v>
      </c>
      <c r="D12" t="s">
        <v>6582</v>
      </c>
      <c r="E12" t="s">
        <v>23</v>
      </c>
      <c r="F12" t="s">
        <v>2766</v>
      </c>
      <c r="G12">
        <v>1052</v>
      </c>
      <c r="H12">
        <v>208</v>
      </c>
      <c r="I12">
        <v>326</v>
      </c>
      <c r="J12">
        <v>534</v>
      </c>
      <c r="K12">
        <v>370</v>
      </c>
    </row>
    <row r="13" spans="1:11">
      <c r="A13">
        <v>1</v>
      </c>
      <c r="B13">
        <v>11</v>
      </c>
      <c r="C13" t="s">
        <v>5939</v>
      </c>
      <c r="D13" t="s">
        <v>6583</v>
      </c>
      <c r="E13" t="s">
        <v>23</v>
      </c>
      <c r="F13" t="s">
        <v>3624</v>
      </c>
      <c r="G13">
        <v>1024</v>
      </c>
      <c r="H13">
        <v>441</v>
      </c>
      <c r="I13">
        <v>479</v>
      </c>
      <c r="J13">
        <v>920</v>
      </c>
      <c r="K13">
        <v>726</v>
      </c>
    </row>
    <row r="14" spans="1:11">
      <c r="A14">
        <v>1</v>
      </c>
      <c r="B14">
        <v>12</v>
      </c>
      <c r="C14" t="s">
        <v>5337</v>
      </c>
      <c r="D14" t="s">
        <v>6584</v>
      </c>
      <c r="E14" t="s">
        <v>23</v>
      </c>
      <c r="F14" t="s">
        <v>6585</v>
      </c>
    </row>
    <row r="15" spans="1:11">
      <c r="A15">
        <v>1</v>
      </c>
      <c r="B15">
        <v>14</v>
      </c>
      <c r="C15" t="s">
        <v>341</v>
      </c>
      <c r="D15" t="s">
        <v>6588</v>
      </c>
      <c r="E15" t="s">
        <v>49</v>
      </c>
      <c r="F15" t="s">
        <v>4787</v>
      </c>
      <c r="G15">
        <v>802</v>
      </c>
      <c r="H15">
        <v>21</v>
      </c>
      <c r="I15">
        <v>104</v>
      </c>
      <c r="J15">
        <v>125</v>
      </c>
      <c r="K15">
        <v>622</v>
      </c>
    </row>
    <row r="16" spans="1:11">
      <c r="A16">
        <v>1</v>
      </c>
      <c r="B16">
        <v>15</v>
      </c>
      <c r="C16" t="s">
        <v>28</v>
      </c>
      <c r="D16" t="s">
        <v>6589</v>
      </c>
      <c r="E16" t="s">
        <v>49</v>
      </c>
      <c r="F16" t="s">
        <v>2454</v>
      </c>
      <c r="G16">
        <v>21</v>
      </c>
      <c r="H16">
        <v>0</v>
      </c>
      <c r="I16">
        <v>1</v>
      </c>
      <c r="J16">
        <v>1</v>
      </c>
      <c r="K16">
        <v>12</v>
      </c>
    </row>
    <row r="17" spans="1:11">
      <c r="A17">
        <v>1</v>
      </c>
      <c r="B17">
        <v>17</v>
      </c>
      <c r="C17" t="s">
        <v>964</v>
      </c>
      <c r="D17" t="s">
        <v>6591</v>
      </c>
      <c r="E17" t="s">
        <v>17</v>
      </c>
      <c r="F17" t="s">
        <v>3107</v>
      </c>
      <c r="G17">
        <v>2</v>
      </c>
      <c r="H17">
        <v>0</v>
      </c>
      <c r="I17">
        <v>0</v>
      </c>
      <c r="J17">
        <v>0</v>
      </c>
      <c r="K17">
        <v>0</v>
      </c>
    </row>
    <row r="18" spans="1:11">
      <c r="A18">
        <v>1</v>
      </c>
      <c r="B18">
        <v>18</v>
      </c>
      <c r="C18" t="s">
        <v>2718</v>
      </c>
      <c r="D18" t="s">
        <v>6592</v>
      </c>
      <c r="E18" t="s">
        <v>13</v>
      </c>
      <c r="F18" t="s">
        <v>6593</v>
      </c>
      <c r="G18">
        <v>935</v>
      </c>
      <c r="H18">
        <v>302</v>
      </c>
      <c r="I18">
        <v>375</v>
      </c>
      <c r="J18">
        <v>677</v>
      </c>
      <c r="K18">
        <v>415</v>
      </c>
    </row>
    <row r="19" spans="1:11">
      <c r="A19">
        <v>1</v>
      </c>
      <c r="B19">
        <v>19</v>
      </c>
      <c r="C19" t="s">
        <v>25</v>
      </c>
      <c r="D19" t="s">
        <v>6594</v>
      </c>
      <c r="E19" t="s">
        <v>13</v>
      </c>
      <c r="F19" t="s">
        <v>4769</v>
      </c>
      <c r="G19">
        <v>55</v>
      </c>
      <c r="H19">
        <v>11</v>
      </c>
      <c r="I19">
        <v>13</v>
      </c>
      <c r="J19">
        <v>24</v>
      </c>
      <c r="K19">
        <v>28</v>
      </c>
    </row>
    <row r="20" spans="1:11">
      <c r="A20">
        <v>1</v>
      </c>
      <c r="B20">
        <v>20</v>
      </c>
      <c r="C20" t="s">
        <v>2227</v>
      </c>
      <c r="D20" t="s">
        <v>6595</v>
      </c>
      <c r="E20" t="s">
        <v>49</v>
      </c>
      <c r="F20" t="s">
        <v>3448</v>
      </c>
      <c r="G20">
        <v>554</v>
      </c>
      <c r="H20">
        <v>17</v>
      </c>
      <c r="I20">
        <v>60</v>
      </c>
      <c r="J20">
        <v>77</v>
      </c>
      <c r="K20">
        <v>748</v>
      </c>
    </row>
    <row r="21" spans="1:11">
      <c r="A21">
        <v>1</v>
      </c>
      <c r="B21">
        <v>21</v>
      </c>
      <c r="C21" t="s">
        <v>18</v>
      </c>
      <c r="D21" t="s">
        <v>6596</v>
      </c>
      <c r="E21" t="s">
        <v>49</v>
      </c>
      <c r="F21" t="s">
        <v>2703</v>
      </c>
      <c r="G21">
        <v>436</v>
      </c>
      <c r="H21">
        <v>14</v>
      </c>
      <c r="I21">
        <v>43</v>
      </c>
      <c r="J21">
        <v>57</v>
      </c>
      <c r="K21">
        <v>907</v>
      </c>
    </row>
    <row r="22" spans="1:11">
      <c r="A22">
        <v>1</v>
      </c>
      <c r="B22">
        <v>23</v>
      </c>
      <c r="C22" t="s">
        <v>964</v>
      </c>
      <c r="D22" t="s">
        <v>6598</v>
      </c>
      <c r="E22" t="s">
        <v>17</v>
      </c>
      <c r="F22" t="s">
        <v>6599</v>
      </c>
      <c r="G22">
        <v>2</v>
      </c>
      <c r="H22">
        <v>0</v>
      </c>
      <c r="I22">
        <v>1</v>
      </c>
      <c r="J22">
        <v>1</v>
      </c>
      <c r="K22">
        <v>2</v>
      </c>
    </row>
    <row r="23" spans="1:11">
      <c r="A23">
        <v>1</v>
      </c>
      <c r="B23">
        <v>24</v>
      </c>
      <c r="C23" t="s">
        <v>115</v>
      </c>
      <c r="D23" t="s">
        <v>6600</v>
      </c>
      <c r="E23" t="s">
        <v>23</v>
      </c>
      <c r="F23" t="s">
        <v>4769</v>
      </c>
      <c r="G23">
        <v>451</v>
      </c>
      <c r="H23">
        <v>84</v>
      </c>
      <c r="I23">
        <v>135</v>
      </c>
      <c r="J23">
        <v>219</v>
      </c>
      <c r="K23">
        <v>98</v>
      </c>
    </row>
    <row r="24" spans="1:11">
      <c r="A24">
        <v>1</v>
      </c>
      <c r="B24">
        <v>26</v>
      </c>
      <c r="C24" t="s">
        <v>15</v>
      </c>
      <c r="D24" t="s">
        <v>6602</v>
      </c>
      <c r="E24" t="s">
        <v>49</v>
      </c>
      <c r="F24" t="s">
        <v>4683</v>
      </c>
      <c r="G24">
        <v>136</v>
      </c>
      <c r="H24">
        <v>2</v>
      </c>
      <c r="I24">
        <v>8</v>
      </c>
      <c r="J24">
        <v>10</v>
      </c>
      <c r="K24">
        <v>137</v>
      </c>
    </row>
    <row r="25" spans="1:11">
      <c r="A25">
        <v>2</v>
      </c>
      <c r="B25">
        <v>27</v>
      </c>
      <c r="C25" t="s">
        <v>5633</v>
      </c>
      <c r="D25" t="s">
        <v>6603</v>
      </c>
      <c r="E25" t="s">
        <v>49</v>
      </c>
      <c r="F25" t="s">
        <v>5060</v>
      </c>
      <c r="G25">
        <v>30</v>
      </c>
      <c r="H25">
        <v>0</v>
      </c>
      <c r="I25">
        <v>0</v>
      </c>
      <c r="J25">
        <v>0</v>
      </c>
      <c r="K25">
        <v>77</v>
      </c>
    </row>
    <row r="26" spans="1:11">
      <c r="A26">
        <v>2</v>
      </c>
      <c r="B26">
        <v>28</v>
      </c>
      <c r="C26" t="s">
        <v>613</v>
      </c>
      <c r="D26" t="s">
        <v>6604</v>
      </c>
      <c r="E26" t="s">
        <v>17</v>
      </c>
      <c r="F26" t="s">
        <v>2738</v>
      </c>
      <c r="G26">
        <v>436</v>
      </c>
      <c r="H26">
        <v>90</v>
      </c>
      <c r="I26">
        <v>134</v>
      </c>
      <c r="J26">
        <v>224</v>
      </c>
      <c r="K26">
        <v>138</v>
      </c>
    </row>
    <row r="27" spans="1:11">
      <c r="A27">
        <v>2</v>
      </c>
      <c r="B27">
        <v>29</v>
      </c>
      <c r="C27" t="s">
        <v>5932</v>
      </c>
      <c r="D27" t="s">
        <v>6605</v>
      </c>
      <c r="E27" t="s">
        <v>23</v>
      </c>
      <c r="F27" t="s">
        <v>5699</v>
      </c>
      <c r="G27">
        <v>1</v>
      </c>
      <c r="H27">
        <v>0</v>
      </c>
      <c r="I27">
        <v>0</v>
      </c>
      <c r="J27">
        <v>0</v>
      </c>
      <c r="K27">
        <v>5</v>
      </c>
    </row>
    <row r="28" spans="1:11">
      <c r="A28">
        <v>2</v>
      </c>
      <c r="B28">
        <v>30</v>
      </c>
      <c r="C28" t="s">
        <v>5631</v>
      </c>
      <c r="D28" t="s">
        <v>6606</v>
      </c>
      <c r="E28" t="s">
        <v>49</v>
      </c>
      <c r="F28" t="s">
        <v>6091</v>
      </c>
      <c r="G28">
        <v>64</v>
      </c>
      <c r="H28">
        <v>0</v>
      </c>
      <c r="I28">
        <v>7</v>
      </c>
      <c r="J28">
        <v>7</v>
      </c>
      <c r="K28">
        <v>22</v>
      </c>
    </row>
    <row r="29" spans="1:11">
      <c r="A29">
        <v>2</v>
      </c>
      <c r="B29">
        <v>31</v>
      </c>
      <c r="C29" t="s">
        <v>2100</v>
      </c>
      <c r="D29" t="s">
        <v>6607</v>
      </c>
      <c r="E29" t="s">
        <v>17</v>
      </c>
      <c r="F29" t="s">
        <v>5405</v>
      </c>
      <c r="G29">
        <v>695</v>
      </c>
      <c r="H29">
        <v>53</v>
      </c>
      <c r="I29">
        <v>100</v>
      </c>
      <c r="J29">
        <v>153</v>
      </c>
      <c r="K29">
        <v>1126</v>
      </c>
    </row>
    <row r="30" spans="1:11">
      <c r="A30">
        <v>2</v>
      </c>
      <c r="B30">
        <v>32</v>
      </c>
      <c r="C30" t="s">
        <v>2096</v>
      </c>
      <c r="D30" t="s">
        <v>6608</v>
      </c>
      <c r="E30" t="s">
        <v>13</v>
      </c>
      <c r="F30" t="s">
        <v>5407</v>
      </c>
      <c r="G30">
        <v>320</v>
      </c>
      <c r="H30">
        <v>37</v>
      </c>
      <c r="I30">
        <v>41</v>
      </c>
      <c r="J30">
        <v>78</v>
      </c>
      <c r="K30">
        <v>123</v>
      </c>
    </row>
    <row r="31" spans="1:11">
      <c r="A31">
        <v>2</v>
      </c>
      <c r="B31">
        <v>33</v>
      </c>
      <c r="C31" t="s">
        <v>159</v>
      </c>
      <c r="D31" t="s">
        <v>6609</v>
      </c>
      <c r="E31" t="s">
        <v>13</v>
      </c>
      <c r="F31" t="s">
        <v>5407</v>
      </c>
      <c r="G31">
        <v>41</v>
      </c>
      <c r="H31">
        <v>8</v>
      </c>
      <c r="I31">
        <v>5</v>
      </c>
      <c r="J31">
        <v>13</v>
      </c>
      <c r="K31">
        <v>6</v>
      </c>
    </row>
    <row r="32" spans="1:11">
      <c r="A32">
        <v>2</v>
      </c>
      <c r="B32">
        <v>34</v>
      </c>
      <c r="C32" t="s">
        <v>2096</v>
      </c>
      <c r="D32" t="s">
        <v>6610</v>
      </c>
      <c r="E32" t="s">
        <v>49</v>
      </c>
      <c r="F32" t="s">
        <v>6611</v>
      </c>
      <c r="G32">
        <v>158</v>
      </c>
      <c r="H32">
        <v>6</v>
      </c>
      <c r="I32">
        <v>18</v>
      </c>
      <c r="J32">
        <v>24</v>
      </c>
      <c r="K32">
        <v>285</v>
      </c>
    </row>
    <row r="33" spans="1:11">
      <c r="A33">
        <v>2</v>
      </c>
      <c r="B33">
        <v>35</v>
      </c>
      <c r="C33" t="s">
        <v>2094</v>
      </c>
      <c r="D33" t="s">
        <v>6612</v>
      </c>
      <c r="E33" t="s">
        <v>49</v>
      </c>
      <c r="F33" t="s">
        <v>4683</v>
      </c>
    </row>
    <row r="34" spans="1:11">
      <c r="A34">
        <v>2</v>
      </c>
      <c r="B34">
        <v>37</v>
      </c>
      <c r="C34" t="s">
        <v>5939</v>
      </c>
      <c r="D34" t="s">
        <v>6614</v>
      </c>
      <c r="E34" t="s">
        <v>17</v>
      </c>
      <c r="F34" t="s">
        <v>5407</v>
      </c>
      <c r="G34">
        <v>105</v>
      </c>
      <c r="H34">
        <v>1</v>
      </c>
      <c r="I34">
        <v>2</v>
      </c>
      <c r="J34">
        <v>3</v>
      </c>
      <c r="K34">
        <v>377</v>
      </c>
    </row>
    <row r="35" spans="1:11">
      <c r="A35">
        <v>2</v>
      </c>
      <c r="B35">
        <v>38</v>
      </c>
      <c r="C35" t="s">
        <v>5337</v>
      </c>
      <c r="D35" t="s">
        <v>6615</v>
      </c>
      <c r="E35" t="s">
        <v>13</v>
      </c>
      <c r="F35" t="s">
        <v>3693</v>
      </c>
    </row>
    <row r="36" spans="1:11">
      <c r="A36">
        <v>2</v>
      </c>
      <c r="B36">
        <v>39</v>
      </c>
      <c r="C36" t="s">
        <v>21</v>
      </c>
      <c r="D36" t="s">
        <v>6616</v>
      </c>
      <c r="E36" t="s">
        <v>23</v>
      </c>
      <c r="F36" t="s">
        <v>5943</v>
      </c>
      <c r="G36">
        <v>33</v>
      </c>
      <c r="H36">
        <v>1</v>
      </c>
      <c r="I36">
        <v>1</v>
      </c>
      <c r="J36">
        <v>2</v>
      </c>
      <c r="K36">
        <v>4</v>
      </c>
    </row>
    <row r="37" spans="1:11">
      <c r="A37">
        <v>2</v>
      </c>
      <c r="B37">
        <v>40</v>
      </c>
      <c r="C37" t="s">
        <v>343</v>
      </c>
      <c r="D37" t="s">
        <v>6617</v>
      </c>
      <c r="E37" t="s">
        <v>49</v>
      </c>
      <c r="F37" t="s">
        <v>2108</v>
      </c>
      <c r="G37">
        <v>301</v>
      </c>
      <c r="H37">
        <v>4</v>
      </c>
      <c r="I37">
        <v>17</v>
      </c>
      <c r="J37">
        <v>21</v>
      </c>
      <c r="K37">
        <v>634</v>
      </c>
    </row>
    <row r="38" spans="1:11">
      <c r="A38">
        <v>2</v>
      </c>
      <c r="B38">
        <v>41</v>
      </c>
      <c r="C38" t="s">
        <v>613</v>
      </c>
      <c r="D38" t="s">
        <v>6618</v>
      </c>
      <c r="E38" t="s">
        <v>49</v>
      </c>
      <c r="F38" t="s">
        <v>2478</v>
      </c>
      <c r="G38">
        <v>45</v>
      </c>
      <c r="H38">
        <v>1</v>
      </c>
      <c r="I38">
        <v>1</v>
      </c>
      <c r="J38">
        <v>2</v>
      </c>
      <c r="K38">
        <v>67</v>
      </c>
    </row>
    <row r="39" spans="1:11">
      <c r="A39">
        <v>2</v>
      </c>
      <c r="B39">
        <v>42</v>
      </c>
      <c r="C39" t="s">
        <v>341</v>
      </c>
      <c r="D39" t="s">
        <v>6619</v>
      </c>
      <c r="E39" t="s">
        <v>17</v>
      </c>
      <c r="F39" t="s">
        <v>2084</v>
      </c>
    </row>
    <row r="40" spans="1:11">
      <c r="A40">
        <v>2</v>
      </c>
      <c r="B40">
        <v>43</v>
      </c>
      <c r="C40" t="s">
        <v>964</v>
      </c>
      <c r="D40" t="s">
        <v>6620</v>
      </c>
      <c r="E40" t="s">
        <v>17</v>
      </c>
      <c r="F40" t="s">
        <v>5699</v>
      </c>
      <c r="G40">
        <v>79</v>
      </c>
      <c r="H40">
        <v>2</v>
      </c>
      <c r="I40">
        <v>4</v>
      </c>
      <c r="J40">
        <v>6</v>
      </c>
      <c r="K40">
        <v>22</v>
      </c>
    </row>
    <row r="41" spans="1:11">
      <c r="A41">
        <v>2</v>
      </c>
      <c r="B41">
        <v>44</v>
      </c>
      <c r="C41" t="s">
        <v>2718</v>
      </c>
      <c r="D41" t="s">
        <v>6621</v>
      </c>
      <c r="E41" t="s">
        <v>23</v>
      </c>
      <c r="F41" t="s">
        <v>2454</v>
      </c>
      <c r="G41">
        <v>89</v>
      </c>
      <c r="H41">
        <v>4</v>
      </c>
      <c r="I41">
        <v>5</v>
      </c>
      <c r="J41">
        <v>9</v>
      </c>
      <c r="K41">
        <v>251</v>
      </c>
    </row>
    <row r="42" spans="1:11">
      <c r="A42">
        <v>2</v>
      </c>
      <c r="B42">
        <v>45</v>
      </c>
      <c r="C42" t="s">
        <v>25</v>
      </c>
      <c r="D42" t="s">
        <v>6622</v>
      </c>
      <c r="E42" t="s">
        <v>49</v>
      </c>
      <c r="F42" t="s">
        <v>5407</v>
      </c>
      <c r="G42">
        <v>324</v>
      </c>
      <c r="H42">
        <v>2</v>
      </c>
      <c r="I42">
        <v>45</v>
      </c>
      <c r="J42">
        <v>47</v>
      </c>
      <c r="K42">
        <v>282</v>
      </c>
    </row>
    <row r="43" spans="1:11">
      <c r="A43">
        <v>2</v>
      </c>
      <c r="B43">
        <v>46</v>
      </c>
      <c r="C43" t="s">
        <v>2227</v>
      </c>
      <c r="D43" t="s">
        <v>6623</v>
      </c>
      <c r="E43" t="s">
        <v>232</v>
      </c>
      <c r="F43" t="s">
        <v>6624</v>
      </c>
    </row>
    <row r="44" spans="1:11">
      <c r="A44">
        <v>2</v>
      </c>
      <c r="B44">
        <v>48</v>
      </c>
      <c r="C44" t="s">
        <v>170</v>
      </c>
      <c r="D44" t="s">
        <v>6626</v>
      </c>
      <c r="E44" t="s">
        <v>49</v>
      </c>
      <c r="F44" t="s">
        <v>5255</v>
      </c>
    </row>
    <row r="45" spans="1:11">
      <c r="A45">
        <v>2</v>
      </c>
      <c r="B45">
        <v>49</v>
      </c>
      <c r="C45" t="s">
        <v>203</v>
      </c>
      <c r="D45" t="s">
        <v>6627</v>
      </c>
      <c r="E45" t="s">
        <v>13</v>
      </c>
      <c r="F45" t="s">
        <v>6628</v>
      </c>
      <c r="G45">
        <v>697</v>
      </c>
      <c r="H45">
        <v>165</v>
      </c>
      <c r="I45">
        <v>247</v>
      </c>
      <c r="J45">
        <v>412</v>
      </c>
      <c r="K45">
        <v>394</v>
      </c>
    </row>
    <row r="46" spans="1:11">
      <c r="A46">
        <v>2</v>
      </c>
      <c r="B46">
        <v>50</v>
      </c>
      <c r="C46" t="s">
        <v>159</v>
      </c>
      <c r="D46" t="s">
        <v>6629</v>
      </c>
      <c r="E46" t="s">
        <v>23</v>
      </c>
      <c r="F46" t="s">
        <v>6630</v>
      </c>
      <c r="G46">
        <v>36</v>
      </c>
      <c r="H46">
        <v>5</v>
      </c>
      <c r="I46">
        <v>13</v>
      </c>
      <c r="J46">
        <v>18</v>
      </c>
      <c r="K46">
        <v>6</v>
      </c>
    </row>
    <row r="47" spans="1:11">
      <c r="A47">
        <v>2</v>
      </c>
      <c r="B47">
        <v>51</v>
      </c>
      <c r="C47" t="s">
        <v>1622</v>
      </c>
      <c r="D47" t="s">
        <v>6631</v>
      </c>
      <c r="E47" t="s">
        <v>17</v>
      </c>
      <c r="F47" t="s">
        <v>5941</v>
      </c>
    </row>
    <row r="48" spans="1:11">
      <c r="A48">
        <v>2</v>
      </c>
      <c r="B48">
        <v>52</v>
      </c>
      <c r="C48" t="s">
        <v>15</v>
      </c>
      <c r="D48" t="s">
        <v>6632</v>
      </c>
      <c r="E48" t="s">
        <v>17</v>
      </c>
      <c r="F48" t="s">
        <v>2748</v>
      </c>
      <c r="G48">
        <v>4</v>
      </c>
      <c r="H48">
        <v>0</v>
      </c>
      <c r="I48">
        <v>0</v>
      </c>
      <c r="J48">
        <v>0</v>
      </c>
      <c r="K48">
        <v>0</v>
      </c>
    </row>
    <row r="49" spans="1:11">
      <c r="A49">
        <v>3</v>
      </c>
      <c r="B49">
        <v>53</v>
      </c>
      <c r="C49" t="s">
        <v>5633</v>
      </c>
      <c r="D49" t="s">
        <v>6633</v>
      </c>
      <c r="E49" t="s">
        <v>17</v>
      </c>
      <c r="F49" t="s">
        <v>4200</v>
      </c>
      <c r="G49">
        <v>294</v>
      </c>
      <c r="H49">
        <v>19</v>
      </c>
      <c r="I49">
        <v>29</v>
      </c>
      <c r="J49">
        <v>48</v>
      </c>
      <c r="K49">
        <v>134</v>
      </c>
    </row>
    <row r="50" spans="1:11">
      <c r="A50">
        <v>3</v>
      </c>
      <c r="B50">
        <v>54</v>
      </c>
      <c r="C50" t="s">
        <v>28</v>
      </c>
      <c r="D50" t="s">
        <v>6634</v>
      </c>
      <c r="E50" t="s">
        <v>23</v>
      </c>
      <c r="F50" t="s">
        <v>2468</v>
      </c>
    </row>
    <row r="51" spans="1:11">
      <c r="A51">
        <v>3</v>
      </c>
      <c r="B51">
        <v>55</v>
      </c>
      <c r="C51" t="s">
        <v>5932</v>
      </c>
      <c r="D51" t="s">
        <v>6635</v>
      </c>
      <c r="E51" t="s">
        <v>17</v>
      </c>
      <c r="F51" t="s">
        <v>2084</v>
      </c>
      <c r="G51">
        <v>341</v>
      </c>
      <c r="H51">
        <v>64</v>
      </c>
      <c r="I51">
        <v>94</v>
      </c>
      <c r="J51">
        <v>158</v>
      </c>
      <c r="K51">
        <v>288</v>
      </c>
    </row>
    <row r="52" spans="1:11">
      <c r="A52">
        <v>3</v>
      </c>
      <c r="B52">
        <v>56</v>
      </c>
      <c r="C52" t="s">
        <v>5631</v>
      </c>
      <c r="D52" t="s">
        <v>6636</v>
      </c>
      <c r="E52" t="s">
        <v>23</v>
      </c>
      <c r="F52" t="s">
        <v>3107</v>
      </c>
      <c r="G52">
        <v>174</v>
      </c>
      <c r="H52">
        <v>31</v>
      </c>
      <c r="I52">
        <v>43</v>
      </c>
      <c r="J52">
        <v>74</v>
      </c>
      <c r="K52">
        <v>77</v>
      </c>
    </row>
    <row r="53" spans="1:11">
      <c r="A53">
        <v>3</v>
      </c>
      <c r="B53">
        <v>57</v>
      </c>
      <c r="C53" t="s">
        <v>2100</v>
      </c>
      <c r="D53" t="s">
        <v>6637</v>
      </c>
      <c r="E53" t="s">
        <v>49</v>
      </c>
      <c r="F53" t="s">
        <v>2766</v>
      </c>
    </row>
    <row r="54" spans="1:11">
      <c r="A54">
        <v>3</v>
      </c>
      <c r="B54">
        <v>58</v>
      </c>
      <c r="C54" t="s">
        <v>15</v>
      </c>
      <c r="D54" t="s">
        <v>6638</v>
      </c>
      <c r="E54" t="s">
        <v>13</v>
      </c>
      <c r="F54" t="s">
        <v>3658</v>
      </c>
      <c r="G54">
        <v>35</v>
      </c>
      <c r="H54">
        <v>0</v>
      </c>
      <c r="I54">
        <v>6</v>
      </c>
      <c r="J54">
        <v>6</v>
      </c>
      <c r="K54">
        <v>10</v>
      </c>
    </row>
    <row r="55" spans="1:11">
      <c r="A55">
        <v>3</v>
      </c>
      <c r="B55">
        <v>59</v>
      </c>
      <c r="C55" t="s">
        <v>159</v>
      </c>
      <c r="D55" t="s">
        <v>6639</v>
      </c>
      <c r="E55" t="s">
        <v>17</v>
      </c>
      <c r="F55" t="s">
        <v>6227</v>
      </c>
      <c r="G55">
        <v>331</v>
      </c>
      <c r="H55">
        <v>69</v>
      </c>
      <c r="I55">
        <v>101</v>
      </c>
      <c r="J55">
        <v>170</v>
      </c>
      <c r="K55">
        <v>90</v>
      </c>
    </row>
    <row r="56" spans="1:11">
      <c r="A56">
        <v>3</v>
      </c>
      <c r="B56">
        <v>60</v>
      </c>
      <c r="C56" t="s">
        <v>11</v>
      </c>
      <c r="D56" t="s">
        <v>6640</v>
      </c>
      <c r="E56" t="s">
        <v>49</v>
      </c>
      <c r="F56" t="s">
        <v>5371</v>
      </c>
      <c r="G56">
        <v>36</v>
      </c>
      <c r="H56">
        <v>1</v>
      </c>
      <c r="I56">
        <v>3</v>
      </c>
      <c r="J56">
        <v>4</v>
      </c>
      <c r="K56">
        <v>16</v>
      </c>
    </row>
    <row r="57" spans="1:11">
      <c r="A57">
        <v>3</v>
      </c>
      <c r="B57">
        <v>61</v>
      </c>
      <c r="C57" t="s">
        <v>343</v>
      </c>
      <c r="D57" t="s">
        <v>6063</v>
      </c>
      <c r="E57" t="s">
        <v>17</v>
      </c>
      <c r="F57" t="s">
        <v>2454</v>
      </c>
      <c r="G57">
        <v>33</v>
      </c>
      <c r="H57">
        <v>1</v>
      </c>
      <c r="I57">
        <v>2</v>
      </c>
      <c r="J57">
        <v>3</v>
      </c>
      <c r="K57">
        <v>16</v>
      </c>
    </row>
    <row r="58" spans="1:11">
      <c r="A58">
        <v>3</v>
      </c>
      <c r="B58">
        <v>62</v>
      </c>
      <c r="C58" t="s">
        <v>5934</v>
      </c>
      <c r="D58" t="s">
        <v>6641</v>
      </c>
      <c r="E58" t="s">
        <v>49</v>
      </c>
      <c r="F58" t="s">
        <v>4733</v>
      </c>
    </row>
    <row r="59" spans="1:11">
      <c r="A59">
        <v>3</v>
      </c>
      <c r="B59">
        <v>63</v>
      </c>
      <c r="C59" t="s">
        <v>5939</v>
      </c>
      <c r="D59" t="s">
        <v>6642</v>
      </c>
      <c r="E59" t="s">
        <v>49</v>
      </c>
      <c r="F59" t="s">
        <v>2801</v>
      </c>
      <c r="G59">
        <v>157</v>
      </c>
      <c r="H59">
        <v>9</v>
      </c>
      <c r="I59">
        <v>22</v>
      </c>
      <c r="J59">
        <v>31</v>
      </c>
      <c r="K59">
        <v>94</v>
      </c>
    </row>
    <row r="60" spans="1:11">
      <c r="A60">
        <v>3</v>
      </c>
      <c r="B60">
        <v>64</v>
      </c>
      <c r="C60" t="s">
        <v>5337</v>
      </c>
      <c r="D60" t="s">
        <v>6643</v>
      </c>
      <c r="E60" t="s">
        <v>17</v>
      </c>
      <c r="F60" t="s">
        <v>6576</v>
      </c>
    </row>
    <row r="61" spans="1:11">
      <c r="A61">
        <v>3</v>
      </c>
      <c r="B61">
        <v>65</v>
      </c>
      <c r="C61" t="s">
        <v>21</v>
      </c>
      <c r="D61" t="s">
        <v>2359</v>
      </c>
      <c r="E61" t="s">
        <v>49</v>
      </c>
      <c r="F61" t="s">
        <v>2478</v>
      </c>
    </row>
    <row r="62" spans="1:11">
      <c r="A62">
        <v>3</v>
      </c>
      <c r="B62">
        <v>66</v>
      </c>
      <c r="C62" t="s">
        <v>343</v>
      </c>
      <c r="D62" t="s">
        <v>6644</v>
      </c>
      <c r="E62" t="s">
        <v>17</v>
      </c>
      <c r="F62" t="s">
        <v>2084</v>
      </c>
      <c r="G62">
        <v>556</v>
      </c>
      <c r="H62">
        <v>98</v>
      </c>
      <c r="I62">
        <v>161</v>
      </c>
      <c r="J62">
        <v>259</v>
      </c>
      <c r="K62">
        <v>198</v>
      </c>
    </row>
    <row r="63" spans="1:11">
      <c r="A63">
        <v>3</v>
      </c>
      <c r="B63">
        <v>67</v>
      </c>
      <c r="C63" t="s">
        <v>2096</v>
      </c>
      <c r="D63" t="s">
        <v>6645</v>
      </c>
      <c r="E63" t="s">
        <v>17</v>
      </c>
      <c r="F63" t="s">
        <v>2075</v>
      </c>
      <c r="G63">
        <v>541</v>
      </c>
      <c r="H63">
        <v>106</v>
      </c>
      <c r="I63">
        <v>116</v>
      </c>
      <c r="J63">
        <v>222</v>
      </c>
      <c r="K63">
        <v>615</v>
      </c>
    </row>
    <row r="64" spans="1:11">
      <c r="A64">
        <v>3</v>
      </c>
      <c r="B64">
        <v>68</v>
      </c>
      <c r="C64" t="s">
        <v>341</v>
      </c>
      <c r="D64" t="s">
        <v>6646</v>
      </c>
      <c r="E64" t="s">
        <v>23</v>
      </c>
      <c r="F64" t="s">
        <v>3448</v>
      </c>
    </row>
    <row r="65" spans="1:11">
      <c r="A65">
        <v>3</v>
      </c>
      <c r="B65">
        <v>69</v>
      </c>
      <c r="C65" t="s">
        <v>5939</v>
      </c>
      <c r="D65" t="s">
        <v>6647</v>
      </c>
      <c r="E65" t="s">
        <v>49</v>
      </c>
      <c r="F65" t="s">
        <v>6648</v>
      </c>
      <c r="G65">
        <v>89</v>
      </c>
      <c r="H65">
        <v>4</v>
      </c>
      <c r="I65">
        <v>10</v>
      </c>
      <c r="J65">
        <v>14</v>
      </c>
      <c r="K65">
        <v>34</v>
      </c>
    </row>
    <row r="66" spans="1:11">
      <c r="A66">
        <v>3</v>
      </c>
      <c r="B66">
        <v>70</v>
      </c>
      <c r="C66" t="s">
        <v>2718</v>
      </c>
      <c r="D66" t="s">
        <v>6649</v>
      </c>
      <c r="E66" t="s">
        <v>49</v>
      </c>
      <c r="F66" t="s">
        <v>4683</v>
      </c>
      <c r="G66">
        <v>30</v>
      </c>
      <c r="H66">
        <v>2</v>
      </c>
      <c r="I66">
        <v>5</v>
      </c>
      <c r="J66">
        <v>7</v>
      </c>
      <c r="K66">
        <v>16</v>
      </c>
    </row>
    <row r="67" spans="1:11">
      <c r="A67">
        <v>3</v>
      </c>
      <c r="B67">
        <v>71</v>
      </c>
      <c r="C67" t="s">
        <v>25</v>
      </c>
      <c r="D67" t="s">
        <v>6650</v>
      </c>
      <c r="E67" t="s">
        <v>49</v>
      </c>
      <c r="F67" t="s">
        <v>3658</v>
      </c>
    </row>
    <row r="68" spans="1:11">
      <c r="A68">
        <v>3</v>
      </c>
      <c r="B68">
        <v>72</v>
      </c>
      <c r="C68" t="s">
        <v>2227</v>
      </c>
      <c r="D68" t="s">
        <v>6651</v>
      </c>
      <c r="E68" t="s">
        <v>23</v>
      </c>
      <c r="F68" t="s">
        <v>2246</v>
      </c>
      <c r="G68">
        <v>25</v>
      </c>
      <c r="H68">
        <v>0</v>
      </c>
      <c r="I68">
        <v>0</v>
      </c>
      <c r="J68">
        <v>0</v>
      </c>
      <c r="K68">
        <v>117</v>
      </c>
    </row>
    <row r="69" spans="1:11">
      <c r="A69">
        <v>3</v>
      </c>
      <c r="B69">
        <v>73</v>
      </c>
      <c r="C69" t="s">
        <v>18</v>
      </c>
      <c r="D69" t="s">
        <v>6023</v>
      </c>
      <c r="E69" t="s">
        <v>49</v>
      </c>
      <c r="F69" t="s">
        <v>5941</v>
      </c>
    </row>
    <row r="70" spans="1:11">
      <c r="A70">
        <v>3</v>
      </c>
      <c r="B70">
        <v>74</v>
      </c>
      <c r="C70" t="s">
        <v>11</v>
      </c>
      <c r="D70" t="s">
        <v>6652</v>
      </c>
      <c r="E70" t="s">
        <v>17</v>
      </c>
      <c r="F70" t="s">
        <v>6653</v>
      </c>
    </row>
    <row r="71" spans="1:11">
      <c r="A71">
        <v>3</v>
      </c>
      <c r="B71">
        <v>77</v>
      </c>
      <c r="C71" t="s">
        <v>1622</v>
      </c>
      <c r="D71" t="s">
        <v>6656</v>
      </c>
      <c r="E71" t="s">
        <v>23</v>
      </c>
      <c r="F71" t="s">
        <v>2454</v>
      </c>
      <c r="G71">
        <v>43</v>
      </c>
      <c r="H71">
        <v>2</v>
      </c>
      <c r="I71">
        <v>7</v>
      </c>
      <c r="J71">
        <v>9</v>
      </c>
      <c r="K71">
        <v>35</v>
      </c>
    </row>
    <row r="72" spans="1:11">
      <c r="A72">
        <v>3</v>
      </c>
      <c r="B72">
        <v>78</v>
      </c>
      <c r="C72" t="s">
        <v>2718</v>
      </c>
      <c r="D72" t="s">
        <v>6657</v>
      </c>
      <c r="E72" t="s">
        <v>17</v>
      </c>
      <c r="F72" t="s">
        <v>5943</v>
      </c>
      <c r="G72">
        <v>13</v>
      </c>
      <c r="H72">
        <v>2</v>
      </c>
      <c r="I72">
        <v>1</v>
      </c>
      <c r="J72">
        <v>3</v>
      </c>
      <c r="K72">
        <v>11</v>
      </c>
    </row>
    <row r="73" spans="1:11">
      <c r="A73">
        <v>4</v>
      </c>
      <c r="B73">
        <v>79</v>
      </c>
      <c r="C73" t="s">
        <v>2718</v>
      </c>
      <c r="D73" t="s">
        <v>6658</v>
      </c>
      <c r="E73" t="s">
        <v>13</v>
      </c>
      <c r="F73" t="s">
        <v>2448</v>
      </c>
      <c r="G73">
        <v>488</v>
      </c>
      <c r="H73">
        <v>69</v>
      </c>
      <c r="I73">
        <v>97</v>
      </c>
      <c r="J73">
        <v>166</v>
      </c>
      <c r="K73">
        <v>116</v>
      </c>
    </row>
    <row r="74" spans="1:11">
      <c r="A74">
        <v>4</v>
      </c>
      <c r="B74">
        <v>80</v>
      </c>
      <c r="C74" t="s">
        <v>5934</v>
      </c>
      <c r="D74" t="s">
        <v>6659</v>
      </c>
      <c r="E74" t="s">
        <v>17</v>
      </c>
      <c r="F74" t="s">
        <v>2523</v>
      </c>
      <c r="G74">
        <v>2</v>
      </c>
      <c r="H74">
        <v>0</v>
      </c>
      <c r="I74">
        <v>0</v>
      </c>
      <c r="J74">
        <v>0</v>
      </c>
      <c r="K74">
        <v>0</v>
      </c>
    </row>
    <row r="75" spans="1:11">
      <c r="A75">
        <v>4</v>
      </c>
      <c r="B75">
        <v>81</v>
      </c>
      <c r="C75" t="s">
        <v>1622</v>
      </c>
      <c r="D75" t="s">
        <v>6660</v>
      </c>
      <c r="E75" t="s">
        <v>17</v>
      </c>
      <c r="F75" t="s">
        <v>6599</v>
      </c>
      <c r="G75">
        <v>140</v>
      </c>
      <c r="H75">
        <v>24</v>
      </c>
      <c r="I75">
        <v>31</v>
      </c>
      <c r="J75">
        <v>55</v>
      </c>
      <c r="K75">
        <v>48</v>
      </c>
    </row>
    <row r="76" spans="1:11">
      <c r="A76">
        <v>4</v>
      </c>
      <c r="B76">
        <v>82</v>
      </c>
      <c r="C76" t="s">
        <v>25</v>
      </c>
      <c r="D76" t="s">
        <v>6661</v>
      </c>
      <c r="F76" t="s">
        <v>2478</v>
      </c>
    </row>
    <row r="77" spans="1:11">
      <c r="A77">
        <v>4</v>
      </c>
      <c r="B77">
        <v>84</v>
      </c>
      <c r="C77" t="s">
        <v>2096</v>
      </c>
      <c r="D77" t="s">
        <v>6663</v>
      </c>
      <c r="E77" t="s">
        <v>49</v>
      </c>
      <c r="F77" t="s">
        <v>2084</v>
      </c>
      <c r="G77">
        <v>27</v>
      </c>
      <c r="H77">
        <v>3</v>
      </c>
      <c r="I77">
        <v>5</v>
      </c>
      <c r="J77">
        <v>8</v>
      </c>
      <c r="K77">
        <v>14</v>
      </c>
    </row>
    <row r="78" spans="1:11">
      <c r="A78">
        <v>4</v>
      </c>
      <c r="B78">
        <v>85</v>
      </c>
      <c r="C78" t="s">
        <v>2094</v>
      </c>
      <c r="D78" t="s">
        <v>6664</v>
      </c>
      <c r="E78" t="s">
        <v>13</v>
      </c>
      <c r="F78" t="s">
        <v>2454</v>
      </c>
      <c r="G78">
        <v>2</v>
      </c>
      <c r="H78">
        <v>0</v>
      </c>
      <c r="I78">
        <v>0</v>
      </c>
      <c r="J78">
        <v>0</v>
      </c>
      <c r="K78">
        <v>0</v>
      </c>
    </row>
    <row r="79" spans="1:11">
      <c r="A79">
        <v>4</v>
      </c>
      <c r="B79">
        <v>86</v>
      </c>
      <c r="C79" t="s">
        <v>11</v>
      </c>
      <c r="D79" t="s">
        <v>6665</v>
      </c>
      <c r="E79" t="s">
        <v>23</v>
      </c>
      <c r="F79" t="s">
        <v>1724</v>
      </c>
      <c r="G79">
        <v>1</v>
      </c>
      <c r="H79">
        <v>0</v>
      </c>
      <c r="I79">
        <v>0</v>
      </c>
      <c r="J79">
        <v>0</v>
      </c>
      <c r="K79">
        <v>0</v>
      </c>
    </row>
    <row r="80" spans="1:11">
      <c r="A80">
        <v>4</v>
      </c>
      <c r="B80">
        <v>87</v>
      </c>
      <c r="C80" t="s">
        <v>2094</v>
      </c>
      <c r="D80" t="s">
        <v>6666</v>
      </c>
      <c r="E80" t="s">
        <v>23</v>
      </c>
      <c r="F80" t="s">
        <v>317</v>
      </c>
      <c r="G80">
        <v>831</v>
      </c>
      <c r="H80">
        <v>189</v>
      </c>
      <c r="I80">
        <v>269</v>
      </c>
      <c r="J80">
        <v>458</v>
      </c>
      <c r="K80">
        <v>175</v>
      </c>
    </row>
    <row r="81" spans="1:11">
      <c r="A81">
        <v>4</v>
      </c>
      <c r="B81">
        <v>88</v>
      </c>
      <c r="C81" t="s">
        <v>5934</v>
      </c>
      <c r="D81" t="s">
        <v>6667</v>
      </c>
      <c r="E81" t="s">
        <v>49</v>
      </c>
      <c r="F81" t="s">
        <v>6668</v>
      </c>
      <c r="G81">
        <v>352</v>
      </c>
      <c r="H81">
        <v>18</v>
      </c>
      <c r="I81">
        <v>72</v>
      </c>
      <c r="J81">
        <v>90</v>
      </c>
      <c r="K81">
        <v>130</v>
      </c>
    </row>
    <row r="82" spans="1:11">
      <c r="A82">
        <v>4</v>
      </c>
      <c r="B82">
        <v>89</v>
      </c>
      <c r="C82" t="s">
        <v>5633</v>
      </c>
      <c r="D82" t="s">
        <v>6669</v>
      </c>
      <c r="E82" t="s">
        <v>49</v>
      </c>
      <c r="F82" t="s">
        <v>2523</v>
      </c>
    </row>
    <row r="83" spans="1:11">
      <c r="A83">
        <v>4</v>
      </c>
      <c r="B83">
        <v>91</v>
      </c>
      <c r="C83" t="s">
        <v>21</v>
      </c>
      <c r="D83" t="s">
        <v>6672</v>
      </c>
      <c r="E83" t="s">
        <v>13</v>
      </c>
      <c r="F83" t="s">
        <v>2454</v>
      </c>
      <c r="G83">
        <v>782</v>
      </c>
      <c r="H83">
        <v>205</v>
      </c>
      <c r="I83">
        <v>491</v>
      </c>
      <c r="J83">
        <v>696</v>
      </c>
      <c r="K83">
        <v>708</v>
      </c>
    </row>
    <row r="84" spans="1:11">
      <c r="A84">
        <v>4</v>
      </c>
      <c r="B84">
        <v>92</v>
      </c>
      <c r="C84" t="s">
        <v>343</v>
      </c>
      <c r="D84" t="s">
        <v>6673</v>
      </c>
      <c r="E84" t="s">
        <v>49</v>
      </c>
      <c r="F84" t="s">
        <v>4188</v>
      </c>
    </row>
    <row r="85" spans="1:11">
      <c r="A85">
        <v>4</v>
      </c>
      <c r="B85">
        <v>94</v>
      </c>
      <c r="C85" t="s">
        <v>341</v>
      </c>
      <c r="D85" t="s">
        <v>6675</v>
      </c>
      <c r="E85" t="s">
        <v>23</v>
      </c>
      <c r="F85" t="s">
        <v>2075</v>
      </c>
      <c r="G85">
        <v>56</v>
      </c>
      <c r="H85">
        <v>5</v>
      </c>
      <c r="I85">
        <v>7</v>
      </c>
      <c r="J85">
        <v>12</v>
      </c>
      <c r="K85">
        <v>28</v>
      </c>
    </row>
    <row r="86" spans="1:11">
      <c r="A86">
        <v>4</v>
      </c>
      <c r="B86">
        <v>95</v>
      </c>
      <c r="C86" t="s">
        <v>964</v>
      </c>
      <c r="D86" t="s">
        <v>6676</v>
      </c>
      <c r="E86" t="s">
        <v>49</v>
      </c>
      <c r="F86" t="s">
        <v>5407</v>
      </c>
    </row>
    <row r="87" spans="1:11">
      <c r="A87">
        <v>4</v>
      </c>
      <c r="B87">
        <v>96</v>
      </c>
      <c r="C87" t="s">
        <v>2718</v>
      </c>
      <c r="D87" t="s">
        <v>6677</v>
      </c>
      <c r="E87" t="s">
        <v>49</v>
      </c>
      <c r="F87" t="s">
        <v>6678</v>
      </c>
    </row>
    <row r="88" spans="1:11">
      <c r="A88">
        <v>4</v>
      </c>
      <c r="B88">
        <v>97</v>
      </c>
      <c r="C88" t="s">
        <v>25</v>
      </c>
      <c r="D88" t="s">
        <v>6679</v>
      </c>
      <c r="F88" t="s">
        <v>4774</v>
      </c>
    </row>
    <row r="89" spans="1:11">
      <c r="A89">
        <v>4</v>
      </c>
      <c r="B89">
        <v>98</v>
      </c>
      <c r="C89" t="s">
        <v>2227</v>
      </c>
      <c r="D89" t="s">
        <v>6680</v>
      </c>
      <c r="E89" t="s">
        <v>23</v>
      </c>
      <c r="F89" t="s">
        <v>6678</v>
      </c>
    </row>
    <row r="90" spans="1:11">
      <c r="A90">
        <v>4</v>
      </c>
      <c r="B90">
        <v>99</v>
      </c>
      <c r="C90" t="s">
        <v>18</v>
      </c>
      <c r="D90" t="s">
        <v>6681</v>
      </c>
      <c r="E90" t="s">
        <v>23</v>
      </c>
      <c r="F90" t="s">
        <v>2523</v>
      </c>
      <c r="G90">
        <v>93</v>
      </c>
      <c r="H90">
        <v>14</v>
      </c>
      <c r="I90">
        <v>10</v>
      </c>
      <c r="J90">
        <v>24</v>
      </c>
      <c r="K90">
        <v>40</v>
      </c>
    </row>
    <row r="91" spans="1:11">
      <c r="A91">
        <v>4</v>
      </c>
      <c r="B91">
        <v>100</v>
      </c>
      <c r="C91" t="s">
        <v>170</v>
      </c>
      <c r="D91" t="s">
        <v>6682</v>
      </c>
      <c r="E91" t="s">
        <v>17</v>
      </c>
      <c r="F91" t="s">
        <v>4538</v>
      </c>
      <c r="G91">
        <v>113</v>
      </c>
      <c r="H91">
        <v>12</v>
      </c>
      <c r="I91">
        <v>20</v>
      </c>
      <c r="J91">
        <v>32</v>
      </c>
      <c r="K91">
        <v>27</v>
      </c>
    </row>
    <row r="92" spans="1:11">
      <c r="A92">
        <v>4</v>
      </c>
      <c r="B92">
        <v>101</v>
      </c>
      <c r="C92" t="s">
        <v>203</v>
      </c>
      <c r="D92" t="s">
        <v>6683</v>
      </c>
      <c r="E92" t="s">
        <v>13</v>
      </c>
      <c r="F92" t="s">
        <v>6684</v>
      </c>
      <c r="G92">
        <v>762</v>
      </c>
      <c r="H92">
        <v>159</v>
      </c>
      <c r="I92">
        <v>245</v>
      </c>
      <c r="J92">
        <v>404</v>
      </c>
      <c r="K92">
        <v>428</v>
      </c>
    </row>
    <row r="93" spans="1:11">
      <c r="A93">
        <v>4</v>
      </c>
      <c r="B93">
        <v>102</v>
      </c>
      <c r="C93" t="s">
        <v>115</v>
      </c>
      <c r="D93" t="s">
        <v>6685</v>
      </c>
      <c r="E93" t="s">
        <v>23</v>
      </c>
      <c r="F93" t="s">
        <v>2037</v>
      </c>
    </row>
    <row r="94" spans="1:11">
      <c r="A94">
        <v>4</v>
      </c>
      <c r="B94">
        <v>103</v>
      </c>
      <c r="C94" t="s">
        <v>5633</v>
      </c>
      <c r="D94" t="s">
        <v>6686</v>
      </c>
      <c r="E94" t="s">
        <v>17</v>
      </c>
      <c r="F94" t="s">
        <v>2558</v>
      </c>
    </row>
    <row r="95" spans="1:11">
      <c r="A95">
        <v>4</v>
      </c>
      <c r="B95">
        <v>104</v>
      </c>
      <c r="C95" t="s">
        <v>15</v>
      </c>
      <c r="D95" t="s">
        <v>6687</v>
      </c>
      <c r="E95" t="s">
        <v>232</v>
      </c>
      <c r="F95" t="s">
        <v>5332</v>
      </c>
    </row>
    <row r="96" spans="1:11">
      <c r="A96">
        <v>5</v>
      </c>
      <c r="B96">
        <v>105</v>
      </c>
      <c r="C96" t="s">
        <v>964</v>
      </c>
      <c r="D96" t="s">
        <v>6688</v>
      </c>
      <c r="E96" t="s">
        <v>13</v>
      </c>
      <c r="F96" t="s">
        <v>6611</v>
      </c>
      <c r="G96">
        <v>58</v>
      </c>
      <c r="H96">
        <v>6</v>
      </c>
      <c r="I96">
        <v>10</v>
      </c>
      <c r="J96">
        <v>16</v>
      </c>
      <c r="K96">
        <v>58</v>
      </c>
    </row>
    <row r="97" spans="1:11">
      <c r="A97">
        <v>5</v>
      </c>
      <c r="B97">
        <v>106</v>
      </c>
      <c r="C97" t="s">
        <v>613</v>
      </c>
      <c r="D97" t="s">
        <v>6689</v>
      </c>
      <c r="E97" t="s">
        <v>23</v>
      </c>
      <c r="F97" t="s">
        <v>6684</v>
      </c>
      <c r="G97">
        <v>289</v>
      </c>
      <c r="H97">
        <v>54</v>
      </c>
      <c r="I97">
        <v>65</v>
      </c>
      <c r="J97">
        <v>119</v>
      </c>
      <c r="K97">
        <v>194</v>
      </c>
    </row>
    <row r="98" spans="1:11">
      <c r="A98">
        <v>5</v>
      </c>
      <c r="B98">
        <v>107</v>
      </c>
      <c r="C98" t="s">
        <v>5932</v>
      </c>
      <c r="D98" t="s">
        <v>6690</v>
      </c>
      <c r="E98" t="s">
        <v>23</v>
      </c>
      <c r="F98" t="s">
        <v>6691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>
      <c r="A99">
        <v>5</v>
      </c>
      <c r="B99">
        <v>108</v>
      </c>
      <c r="C99" t="s">
        <v>5631</v>
      </c>
      <c r="D99" t="s">
        <v>6692</v>
      </c>
      <c r="E99" t="s">
        <v>232</v>
      </c>
      <c r="F99" t="s">
        <v>4683</v>
      </c>
    </row>
    <row r="100" spans="1:11">
      <c r="A100">
        <v>5</v>
      </c>
      <c r="B100">
        <v>109</v>
      </c>
      <c r="C100" t="s">
        <v>2100</v>
      </c>
      <c r="D100" t="s">
        <v>6693</v>
      </c>
      <c r="E100" t="s">
        <v>49</v>
      </c>
      <c r="F100" t="s">
        <v>2454</v>
      </c>
    </row>
    <row r="101" spans="1:11">
      <c r="A101">
        <v>5</v>
      </c>
      <c r="B101">
        <v>110</v>
      </c>
      <c r="C101" t="s">
        <v>21</v>
      </c>
      <c r="D101" t="s">
        <v>6694</v>
      </c>
      <c r="E101" t="s">
        <v>49</v>
      </c>
      <c r="F101" t="s">
        <v>5332</v>
      </c>
      <c r="G101">
        <v>1</v>
      </c>
      <c r="H101">
        <v>0</v>
      </c>
      <c r="I101">
        <v>0</v>
      </c>
      <c r="J101">
        <v>0</v>
      </c>
      <c r="K101">
        <v>2</v>
      </c>
    </row>
    <row r="102" spans="1:11">
      <c r="A102">
        <v>5</v>
      </c>
      <c r="B102">
        <v>111</v>
      </c>
      <c r="C102" t="s">
        <v>341</v>
      </c>
      <c r="D102" t="s">
        <v>6695</v>
      </c>
      <c r="E102" t="s">
        <v>49</v>
      </c>
      <c r="F102" t="s">
        <v>6630</v>
      </c>
    </row>
    <row r="103" spans="1:11">
      <c r="A103">
        <v>5</v>
      </c>
      <c r="B103">
        <v>112</v>
      </c>
      <c r="C103" t="s">
        <v>11</v>
      </c>
      <c r="D103" t="s">
        <v>6696</v>
      </c>
      <c r="E103" t="s">
        <v>23</v>
      </c>
      <c r="F103" t="s">
        <v>6697</v>
      </c>
    </row>
    <row r="104" spans="1:11">
      <c r="A104">
        <v>5</v>
      </c>
      <c r="B104">
        <v>113</v>
      </c>
      <c r="C104" t="s">
        <v>2094</v>
      </c>
      <c r="D104" t="s">
        <v>6698</v>
      </c>
      <c r="E104" t="s">
        <v>49</v>
      </c>
      <c r="F104" t="s">
        <v>4241</v>
      </c>
    </row>
    <row r="105" spans="1:11">
      <c r="A105">
        <v>5</v>
      </c>
      <c r="B105">
        <v>114</v>
      </c>
      <c r="C105" t="s">
        <v>5934</v>
      </c>
      <c r="D105" t="s">
        <v>6699</v>
      </c>
      <c r="F105" t="s">
        <v>1724</v>
      </c>
    </row>
    <row r="106" spans="1:11">
      <c r="A106">
        <v>5</v>
      </c>
      <c r="B106">
        <v>115</v>
      </c>
      <c r="C106" t="s">
        <v>5939</v>
      </c>
      <c r="D106" t="s">
        <v>6700</v>
      </c>
      <c r="F106" t="s">
        <v>2176</v>
      </c>
    </row>
    <row r="107" spans="1:11">
      <c r="A107">
        <v>5</v>
      </c>
      <c r="B107">
        <v>117</v>
      </c>
      <c r="C107" t="s">
        <v>21</v>
      </c>
      <c r="D107" t="s">
        <v>6702</v>
      </c>
      <c r="E107" t="s">
        <v>49</v>
      </c>
      <c r="F107" t="s">
        <v>5665</v>
      </c>
      <c r="G107">
        <v>181</v>
      </c>
      <c r="H107">
        <v>4</v>
      </c>
      <c r="I107">
        <v>16</v>
      </c>
      <c r="J107">
        <v>20</v>
      </c>
      <c r="K107">
        <v>578</v>
      </c>
    </row>
    <row r="108" spans="1:11">
      <c r="A108">
        <v>5</v>
      </c>
      <c r="B108">
        <v>118</v>
      </c>
      <c r="C108" t="s">
        <v>159</v>
      </c>
      <c r="D108" t="s">
        <v>6703</v>
      </c>
      <c r="E108" t="s">
        <v>13</v>
      </c>
      <c r="F108" t="s">
        <v>5060</v>
      </c>
      <c r="G108">
        <v>44</v>
      </c>
      <c r="H108">
        <v>2</v>
      </c>
      <c r="I108">
        <v>5</v>
      </c>
      <c r="J108">
        <v>7</v>
      </c>
      <c r="K108">
        <v>18</v>
      </c>
    </row>
    <row r="109" spans="1:11">
      <c r="A109">
        <v>5</v>
      </c>
      <c r="B109">
        <v>119</v>
      </c>
      <c r="C109" t="s">
        <v>341</v>
      </c>
      <c r="D109" t="s">
        <v>6704</v>
      </c>
      <c r="E109" t="s">
        <v>49</v>
      </c>
      <c r="F109" t="s">
        <v>4188</v>
      </c>
    </row>
    <row r="110" spans="1:11">
      <c r="A110">
        <v>5</v>
      </c>
      <c r="B110">
        <v>120</v>
      </c>
      <c r="C110" t="s">
        <v>343</v>
      </c>
      <c r="D110" t="s">
        <v>3375</v>
      </c>
      <c r="E110" t="s">
        <v>17</v>
      </c>
      <c r="F110" t="s">
        <v>5699</v>
      </c>
    </row>
    <row r="111" spans="1:11">
      <c r="A111">
        <v>5</v>
      </c>
      <c r="B111">
        <v>123</v>
      </c>
      <c r="C111" t="s">
        <v>341</v>
      </c>
      <c r="D111" t="s">
        <v>6707</v>
      </c>
      <c r="E111" t="s">
        <v>17</v>
      </c>
      <c r="F111" t="s">
        <v>6326</v>
      </c>
    </row>
    <row r="112" spans="1:11">
      <c r="A112">
        <v>5</v>
      </c>
      <c r="B112">
        <v>124</v>
      </c>
      <c r="C112" t="s">
        <v>964</v>
      </c>
      <c r="D112" t="s">
        <v>6708</v>
      </c>
      <c r="E112" t="s">
        <v>49</v>
      </c>
      <c r="F112" t="s">
        <v>5699</v>
      </c>
    </row>
    <row r="113" spans="1:11">
      <c r="A113">
        <v>5</v>
      </c>
      <c r="B113">
        <v>125</v>
      </c>
      <c r="C113" t="s">
        <v>15</v>
      </c>
      <c r="D113" t="s">
        <v>6709</v>
      </c>
      <c r="E113" t="s">
        <v>49</v>
      </c>
      <c r="F113" t="s">
        <v>2176</v>
      </c>
    </row>
    <row r="114" spans="1:11">
      <c r="A114">
        <v>5</v>
      </c>
      <c r="B114">
        <v>127</v>
      </c>
      <c r="C114" t="s">
        <v>203</v>
      </c>
      <c r="D114" t="s">
        <v>6711</v>
      </c>
      <c r="E114" t="s">
        <v>17</v>
      </c>
      <c r="F114" t="s">
        <v>2703</v>
      </c>
    </row>
    <row r="115" spans="1:11">
      <c r="A115">
        <v>5</v>
      </c>
      <c r="B115">
        <v>128</v>
      </c>
      <c r="C115" t="s">
        <v>115</v>
      </c>
      <c r="D115" t="s">
        <v>6712</v>
      </c>
      <c r="E115" t="s">
        <v>13</v>
      </c>
      <c r="F115" t="s">
        <v>4188</v>
      </c>
      <c r="G115">
        <v>513</v>
      </c>
      <c r="H115">
        <v>101</v>
      </c>
      <c r="I115">
        <v>196</v>
      </c>
      <c r="J115">
        <v>297</v>
      </c>
      <c r="K115">
        <v>341</v>
      </c>
    </row>
    <row r="116" spans="1:11">
      <c r="A116">
        <v>5</v>
      </c>
      <c r="B116">
        <v>130</v>
      </c>
      <c r="C116" t="s">
        <v>5337</v>
      </c>
      <c r="D116" t="s">
        <v>6714</v>
      </c>
      <c r="E116" t="s">
        <v>232</v>
      </c>
      <c r="F116" t="s">
        <v>6715</v>
      </c>
    </row>
    <row r="117" spans="1:11">
      <c r="A117">
        <v>6</v>
      </c>
      <c r="B117">
        <v>131</v>
      </c>
      <c r="C117" t="s">
        <v>5633</v>
      </c>
      <c r="D117" t="s">
        <v>6716</v>
      </c>
      <c r="E117" t="s">
        <v>232</v>
      </c>
      <c r="F117" t="s">
        <v>6717</v>
      </c>
    </row>
    <row r="118" spans="1:11">
      <c r="A118">
        <v>6</v>
      </c>
      <c r="B118">
        <v>132</v>
      </c>
      <c r="C118" t="s">
        <v>170</v>
      </c>
      <c r="D118" t="s">
        <v>6718</v>
      </c>
      <c r="E118" t="s">
        <v>49</v>
      </c>
      <c r="F118" t="s">
        <v>4906</v>
      </c>
      <c r="G118">
        <v>62</v>
      </c>
      <c r="H118">
        <v>2</v>
      </c>
      <c r="I118">
        <v>8</v>
      </c>
      <c r="J118">
        <v>10</v>
      </c>
      <c r="K118">
        <v>30</v>
      </c>
    </row>
    <row r="119" spans="1:11">
      <c r="A119">
        <v>6</v>
      </c>
      <c r="B119">
        <v>133</v>
      </c>
      <c r="C119" t="s">
        <v>5932</v>
      </c>
      <c r="D119" t="s">
        <v>6090</v>
      </c>
      <c r="E119" t="s">
        <v>23</v>
      </c>
      <c r="F119" t="s">
        <v>6091</v>
      </c>
      <c r="G119">
        <v>35</v>
      </c>
      <c r="H119">
        <v>2</v>
      </c>
      <c r="I119">
        <v>1</v>
      </c>
      <c r="J119">
        <v>3</v>
      </c>
      <c r="K119">
        <v>176</v>
      </c>
    </row>
    <row r="120" spans="1:11">
      <c r="A120">
        <v>6</v>
      </c>
      <c r="B120">
        <v>134</v>
      </c>
      <c r="C120" t="s">
        <v>5631</v>
      </c>
      <c r="D120" t="s">
        <v>6719</v>
      </c>
      <c r="E120" t="s">
        <v>13</v>
      </c>
      <c r="F120" t="s">
        <v>4683</v>
      </c>
    </row>
    <row r="121" spans="1:11">
      <c r="A121">
        <v>6</v>
      </c>
      <c r="B121">
        <v>135</v>
      </c>
      <c r="C121" t="s">
        <v>170</v>
      </c>
      <c r="D121" t="s">
        <v>6720</v>
      </c>
      <c r="E121" t="s">
        <v>49</v>
      </c>
      <c r="F121" t="s">
        <v>2703</v>
      </c>
    </row>
    <row r="122" spans="1:11">
      <c r="A122">
        <v>6</v>
      </c>
      <c r="B122">
        <v>137</v>
      </c>
      <c r="C122" t="s">
        <v>159</v>
      </c>
      <c r="D122" t="s">
        <v>6722</v>
      </c>
      <c r="E122" t="s">
        <v>232</v>
      </c>
      <c r="F122" t="s">
        <v>5332</v>
      </c>
    </row>
    <row r="123" spans="1:11">
      <c r="A123">
        <v>6</v>
      </c>
      <c r="B123">
        <v>138</v>
      </c>
      <c r="C123" t="s">
        <v>11</v>
      </c>
      <c r="D123" t="s">
        <v>6723</v>
      </c>
      <c r="E123" t="s">
        <v>13</v>
      </c>
      <c r="F123" t="s">
        <v>4774</v>
      </c>
    </row>
    <row r="124" spans="1:11">
      <c r="A124">
        <v>6</v>
      </c>
      <c r="B124">
        <v>140</v>
      </c>
      <c r="C124" t="s">
        <v>5337</v>
      </c>
      <c r="D124" t="s">
        <v>6725</v>
      </c>
      <c r="F124" t="s">
        <v>6453</v>
      </c>
    </row>
    <row r="125" spans="1:11">
      <c r="A125">
        <v>6</v>
      </c>
      <c r="B125">
        <v>141</v>
      </c>
      <c r="C125" t="s">
        <v>5939</v>
      </c>
      <c r="D125" t="s">
        <v>6726</v>
      </c>
      <c r="F125" t="s">
        <v>4495</v>
      </c>
    </row>
    <row r="126" spans="1:11">
      <c r="A126">
        <v>6</v>
      </c>
      <c r="B126">
        <v>142</v>
      </c>
      <c r="C126" t="s">
        <v>5337</v>
      </c>
      <c r="D126" t="s">
        <v>6727</v>
      </c>
      <c r="E126" t="s">
        <v>17</v>
      </c>
      <c r="F126" t="s">
        <v>5976</v>
      </c>
    </row>
    <row r="127" spans="1:11">
      <c r="A127">
        <v>6</v>
      </c>
      <c r="B127">
        <v>143</v>
      </c>
      <c r="C127" t="s">
        <v>21</v>
      </c>
      <c r="D127" t="s">
        <v>6728</v>
      </c>
      <c r="F127" t="s">
        <v>6729</v>
      </c>
    </row>
    <row r="128" spans="1:11">
      <c r="A128">
        <v>6</v>
      </c>
      <c r="B128">
        <v>144</v>
      </c>
      <c r="C128" t="s">
        <v>343</v>
      </c>
      <c r="D128" t="s">
        <v>6730</v>
      </c>
      <c r="E128" t="s">
        <v>49</v>
      </c>
      <c r="F128" t="s">
        <v>4200</v>
      </c>
      <c r="G128">
        <v>588</v>
      </c>
      <c r="H128">
        <v>42</v>
      </c>
      <c r="I128">
        <v>169</v>
      </c>
      <c r="J128">
        <v>211</v>
      </c>
      <c r="K128">
        <v>293</v>
      </c>
    </row>
    <row r="129" spans="1:11">
      <c r="A129">
        <v>6</v>
      </c>
      <c r="B129">
        <v>145</v>
      </c>
      <c r="C129" t="s">
        <v>28</v>
      </c>
      <c r="D129" t="s">
        <v>6731</v>
      </c>
      <c r="E129" t="s">
        <v>49</v>
      </c>
      <c r="F129" t="s">
        <v>5407</v>
      </c>
      <c r="G129">
        <v>390</v>
      </c>
      <c r="H129">
        <v>38</v>
      </c>
      <c r="I129">
        <v>87</v>
      </c>
      <c r="J129">
        <v>125</v>
      </c>
      <c r="K129">
        <v>178</v>
      </c>
    </row>
    <row r="130" spans="1:11">
      <c r="A130">
        <v>6</v>
      </c>
      <c r="B130">
        <v>147</v>
      </c>
      <c r="C130" t="s">
        <v>964</v>
      </c>
      <c r="D130" t="s">
        <v>6733</v>
      </c>
      <c r="E130" t="s">
        <v>49</v>
      </c>
      <c r="F130" t="s">
        <v>6611</v>
      </c>
    </row>
    <row r="131" spans="1:11">
      <c r="A131">
        <v>6</v>
      </c>
      <c r="B131">
        <v>148</v>
      </c>
      <c r="C131" t="s">
        <v>2718</v>
      </c>
      <c r="D131" t="s">
        <v>6734</v>
      </c>
      <c r="E131" t="s">
        <v>17</v>
      </c>
      <c r="F131" t="s">
        <v>2478</v>
      </c>
    </row>
    <row r="132" spans="1:11">
      <c r="A132">
        <v>6</v>
      </c>
      <c r="B132">
        <v>149</v>
      </c>
      <c r="C132" t="s">
        <v>25</v>
      </c>
      <c r="D132" t="s">
        <v>6735</v>
      </c>
      <c r="E132" t="s">
        <v>49</v>
      </c>
      <c r="F132" t="s">
        <v>2454</v>
      </c>
    </row>
    <row r="133" spans="1:11">
      <c r="A133">
        <v>6</v>
      </c>
      <c r="B133">
        <v>150</v>
      </c>
      <c r="C133" t="s">
        <v>2227</v>
      </c>
      <c r="D133" t="s">
        <v>6736</v>
      </c>
      <c r="E133" t="s">
        <v>13</v>
      </c>
      <c r="F133" t="s">
        <v>2108</v>
      </c>
      <c r="G133">
        <v>455</v>
      </c>
      <c r="H133">
        <v>37</v>
      </c>
      <c r="I133">
        <v>60</v>
      </c>
      <c r="J133">
        <v>97</v>
      </c>
      <c r="K133">
        <v>336</v>
      </c>
    </row>
    <row r="134" spans="1:11">
      <c r="A134">
        <v>6</v>
      </c>
      <c r="B134">
        <v>151</v>
      </c>
      <c r="C134" t="s">
        <v>18</v>
      </c>
      <c r="D134" t="s">
        <v>6737</v>
      </c>
      <c r="E134" t="s">
        <v>49</v>
      </c>
      <c r="F134" t="s">
        <v>5332</v>
      </c>
      <c r="G134">
        <v>3</v>
      </c>
      <c r="H134">
        <v>1</v>
      </c>
      <c r="I134">
        <v>0</v>
      </c>
      <c r="J134">
        <v>1</v>
      </c>
      <c r="K134">
        <v>0</v>
      </c>
    </row>
    <row r="135" spans="1:11">
      <c r="A135">
        <v>6</v>
      </c>
      <c r="B135">
        <v>152</v>
      </c>
      <c r="C135" t="s">
        <v>170</v>
      </c>
      <c r="D135" t="s">
        <v>6738</v>
      </c>
      <c r="E135" t="s">
        <v>17</v>
      </c>
      <c r="F135" t="s">
        <v>6739</v>
      </c>
      <c r="G135">
        <v>10</v>
      </c>
      <c r="H135">
        <v>2</v>
      </c>
      <c r="I135">
        <v>0</v>
      </c>
      <c r="J135">
        <v>2</v>
      </c>
      <c r="K135">
        <v>4</v>
      </c>
    </row>
    <row r="136" spans="1:11">
      <c r="A136">
        <v>6</v>
      </c>
      <c r="B136">
        <v>153</v>
      </c>
      <c r="C136" t="s">
        <v>203</v>
      </c>
      <c r="D136" t="s">
        <v>6740</v>
      </c>
      <c r="E136" t="s">
        <v>17</v>
      </c>
      <c r="F136" t="s">
        <v>1189</v>
      </c>
      <c r="G136">
        <v>192</v>
      </c>
      <c r="H136">
        <v>19</v>
      </c>
      <c r="I136">
        <v>12</v>
      </c>
      <c r="J136">
        <v>31</v>
      </c>
      <c r="K136">
        <v>77</v>
      </c>
    </row>
    <row r="137" spans="1:11">
      <c r="A137">
        <v>6</v>
      </c>
      <c r="B137">
        <v>154</v>
      </c>
      <c r="C137" t="s">
        <v>115</v>
      </c>
      <c r="D137" t="s">
        <v>6741</v>
      </c>
      <c r="E137" t="s">
        <v>13</v>
      </c>
      <c r="F137" t="s">
        <v>4769</v>
      </c>
    </row>
    <row r="138" spans="1:11">
      <c r="A138">
        <v>6</v>
      </c>
      <c r="B138">
        <v>155</v>
      </c>
      <c r="C138" t="s">
        <v>1622</v>
      </c>
      <c r="D138" t="s">
        <v>6742</v>
      </c>
      <c r="E138" t="s">
        <v>13</v>
      </c>
      <c r="F138" t="s">
        <v>4241</v>
      </c>
    </row>
    <row r="139" spans="1:11">
      <c r="A139">
        <v>6</v>
      </c>
      <c r="B139">
        <v>156</v>
      </c>
      <c r="C139" t="s">
        <v>15</v>
      </c>
      <c r="D139" t="s">
        <v>6743</v>
      </c>
      <c r="E139" t="s">
        <v>13</v>
      </c>
      <c r="F139" t="s">
        <v>4188</v>
      </c>
    </row>
    <row r="140" spans="1:11">
      <c r="A140">
        <v>7</v>
      </c>
      <c r="B140">
        <v>157</v>
      </c>
      <c r="C140" t="s">
        <v>159</v>
      </c>
      <c r="D140" t="s">
        <v>6042</v>
      </c>
      <c r="F140" t="s">
        <v>5943</v>
      </c>
    </row>
    <row r="141" spans="1:11">
      <c r="A141">
        <v>7</v>
      </c>
      <c r="B141">
        <v>158</v>
      </c>
      <c r="C141" t="s">
        <v>613</v>
      </c>
      <c r="D141" t="s">
        <v>6744</v>
      </c>
      <c r="E141" t="s">
        <v>17</v>
      </c>
      <c r="F141" t="s">
        <v>5941</v>
      </c>
    </row>
    <row r="142" spans="1:11">
      <c r="A142">
        <v>7</v>
      </c>
      <c r="B142">
        <v>159</v>
      </c>
      <c r="C142" t="s">
        <v>5932</v>
      </c>
      <c r="D142" t="s">
        <v>6745</v>
      </c>
      <c r="E142" t="s">
        <v>49</v>
      </c>
      <c r="F142" t="s">
        <v>6035</v>
      </c>
    </row>
    <row r="143" spans="1:11">
      <c r="A143">
        <v>7</v>
      </c>
      <c r="B143">
        <v>160</v>
      </c>
      <c r="C143" t="s">
        <v>5631</v>
      </c>
      <c r="D143" t="s">
        <v>6746</v>
      </c>
      <c r="E143" t="s">
        <v>49</v>
      </c>
      <c r="F143" t="s">
        <v>2452</v>
      </c>
    </row>
    <row r="144" spans="1:11">
      <c r="A144">
        <v>7</v>
      </c>
      <c r="B144">
        <v>161</v>
      </c>
      <c r="C144" t="s">
        <v>2100</v>
      </c>
      <c r="D144" t="s">
        <v>6747</v>
      </c>
      <c r="E144" t="s">
        <v>13</v>
      </c>
      <c r="F144" t="s">
        <v>3452</v>
      </c>
    </row>
    <row r="145" spans="1:11">
      <c r="A145">
        <v>7</v>
      </c>
      <c r="B145">
        <v>162</v>
      </c>
      <c r="C145" t="s">
        <v>2096</v>
      </c>
      <c r="D145" t="s">
        <v>6748</v>
      </c>
      <c r="E145" t="s">
        <v>49</v>
      </c>
      <c r="F145" t="s">
        <v>2468</v>
      </c>
    </row>
    <row r="146" spans="1:11">
      <c r="A146">
        <v>7</v>
      </c>
      <c r="B146">
        <v>163</v>
      </c>
      <c r="C146" t="s">
        <v>159</v>
      </c>
      <c r="D146" t="s">
        <v>6749</v>
      </c>
      <c r="E146" t="s">
        <v>232</v>
      </c>
      <c r="F146" t="s">
        <v>1229</v>
      </c>
    </row>
    <row r="147" spans="1:11">
      <c r="A147">
        <v>7</v>
      </c>
      <c r="B147">
        <v>164</v>
      </c>
      <c r="C147" t="s">
        <v>11</v>
      </c>
      <c r="D147" t="s">
        <v>6750</v>
      </c>
      <c r="E147" t="s">
        <v>49</v>
      </c>
      <c r="F147" t="s">
        <v>2283</v>
      </c>
      <c r="G147">
        <v>643</v>
      </c>
      <c r="H147">
        <v>40</v>
      </c>
      <c r="I147">
        <v>136</v>
      </c>
      <c r="J147">
        <v>176</v>
      </c>
      <c r="K147">
        <v>488</v>
      </c>
    </row>
    <row r="148" spans="1:11">
      <c r="A148">
        <v>7</v>
      </c>
      <c r="B148">
        <v>165</v>
      </c>
      <c r="C148" t="s">
        <v>2094</v>
      </c>
      <c r="D148" t="s">
        <v>6751</v>
      </c>
      <c r="E148" t="s">
        <v>13</v>
      </c>
      <c r="F148" t="s">
        <v>4733</v>
      </c>
      <c r="G148">
        <v>324</v>
      </c>
      <c r="H148">
        <v>25</v>
      </c>
      <c r="I148">
        <v>33</v>
      </c>
      <c r="J148">
        <v>58</v>
      </c>
      <c r="K148">
        <v>373</v>
      </c>
    </row>
    <row r="149" spans="1:11">
      <c r="A149">
        <v>7</v>
      </c>
      <c r="B149">
        <v>166</v>
      </c>
      <c r="C149" t="s">
        <v>5934</v>
      </c>
      <c r="D149" t="s">
        <v>6752</v>
      </c>
      <c r="E149" t="s">
        <v>17</v>
      </c>
      <c r="F149" t="s">
        <v>1724</v>
      </c>
      <c r="G149">
        <v>391</v>
      </c>
      <c r="H149">
        <v>19</v>
      </c>
      <c r="I149">
        <v>27</v>
      </c>
      <c r="J149">
        <v>46</v>
      </c>
      <c r="K149">
        <v>1554</v>
      </c>
    </row>
    <row r="150" spans="1:11">
      <c r="A150">
        <v>7</v>
      </c>
      <c r="B150">
        <v>167</v>
      </c>
      <c r="C150" t="s">
        <v>5337</v>
      </c>
      <c r="D150" t="s">
        <v>6753</v>
      </c>
      <c r="E150" t="s">
        <v>23</v>
      </c>
      <c r="F150" t="s">
        <v>4733</v>
      </c>
    </row>
    <row r="151" spans="1:11">
      <c r="A151">
        <v>7</v>
      </c>
      <c r="B151">
        <v>168</v>
      </c>
      <c r="C151" t="s">
        <v>5337</v>
      </c>
      <c r="D151" t="s">
        <v>6754</v>
      </c>
      <c r="E151" t="s">
        <v>49</v>
      </c>
      <c r="F151" t="s">
        <v>5178</v>
      </c>
    </row>
    <row r="152" spans="1:11">
      <c r="A152">
        <v>7</v>
      </c>
      <c r="B152">
        <v>170</v>
      </c>
      <c r="C152" t="s">
        <v>343</v>
      </c>
      <c r="D152" t="s">
        <v>6757</v>
      </c>
      <c r="E152" t="s">
        <v>13</v>
      </c>
      <c r="F152" t="s">
        <v>323</v>
      </c>
    </row>
    <row r="153" spans="1:11">
      <c r="A153">
        <v>7</v>
      </c>
      <c r="B153">
        <v>171</v>
      </c>
      <c r="C153" t="s">
        <v>28</v>
      </c>
      <c r="D153" t="s">
        <v>6758</v>
      </c>
      <c r="E153" t="s">
        <v>13</v>
      </c>
      <c r="F153" t="s">
        <v>6759</v>
      </c>
    </row>
    <row r="154" spans="1:11">
      <c r="A154">
        <v>7</v>
      </c>
      <c r="B154">
        <v>172</v>
      </c>
      <c r="C154" t="s">
        <v>341</v>
      </c>
      <c r="D154" t="s">
        <v>6760</v>
      </c>
      <c r="E154" t="s">
        <v>232</v>
      </c>
      <c r="F154" t="s">
        <v>2468</v>
      </c>
    </row>
    <row r="155" spans="1:11">
      <c r="A155">
        <v>7</v>
      </c>
      <c r="B155">
        <v>173</v>
      </c>
      <c r="C155" t="s">
        <v>5939</v>
      </c>
      <c r="D155" t="s">
        <v>6761</v>
      </c>
      <c r="E155" t="s">
        <v>23</v>
      </c>
      <c r="F155" t="s">
        <v>3658</v>
      </c>
    </row>
    <row r="156" spans="1:11">
      <c r="A156">
        <v>7</v>
      </c>
      <c r="B156">
        <v>174</v>
      </c>
      <c r="C156" t="s">
        <v>2718</v>
      </c>
      <c r="D156" t="s">
        <v>6762</v>
      </c>
      <c r="E156" t="s">
        <v>13</v>
      </c>
      <c r="F156" t="s">
        <v>2488</v>
      </c>
    </row>
    <row r="157" spans="1:11">
      <c r="A157">
        <v>7</v>
      </c>
      <c r="B157">
        <v>175</v>
      </c>
      <c r="C157" t="s">
        <v>25</v>
      </c>
      <c r="D157" t="s">
        <v>6763</v>
      </c>
      <c r="E157" t="s">
        <v>13</v>
      </c>
      <c r="F157" t="s">
        <v>3448</v>
      </c>
    </row>
    <row r="158" spans="1:11">
      <c r="A158">
        <v>7</v>
      </c>
      <c r="B158">
        <v>176</v>
      </c>
      <c r="C158" t="s">
        <v>2227</v>
      </c>
      <c r="D158" t="s">
        <v>6764</v>
      </c>
      <c r="E158" t="s">
        <v>49</v>
      </c>
      <c r="F158" t="s">
        <v>3023</v>
      </c>
    </row>
    <row r="159" spans="1:11">
      <c r="A159">
        <v>7</v>
      </c>
      <c r="B159">
        <v>177</v>
      </c>
      <c r="C159" t="s">
        <v>18</v>
      </c>
      <c r="D159" t="s">
        <v>6765</v>
      </c>
      <c r="E159" t="s">
        <v>17</v>
      </c>
      <c r="F159" t="s">
        <v>5908</v>
      </c>
      <c r="G159">
        <v>797</v>
      </c>
      <c r="H159">
        <v>103</v>
      </c>
      <c r="I159">
        <v>184</v>
      </c>
      <c r="J159">
        <v>287</v>
      </c>
      <c r="K159">
        <v>276</v>
      </c>
    </row>
    <row r="160" spans="1:11">
      <c r="A160">
        <v>7</v>
      </c>
      <c r="B160">
        <v>178</v>
      </c>
      <c r="C160" t="s">
        <v>170</v>
      </c>
      <c r="D160" t="s">
        <v>6766</v>
      </c>
      <c r="E160" t="s">
        <v>232</v>
      </c>
      <c r="F160" t="s">
        <v>6715</v>
      </c>
    </row>
    <row r="161" spans="1:11">
      <c r="A161">
        <v>7</v>
      </c>
      <c r="B161">
        <v>179</v>
      </c>
      <c r="C161" t="s">
        <v>203</v>
      </c>
      <c r="D161" t="s">
        <v>6767</v>
      </c>
      <c r="E161" t="s">
        <v>49</v>
      </c>
      <c r="F161" t="s">
        <v>6326</v>
      </c>
      <c r="G161">
        <v>269</v>
      </c>
      <c r="H161">
        <v>7</v>
      </c>
      <c r="I161">
        <v>13</v>
      </c>
      <c r="J161">
        <v>20</v>
      </c>
      <c r="K161">
        <v>311</v>
      </c>
    </row>
    <row r="162" spans="1:11">
      <c r="A162">
        <v>7</v>
      </c>
      <c r="B162">
        <v>180</v>
      </c>
      <c r="C162" t="s">
        <v>115</v>
      </c>
      <c r="D162" t="s">
        <v>6768</v>
      </c>
      <c r="F162" t="s">
        <v>6587</v>
      </c>
    </row>
    <row r="163" spans="1:11">
      <c r="A163">
        <v>7</v>
      </c>
      <c r="B163">
        <v>181</v>
      </c>
      <c r="C163" t="s">
        <v>1622</v>
      </c>
      <c r="D163" t="s">
        <v>6769</v>
      </c>
      <c r="E163" t="s">
        <v>49</v>
      </c>
      <c r="F163" t="s">
        <v>5443</v>
      </c>
      <c r="G163">
        <v>22</v>
      </c>
      <c r="H163">
        <v>0</v>
      </c>
      <c r="I163">
        <v>0</v>
      </c>
      <c r="J163">
        <v>0</v>
      </c>
      <c r="K163">
        <v>16</v>
      </c>
    </row>
    <row r="164" spans="1:11">
      <c r="A164">
        <v>7</v>
      </c>
      <c r="B164">
        <v>182</v>
      </c>
      <c r="C164" t="s">
        <v>15</v>
      </c>
      <c r="D164" t="s">
        <v>6770</v>
      </c>
      <c r="E164" t="s">
        <v>23</v>
      </c>
      <c r="F164" t="s">
        <v>1164</v>
      </c>
    </row>
    <row r="165" spans="1:11">
      <c r="A165">
        <v>8</v>
      </c>
      <c r="B165">
        <v>183</v>
      </c>
      <c r="C165" t="s">
        <v>5633</v>
      </c>
      <c r="D165" t="s">
        <v>6771</v>
      </c>
      <c r="E165" t="s">
        <v>49</v>
      </c>
      <c r="F165" t="s">
        <v>402</v>
      </c>
    </row>
    <row r="166" spans="1:11">
      <c r="A166">
        <v>8</v>
      </c>
      <c r="B166">
        <v>184</v>
      </c>
      <c r="C166" t="s">
        <v>5633</v>
      </c>
      <c r="D166" t="s">
        <v>6772</v>
      </c>
      <c r="E166" t="s">
        <v>49</v>
      </c>
      <c r="F166" t="s">
        <v>4774</v>
      </c>
      <c r="G166">
        <v>45</v>
      </c>
      <c r="H166">
        <v>0</v>
      </c>
      <c r="I166">
        <v>4</v>
      </c>
      <c r="J166">
        <v>4</v>
      </c>
      <c r="K166">
        <v>155</v>
      </c>
    </row>
    <row r="167" spans="1:11">
      <c r="A167">
        <v>8</v>
      </c>
      <c r="B167">
        <v>186</v>
      </c>
      <c r="C167" t="s">
        <v>5631</v>
      </c>
      <c r="D167" t="s">
        <v>6775</v>
      </c>
      <c r="E167" t="s">
        <v>17</v>
      </c>
      <c r="F167" t="s">
        <v>4241</v>
      </c>
    </row>
    <row r="168" spans="1:11">
      <c r="A168">
        <v>8</v>
      </c>
      <c r="B168">
        <v>187</v>
      </c>
      <c r="C168" t="s">
        <v>2100</v>
      </c>
      <c r="D168" t="s">
        <v>6776</v>
      </c>
      <c r="E168" t="s">
        <v>49</v>
      </c>
      <c r="F168" t="s">
        <v>4787</v>
      </c>
    </row>
    <row r="169" spans="1:11">
      <c r="A169">
        <v>8</v>
      </c>
      <c r="B169">
        <v>188</v>
      </c>
      <c r="C169" t="s">
        <v>2096</v>
      </c>
      <c r="D169" t="s">
        <v>6777</v>
      </c>
      <c r="E169" t="s">
        <v>23</v>
      </c>
      <c r="F169" t="s">
        <v>4414</v>
      </c>
      <c r="G169">
        <v>7</v>
      </c>
      <c r="H169">
        <v>0</v>
      </c>
      <c r="I169">
        <v>0</v>
      </c>
      <c r="J169">
        <v>0</v>
      </c>
      <c r="K169">
        <v>2</v>
      </c>
    </row>
    <row r="170" spans="1:11">
      <c r="A170">
        <v>8</v>
      </c>
      <c r="B170">
        <v>189</v>
      </c>
      <c r="C170" t="s">
        <v>2096</v>
      </c>
      <c r="D170" t="s">
        <v>6778</v>
      </c>
      <c r="E170" t="s">
        <v>49</v>
      </c>
      <c r="F170" t="s">
        <v>1164</v>
      </c>
    </row>
    <row r="171" spans="1:11">
      <c r="A171">
        <v>8</v>
      </c>
      <c r="B171">
        <v>190</v>
      </c>
      <c r="C171" t="s">
        <v>11</v>
      </c>
      <c r="D171" t="s">
        <v>6779</v>
      </c>
      <c r="F171" t="s">
        <v>3624</v>
      </c>
    </row>
    <row r="172" spans="1:11">
      <c r="A172">
        <v>8</v>
      </c>
      <c r="B172">
        <v>191</v>
      </c>
      <c r="C172" t="s">
        <v>2094</v>
      </c>
      <c r="D172" t="s">
        <v>6780</v>
      </c>
      <c r="E172" t="s">
        <v>17</v>
      </c>
      <c r="F172" t="s">
        <v>5941</v>
      </c>
    </row>
    <row r="173" spans="1:11">
      <c r="A173">
        <v>8</v>
      </c>
      <c r="B173">
        <v>192</v>
      </c>
      <c r="C173" t="s">
        <v>5934</v>
      </c>
      <c r="D173" t="s">
        <v>6781</v>
      </c>
      <c r="E173" t="s">
        <v>49</v>
      </c>
      <c r="F173" t="s">
        <v>5160</v>
      </c>
      <c r="G173">
        <v>655</v>
      </c>
      <c r="H173">
        <v>61</v>
      </c>
      <c r="I173">
        <v>214</v>
      </c>
      <c r="J173">
        <v>275</v>
      </c>
      <c r="K173">
        <v>295</v>
      </c>
    </row>
    <row r="174" spans="1:11">
      <c r="A174">
        <v>8</v>
      </c>
      <c r="B174">
        <v>193</v>
      </c>
      <c r="C174" t="s">
        <v>5939</v>
      </c>
      <c r="D174" t="s">
        <v>6782</v>
      </c>
      <c r="F174" t="s">
        <v>6774</v>
      </c>
    </row>
    <row r="175" spans="1:11">
      <c r="A175">
        <v>8</v>
      </c>
      <c r="B175">
        <v>194</v>
      </c>
      <c r="C175" t="s">
        <v>5337</v>
      </c>
      <c r="D175" t="s">
        <v>6783</v>
      </c>
      <c r="E175" t="s">
        <v>17</v>
      </c>
      <c r="F175" t="s">
        <v>305</v>
      </c>
      <c r="G175">
        <v>7</v>
      </c>
      <c r="H175">
        <v>0</v>
      </c>
      <c r="I175">
        <v>1</v>
      </c>
      <c r="J175">
        <v>1</v>
      </c>
      <c r="K175">
        <v>0</v>
      </c>
    </row>
    <row r="176" spans="1:11">
      <c r="A176">
        <v>8</v>
      </c>
      <c r="B176">
        <v>195</v>
      </c>
      <c r="C176" t="s">
        <v>21</v>
      </c>
      <c r="D176" t="s">
        <v>6784</v>
      </c>
      <c r="E176" t="s">
        <v>49</v>
      </c>
      <c r="F176" t="s">
        <v>5332</v>
      </c>
    </row>
    <row r="177" spans="1:11">
      <c r="A177">
        <v>8</v>
      </c>
      <c r="B177">
        <v>196</v>
      </c>
      <c r="C177" t="s">
        <v>343</v>
      </c>
      <c r="D177" t="s">
        <v>6785</v>
      </c>
      <c r="E177" t="s">
        <v>23</v>
      </c>
      <c r="F177" t="s">
        <v>4200</v>
      </c>
    </row>
    <row r="178" spans="1:11">
      <c r="A178">
        <v>8</v>
      </c>
      <c r="B178">
        <v>197</v>
      </c>
      <c r="C178" t="s">
        <v>28</v>
      </c>
      <c r="D178" t="s">
        <v>1899</v>
      </c>
      <c r="E178" t="s">
        <v>434</v>
      </c>
      <c r="F178" t="s">
        <v>4581</v>
      </c>
    </row>
    <row r="179" spans="1:11">
      <c r="A179">
        <v>8</v>
      </c>
      <c r="B179">
        <v>198</v>
      </c>
      <c r="C179" t="s">
        <v>341</v>
      </c>
      <c r="D179" t="s">
        <v>6786</v>
      </c>
      <c r="E179" t="s">
        <v>13</v>
      </c>
      <c r="F179" t="s">
        <v>2454</v>
      </c>
    </row>
    <row r="180" spans="1:11">
      <c r="A180">
        <v>8</v>
      </c>
      <c r="B180">
        <v>199</v>
      </c>
      <c r="C180" t="s">
        <v>964</v>
      </c>
      <c r="D180" t="s">
        <v>6787</v>
      </c>
      <c r="E180" t="s">
        <v>49</v>
      </c>
      <c r="F180" t="s">
        <v>2037</v>
      </c>
    </row>
    <row r="181" spans="1:11">
      <c r="A181">
        <v>8</v>
      </c>
      <c r="B181">
        <v>201</v>
      </c>
      <c r="C181" t="s">
        <v>25</v>
      </c>
      <c r="D181" t="s">
        <v>6789</v>
      </c>
      <c r="E181" t="s">
        <v>23</v>
      </c>
      <c r="F181" t="s">
        <v>305</v>
      </c>
      <c r="G181">
        <v>18</v>
      </c>
      <c r="H181">
        <v>0</v>
      </c>
      <c r="I181">
        <v>1</v>
      </c>
      <c r="J181">
        <v>1</v>
      </c>
      <c r="K181">
        <v>13</v>
      </c>
    </row>
    <row r="182" spans="1:11">
      <c r="A182">
        <v>8</v>
      </c>
      <c r="B182">
        <v>202</v>
      </c>
      <c r="C182" t="s">
        <v>5939</v>
      </c>
      <c r="D182" t="s">
        <v>6790</v>
      </c>
      <c r="E182" t="s">
        <v>23</v>
      </c>
      <c r="F182" t="s">
        <v>4683</v>
      </c>
    </row>
    <row r="183" spans="1:11">
      <c r="A183">
        <v>8</v>
      </c>
      <c r="B183">
        <v>203</v>
      </c>
      <c r="C183" t="s">
        <v>18</v>
      </c>
      <c r="D183" t="s">
        <v>6791</v>
      </c>
      <c r="E183" t="s">
        <v>49</v>
      </c>
      <c r="F183" t="s">
        <v>5332</v>
      </c>
    </row>
    <row r="184" spans="1:11">
      <c r="A184">
        <v>8</v>
      </c>
      <c r="B184">
        <v>204</v>
      </c>
      <c r="C184" t="s">
        <v>170</v>
      </c>
      <c r="D184" t="s">
        <v>6792</v>
      </c>
      <c r="E184" t="s">
        <v>232</v>
      </c>
      <c r="F184" t="s">
        <v>6793</v>
      </c>
    </row>
    <row r="185" spans="1:11">
      <c r="A185">
        <v>8</v>
      </c>
      <c r="B185">
        <v>205</v>
      </c>
      <c r="C185" t="s">
        <v>203</v>
      </c>
      <c r="D185" t="s">
        <v>6794</v>
      </c>
      <c r="E185" t="s">
        <v>13</v>
      </c>
      <c r="F185" t="s">
        <v>5114</v>
      </c>
      <c r="G185">
        <v>11</v>
      </c>
      <c r="H185">
        <v>0</v>
      </c>
      <c r="I185">
        <v>0</v>
      </c>
      <c r="J185">
        <v>0</v>
      </c>
      <c r="K185">
        <v>6</v>
      </c>
    </row>
    <row r="186" spans="1:11">
      <c r="A186">
        <v>8</v>
      </c>
      <c r="B186">
        <v>206</v>
      </c>
      <c r="C186" t="s">
        <v>115</v>
      </c>
      <c r="D186" t="s">
        <v>6795</v>
      </c>
      <c r="E186" t="s">
        <v>49</v>
      </c>
      <c r="F186" t="s">
        <v>4683</v>
      </c>
    </row>
    <row r="187" spans="1:11">
      <c r="A187">
        <v>8</v>
      </c>
      <c r="B187">
        <v>207</v>
      </c>
      <c r="C187" t="s">
        <v>1622</v>
      </c>
      <c r="D187" t="s">
        <v>6796</v>
      </c>
      <c r="E187" t="s">
        <v>13</v>
      </c>
      <c r="F187" t="s">
        <v>6671</v>
      </c>
    </row>
    <row r="188" spans="1:11">
      <c r="A188">
        <v>8</v>
      </c>
      <c r="B188">
        <v>208</v>
      </c>
      <c r="C188" t="s">
        <v>15</v>
      </c>
      <c r="D188" t="s">
        <v>6797</v>
      </c>
      <c r="E188" t="s">
        <v>232</v>
      </c>
      <c r="F188" t="s">
        <v>6798</v>
      </c>
    </row>
    <row r="189" spans="1:11">
      <c r="A189">
        <v>9</v>
      </c>
      <c r="B189">
        <v>209</v>
      </c>
      <c r="C189" t="s">
        <v>203</v>
      </c>
      <c r="D189" t="s">
        <v>6799</v>
      </c>
      <c r="E189" t="s">
        <v>49</v>
      </c>
      <c r="F189" t="s">
        <v>2766</v>
      </c>
      <c r="G189">
        <v>40</v>
      </c>
      <c r="H189">
        <v>1</v>
      </c>
      <c r="I189">
        <v>6</v>
      </c>
      <c r="J189">
        <v>7</v>
      </c>
      <c r="K189">
        <v>50</v>
      </c>
    </row>
    <row r="190" spans="1:11">
      <c r="A190">
        <v>9</v>
      </c>
      <c r="B190">
        <v>211</v>
      </c>
      <c r="C190" t="s">
        <v>613</v>
      </c>
      <c r="D190" t="s">
        <v>6801</v>
      </c>
      <c r="E190" t="s">
        <v>17</v>
      </c>
      <c r="F190" t="s">
        <v>3658</v>
      </c>
    </row>
    <row r="191" spans="1:11">
      <c r="A191">
        <v>9</v>
      </c>
      <c r="B191">
        <v>213</v>
      </c>
      <c r="C191" t="s">
        <v>2100</v>
      </c>
      <c r="D191" t="s">
        <v>6803</v>
      </c>
      <c r="F191" t="s">
        <v>3054</v>
      </c>
    </row>
    <row r="192" spans="1:11">
      <c r="A192">
        <v>9</v>
      </c>
      <c r="B192">
        <v>214</v>
      </c>
      <c r="C192" t="s">
        <v>2096</v>
      </c>
      <c r="D192" t="s">
        <v>6804</v>
      </c>
      <c r="E192" t="s">
        <v>13</v>
      </c>
      <c r="F192" t="s">
        <v>2468</v>
      </c>
    </row>
    <row r="193" spans="1:11">
      <c r="A193">
        <v>9</v>
      </c>
      <c r="B193">
        <v>215</v>
      </c>
      <c r="C193" t="s">
        <v>159</v>
      </c>
      <c r="D193" t="s">
        <v>6805</v>
      </c>
      <c r="E193" t="s">
        <v>49</v>
      </c>
      <c r="F193" t="s">
        <v>2452</v>
      </c>
    </row>
    <row r="194" spans="1:11">
      <c r="A194">
        <v>9</v>
      </c>
      <c r="B194">
        <v>216</v>
      </c>
      <c r="C194" t="s">
        <v>11</v>
      </c>
      <c r="D194" t="s">
        <v>6806</v>
      </c>
      <c r="E194" t="s">
        <v>13</v>
      </c>
      <c r="F194" t="s">
        <v>6587</v>
      </c>
      <c r="G194">
        <v>30</v>
      </c>
      <c r="H194">
        <v>2</v>
      </c>
      <c r="I194">
        <v>3</v>
      </c>
      <c r="J194">
        <v>5</v>
      </c>
      <c r="K194">
        <v>4</v>
      </c>
    </row>
    <row r="195" spans="1:11">
      <c r="A195">
        <v>9</v>
      </c>
      <c r="B195">
        <v>217</v>
      </c>
      <c r="C195" t="s">
        <v>2094</v>
      </c>
      <c r="D195" t="s">
        <v>6807</v>
      </c>
      <c r="E195" t="s">
        <v>49</v>
      </c>
      <c r="F195" t="s">
        <v>5941</v>
      </c>
      <c r="G195">
        <v>26</v>
      </c>
      <c r="H195">
        <v>0</v>
      </c>
      <c r="I195">
        <v>2</v>
      </c>
      <c r="J195">
        <v>2</v>
      </c>
      <c r="K195">
        <v>10</v>
      </c>
    </row>
    <row r="196" spans="1:11">
      <c r="A196">
        <v>9</v>
      </c>
      <c r="B196">
        <v>219</v>
      </c>
      <c r="C196" t="s">
        <v>5939</v>
      </c>
      <c r="D196" t="s">
        <v>6809</v>
      </c>
      <c r="E196" t="s">
        <v>13</v>
      </c>
      <c r="F196" t="s">
        <v>2452</v>
      </c>
    </row>
    <row r="197" spans="1:11">
      <c r="A197">
        <v>9</v>
      </c>
      <c r="B197">
        <v>220</v>
      </c>
      <c r="C197" t="s">
        <v>5337</v>
      </c>
      <c r="D197" t="s">
        <v>6810</v>
      </c>
      <c r="F197" t="s">
        <v>6576</v>
      </c>
    </row>
    <row r="198" spans="1:11">
      <c r="A198">
        <v>9</v>
      </c>
      <c r="B198">
        <v>221</v>
      </c>
      <c r="C198" t="s">
        <v>21</v>
      </c>
      <c r="D198" t="s">
        <v>6811</v>
      </c>
      <c r="E198" t="s">
        <v>13</v>
      </c>
      <c r="F198" t="s">
        <v>3624</v>
      </c>
    </row>
    <row r="199" spans="1:11">
      <c r="A199">
        <v>9</v>
      </c>
      <c r="B199">
        <v>223</v>
      </c>
      <c r="C199" t="s">
        <v>28</v>
      </c>
      <c r="D199" t="s">
        <v>6813</v>
      </c>
      <c r="E199" t="s">
        <v>49</v>
      </c>
      <c r="F199" t="s">
        <v>2883</v>
      </c>
      <c r="G199">
        <v>538</v>
      </c>
      <c r="H199">
        <v>29</v>
      </c>
      <c r="I199">
        <v>118</v>
      </c>
      <c r="J199">
        <v>147</v>
      </c>
      <c r="K199">
        <v>456</v>
      </c>
    </row>
    <row r="200" spans="1:11">
      <c r="A200">
        <v>9</v>
      </c>
      <c r="B200">
        <v>224</v>
      </c>
      <c r="C200" t="s">
        <v>341</v>
      </c>
      <c r="D200" t="s">
        <v>6814</v>
      </c>
      <c r="E200" t="s">
        <v>434</v>
      </c>
      <c r="F200" t="s">
        <v>3624</v>
      </c>
      <c r="G200">
        <v>8</v>
      </c>
      <c r="H200">
        <v>1</v>
      </c>
      <c r="I200">
        <v>0</v>
      </c>
      <c r="J200">
        <v>1</v>
      </c>
      <c r="K200">
        <v>22</v>
      </c>
    </row>
    <row r="201" spans="1:11">
      <c r="A201">
        <v>9</v>
      </c>
      <c r="B201">
        <v>225</v>
      </c>
      <c r="C201" t="s">
        <v>964</v>
      </c>
      <c r="D201" t="s">
        <v>6815</v>
      </c>
      <c r="E201" t="s">
        <v>49</v>
      </c>
      <c r="F201" t="s">
        <v>5548</v>
      </c>
    </row>
    <row r="202" spans="1:11">
      <c r="A202">
        <v>9</v>
      </c>
      <c r="B202">
        <v>226</v>
      </c>
      <c r="C202" t="s">
        <v>2718</v>
      </c>
      <c r="D202" t="s">
        <v>6816</v>
      </c>
      <c r="E202" t="s">
        <v>49</v>
      </c>
      <c r="F202" t="s">
        <v>6817</v>
      </c>
    </row>
    <row r="203" spans="1:11">
      <c r="A203">
        <v>9</v>
      </c>
      <c r="B203">
        <v>227</v>
      </c>
      <c r="C203" t="s">
        <v>25</v>
      </c>
      <c r="D203" t="s">
        <v>6818</v>
      </c>
      <c r="E203" t="s">
        <v>23</v>
      </c>
      <c r="F203" t="s">
        <v>5699</v>
      </c>
    </row>
    <row r="204" spans="1:11">
      <c r="A204">
        <v>9</v>
      </c>
      <c r="B204">
        <v>228</v>
      </c>
      <c r="C204" t="s">
        <v>1622</v>
      </c>
      <c r="D204" t="s">
        <v>6819</v>
      </c>
      <c r="E204" t="s">
        <v>23</v>
      </c>
      <c r="F204" t="s">
        <v>6820</v>
      </c>
    </row>
    <row r="205" spans="1:11">
      <c r="A205">
        <v>9</v>
      </c>
      <c r="B205">
        <v>229</v>
      </c>
      <c r="C205" t="s">
        <v>18</v>
      </c>
      <c r="D205" t="s">
        <v>6821</v>
      </c>
      <c r="F205" t="s">
        <v>2523</v>
      </c>
    </row>
    <row r="206" spans="1:11">
      <c r="A206">
        <v>9</v>
      </c>
      <c r="B206">
        <v>230</v>
      </c>
      <c r="C206" t="s">
        <v>170</v>
      </c>
      <c r="D206" t="s">
        <v>6057</v>
      </c>
      <c r="E206" t="s">
        <v>49</v>
      </c>
      <c r="F206" t="s">
        <v>3107</v>
      </c>
      <c r="G206">
        <v>2</v>
      </c>
      <c r="H206">
        <v>0</v>
      </c>
      <c r="I206">
        <v>0</v>
      </c>
      <c r="J206">
        <v>0</v>
      </c>
      <c r="K206">
        <v>2</v>
      </c>
    </row>
    <row r="207" spans="1:11">
      <c r="A207">
        <v>9</v>
      </c>
      <c r="B207">
        <v>231</v>
      </c>
      <c r="C207" t="s">
        <v>5633</v>
      </c>
      <c r="D207" t="s">
        <v>6822</v>
      </c>
      <c r="E207" t="s">
        <v>23</v>
      </c>
      <c r="F207" t="s">
        <v>6823</v>
      </c>
    </row>
    <row r="208" spans="1:11">
      <c r="A208">
        <v>9</v>
      </c>
      <c r="B208">
        <v>233</v>
      </c>
      <c r="C208" t="s">
        <v>2227</v>
      </c>
      <c r="D208" t="s">
        <v>6825</v>
      </c>
      <c r="E208" t="s">
        <v>49</v>
      </c>
      <c r="F208" t="s">
        <v>3665</v>
      </c>
    </row>
    <row r="209" spans="1:11">
      <c r="A209">
        <v>9</v>
      </c>
      <c r="B209">
        <v>234</v>
      </c>
      <c r="C209" t="s">
        <v>15</v>
      </c>
      <c r="D209" t="s">
        <v>6826</v>
      </c>
      <c r="E209" t="s">
        <v>13</v>
      </c>
      <c r="F209" t="s">
        <v>6827</v>
      </c>
    </row>
    <row r="211" spans="1:11">
      <c r="F211" s="3" t="s">
        <v>57</v>
      </c>
      <c r="G211">
        <f>SUM(G3:G209)</f>
        <v>27798</v>
      </c>
      <c r="H211">
        <f t="shared" ref="H211:K211" si="0">SUM(H3:H209)</f>
        <v>4077</v>
      </c>
      <c r="I211">
        <f t="shared" si="0"/>
        <v>7132</v>
      </c>
      <c r="J211">
        <f t="shared" si="0"/>
        <v>11209</v>
      </c>
      <c r="K211">
        <f t="shared" si="0"/>
        <v>21837</v>
      </c>
    </row>
    <row r="212" spans="1:11">
      <c r="F212" s="3" t="s">
        <v>58</v>
      </c>
      <c r="G212" s="2"/>
      <c r="H212" s="7">
        <f>H211/$G$211</f>
        <v>0.14666522771422405</v>
      </c>
      <c r="I212" s="7">
        <f t="shared" ref="I212:K212" si="1">I211/$G$211</f>
        <v>0.25656522051946185</v>
      </c>
      <c r="J212" s="7">
        <f t="shared" si="1"/>
        <v>0.40323044823368587</v>
      </c>
      <c r="K212" s="7">
        <f t="shared" si="1"/>
        <v>0.78556011223829048</v>
      </c>
    </row>
    <row r="213" spans="1:11">
      <c r="F213" s="3" t="s">
        <v>2709</v>
      </c>
      <c r="G213" s="2">
        <f>G211/207</f>
        <v>134.28985507246378</v>
      </c>
      <c r="H213" s="2">
        <f t="shared" ref="H213:K213" si="2">H211/207</f>
        <v>19.695652173913043</v>
      </c>
      <c r="I213" s="2">
        <f t="shared" si="2"/>
        <v>34.454106280193237</v>
      </c>
      <c r="J213" s="2">
        <f t="shared" si="2"/>
        <v>54.149758454106284</v>
      </c>
      <c r="K213" s="2">
        <f t="shared" si="2"/>
        <v>105.49275362318841</v>
      </c>
    </row>
    <row r="215" spans="1:11" ht="18.75">
      <c r="A215" s="11" t="s">
        <v>10713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>
      <c r="A216" s="1" t="s">
        <v>0</v>
      </c>
      <c r="B216" s="1" t="s">
        <v>1</v>
      </c>
      <c r="C216" s="1" t="s">
        <v>2</v>
      </c>
      <c r="D216" s="1" t="s">
        <v>3</v>
      </c>
      <c r="E216" s="1" t="s">
        <v>4</v>
      </c>
      <c r="F216" s="1" t="s">
        <v>5</v>
      </c>
      <c r="G216" s="1" t="s">
        <v>6</v>
      </c>
      <c r="H216" s="1" t="s">
        <v>7</v>
      </c>
      <c r="I216" s="1" t="s">
        <v>8</v>
      </c>
      <c r="J216" s="1" t="s">
        <v>9</v>
      </c>
      <c r="K216" s="1" t="s">
        <v>10</v>
      </c>
    </row>
    <row r="217" spans="1:11">
      <c r="A217">
        <v>1</v>
      </c>
      <c r="B217">
        <v>13</v>
      </c>
      <c r="C217" t="s">
        <v>2094</v>
      </c>
      <c r="D217" t="s">
        <v>6586</v>
      </c>
      <c r="E217" t="s">
        <v>7</v>
      </c>
      <c r="F217" t="s">
        <v>6587</v>
      </c>
      <c r="G217">
        <v>492</v>
      </c>
      <c r="H217">
        <v>0</v>
      </c>
      <c r="I217">
        <v>7</v>
      </c>
      <c r="J217">
        <v>7</v>
      </c>
      <c r="K217">
        <v>84</v>
      </c>
    </row>
    <row r="218" spans="1:11">
      <c r="A218">
        <v>1</v>
      </c>
      <c r="B218">
        <v>16</v>
      </c>
      <c r="C218" t="s">
        <v>341</v>
      </c>
      <c r="D218" t="s">
        <v>6590</v>
      </c>
      <c r="E218" t="s">
        <v>7</v>
      </c>
      <c r="F218" t="s">
        <v>5407</v>
      </c>
      <c r="G218">
        <v>462</v>
      </c>
      <c r="H218">
        <v>0</v>
      </c>
      <c r="I218">
        <v>11</v>
      </c>
      <c r="J218">
        <v>11</v>
      </c>
      <c r="K218">
        <v>81</v>
      </c>
    </row>
    <row r="219" spans="1:11">
      <c r="A219">
        <v>1</v>
      </c>
      <c r="B219">
        <v>22</v>
      </c>
      <c r="C219" t="s">
        <v>170</v>
      </c>
      <c r="D219" t="s">
        <v>6597</v>
      </c>
      <c r="E219" t="s">
        <v>7</v>
      </c>
      <c r="F219" t="s">
        <v>4774</v>
      </c>
      <c r="G219">
        <v>280</v>
      </c>
      <c r="H219">
        <v>0</v>
      </c>
      <c r="I219">
        <v>3</v>
      </c>
      <c r="J219">
        <v>3</v>
      </c>
      <c r="K219">
        <v>18</v>
      </c>
    </row>
    <row r="220" spans="1:11">
      <c r="A220">
        <v>1</v>
      </c>
      <c r="B220">
        <v>25</v>
      </c>
      <c r="C220" t="s">
        <v>1622</v>
      </c>
      <c r="D220" t="s">
        <v>6601</v>
      </c>
      <c r="E220" t="s">
        <v>7</v>
      </c>
      <c r="F220" t="s">
        <v>1189</v>
      </c>
      <c r="G220">
        <v>349</v>
      </c>
      <c r="H220">
        <v>0</v>
      </c>
      <c r="I220">
        <v>6</v>
      </c>
      <c r="J220">
        <v>6</v>
      </c>
      <c r="K220">
        <v>32</v>
      </c>
    </row>
    <row r="221" spans="1:11">
      <c r="A221">
        <v>2</v>
      </c>
      <c r="B221">
        <v>36</v>
      </c>
      <c r="C221" t="s">
        <v>5934</v>
      </c>
      <c r="D221" t="s">
        <v>6613</v>
      </c>
      <c r="E221" t="s">
        <v>7</v>
      </c>
      <c r="F221" t="s">
        <v>4200</v>
      </c>
    </row>
    <row r="222" spans="1:11">
      <c r="A222">
        <v>2</v>
      </c>
      <c r="B222">
        <v>47</v>
      </c>
      <c r="C222" t="s">
        <v>18</v>
      </c>
      <c r="D222" t="s">
        <v>6625</v>
      </c>
      <c r="E222" t="s">
        <v>7</v>
      </c>
      <c r="F222" t="s">
        <v>2246</v>
      </c>
      <c r="G222">
        <v>3</v>
      </c>
      <c r="H222">
        <v>0</v>
      </c>
      <c r="I222">
        <v>0</v>
      </c>
      <c r="J222">
        <v>0</v>
      </c>
      <c r="K222">
        <v>0</v>
      </c>
    </row>
    <row r="223" spans="1:11">
      <c r="A223">
        <v>3</v>
      </c>
      <c r="B223">
        <v>75</v>
      </c>
      <c r="C223" t="s">
        <v>203</v>
      </c>
      <c r="D223" t="s">
        <v>6654</v>
      </c>
      <c r="E223" t="s">
        <v>7</v>
      </c>
      <c r="F223" t="s">
        <v>3023</v>
      </c>
    </row>
    <row r="224" spans="1:11">
      <c r="A224">
        <v>3</v>
      </c>
      <c r="B224">
        <v>76</v>
      </c>
      <c r="C224" t="s">
        <v>115</v>
      </c>
      <c r="D224" t="s">
        <v>6655</v>
      </c>
      <c r="E224" t="s">
        <v>7</v>
      </c>
      <c r="F224" t="s">
        <v>5943</v>
      </c>
      <c r="G224">
        <v>218</v>
      </c>
      <c r="H224">
        <v>0</v>
      </c>
      <c r="I224">
        <v>3</v>
      </c>
      <c r="J224">
        <v>3</v>
      </c>
      <c r="K224">
        <v>10</v>
      </c>
    </row>
    <row r="225" spans="1:11">
      <c r="A225">
        <v>4</v>
      </c>
      <c r="B225">
        <v>83</v>
      </c>
      <c r="C225" t="s">
        <v>2100</v>
      </c>
      <c r="D225" t="s">
        <v>6662</v>
      </c>
      <c r="E225" t="s">
        <v>7</v>
      </c>
      <c r="F225" t="s">
        <v>6175</v>
      </c>
      <c r="G225">
        <v>1</v>
      </c>
      <c r="H225">
        <v>0</v>
      </c>
      <c r="I225">
        <v>0</v>
      </c>
      <c r="J225">
        <v>0</v>
      </c>
      <c r="K225">
        <v>0</v>
      </c>
    </row>
    <row r="226" spans="1:11">
      <c r="A226">
        <v>4</v>
      </c>
      <c r="B226">
        <v>90</v>
      </c>
      <c r="C226" t="s">
        <v>5337</v>
      </c>
      <c r="D226" t="s">
        <v>6670</v>
      </c>
      <c r="E226" t="s">
        <v>7</v>
      </c>
      <c r="F226" t="s">
        <v>6671</v>
      </c>
      <c r="G226">
        <v>266</v>
      </c>
      <c r="H226">
        <v>0</v>
      </c>
      <c r="I226">
        <v>10</v>
      </c>
      <c r="J226">
        <v>10</v>
      </c>
      <c r="K226">
        <v>16</v>
      </c>
    </row>
    <row r="227" spans="1:11">
      <c r="A227">
        <v>4</v>
      </c>
      <c r="B227">
        <v>93</v>
      </c>
      <c r="C227" t="s">
        <v>964</v>
      </c>
      <c r="D227" t="s">
        <v>6674</v>
      </c>
      <c r="E227" t="s">
        <v>7</v>
      </c>
      <c r="F227" t="s">
        <v>6611</v>
      </c>
      <c r="G227">
        <v>24</v>
      </c>
      <c r="H227">
        <v>0</v>
      </c>
      <c r="I227">
        <v>0</v>
      </c>
      <c r="J227">
        <v>0</v>
      </c>
      <c r="K227">
        <v>0</v>
      </c>
    </row>
    <row r="228" spans="1:11">
      <c r="A228">
        <v>5</v>
      </c>
      <c r="B228">
        <v>116</v>
      </c>
      <c r="C228" t="s">
        <v>5337</v>
      </c>
      <c r="D228" t="s">
        <v>6701</v>
      </c>
      <c r="E228" t="s">
        <v>7</v>
      </c>
      <c r="F228" t="s">
        <v>6576</v>
      </c>
      <c r="G228">
        <v>459</v>
      </c>
      <c r="H228">
        <v>0</v>
      </c>
      <c r="I228">
        <v>8</v>
      </c>
      <c r="J228">
        <v>8</v>
      </c>
      <c r="K228">
        <v>45</v>
      </c>
    </row>
    <row r="229" spans="1:11">
      <c r="A229">
        <v>5</v>
      </c>
      <c r="B229">
        <v>121</v>
      </c>
      <c r="C229" t="s">
        <v>2096</v>
      </c>
      <c r="D229" t="s">
        <v>6705</v>
      </c>
      <c r="E229" t="s">
        <v>7</v>
      </c>
      <c r="F229" t="s">
        <v>2084</v>
      </c>
    </row>
    <row r="230" spans="1:11">
      <c r="A230">
        <v>5</v>
      </c>
      <c r="B230">
        <v>122</v>
      </c>
      <c r="C230" t="s">
        <v>2718</v>
      </c>
      <c r="D230" t="s">
        <v>6706</v>
      </c>
      <c r="E230" t="s">
        <v>7</v>
      </c>
      <c r="F230" t="s">
        <v>6653</v>
      </c>
      <c r="G230">
        <v>253</v>
      </c>
      <c r="H230">
        <v>1</v>
      </c>
      <c r="I230">
        <v>3</v>
      </c>
      <c r="J230">
        <v>4</v>
      </c>
      <c r="K230">
        <v>8</v>
      </c>
    </row>
    <row r="231" spans="1:11">
      <c r="A231">
        <v>5</v>
      </c>
      <c r="B231">
        <v>126</v>
      </c>
      <c r="C231" t="s">
        <v>15</v>
      </c>
      <c r="D231" t="s">
        <v>6710</v>
      </c>
      <c r="E231" t="s">
        <v>7</v>
      </c>
      <c r="F231" t="s">
        <v>3448</v>
      </c>
    </row>
    <row r="232" spans="1:11">
      <c r="A232">
        <v>5</v>
      </c>
      <c r="B232">
        <v>129</v>
      </c>
      <c r="C232" t="s">
        <v>1622</v>
      </c>
      <c r="D232" t="s">
        <v>6713</v>
      </c>
      <c r="E232" t="s">
        <v>7</v>
      </c>
      <c r="F232" t="s">
        <v>5255</v>
      </c>
      <c r="G232">
        <v>270</v>
      </c>
      <c r="H232">
        <v>0</v>
      </c>
      <c r="I232">
        <v>8</v>
      </c>
      <c r="J232">
        <v>8</v>
      </c>
      <c r="K232">
        <v>28</v>
      </c>
    </row>
    <row r="233" spans="1:11">
      <c r="A233">
        <v>6</v>
      </c>
      <c r="B233">
        <v>136</v>
      </c>
      <c r="C233" t="s">
        <v>2096</v>
      </c>
      <c r="D233" t="s">
        <v>6721</v>
      </c>
      <c r="E233" t="s">
        <v>7</v>
      </c>
      <c r="F233" t="s">
        <v>2283</v>
      </c>
    </row>
    <row r="234" spans="1:11">
      <c r="A234">
        <v>6</v>
      </c>
      <c r="B234">
        <v>139</v>
      </c>
      <c r="C234" t="s">
        <v>28</v>
      </c>
      <c r="D234" t="s">
        <v>6724</v>
      </c>
      <c r="E234" t="s">
        <v>7</v>
      </c>
      <c r="F234" t="s">
        <v>4188</v>
      </c>
    </row>
    <row r="235" spans="1:11">
      <c r="A235">
        <v>6</v>
      </c>
      <c r="B235">
        <v>146</v>
      </c>
      <c r="C235" t="s">
        <v>25</v>
      </c>
      <c r="D235" t="s">
        <v>6732</v>
      </c>
      <c r="E235" t="s">
        <v>7</v>
      </c>
      <c r="F235" t="s">
        <v>3290</v>
      </c>
    </row>
    <row r="236" spans="1:11">
      <c r="A236">
        <v>7</v>
      </c>
      <c r="B236">
        <v>169</v>
      </c>
      <c r="C236" t="s">
        <v>21</v>
      </c>
      <c r="D236" t="s">
        <v>6755</v>
      </c>
      <c r="E236" t="s">
        <v>7</v>
      </c>
      <c r="F236" t="s">
        <v>6756</v>
      </c>
    </row>
    <row r="237" spans="1:11">
      <c r="A237">
        <v>8</v>
      </c>
      <c r="B237">
        <v>185</v>
      </c>
      <c r="C237" t="s">
        <v>5932</v>
      </c>
      <c r="D237" t="s">
        <v>6773</v>
      </c>
      <c r="E237" t="s">
        <v>7</v>
      </c>
      <c r="F237" t="s">
        <v>6774</v>
      </c>
    </row>
    <row r="238" spans="1:11">
      <c r="A238">
        <v>8</v>
      </c>
      <c r="B238">
        <v>200</v>
      </c>
      <c r="C238" t="s">
        <v>2718</v>
      </c>
      <c r="D238" t="s">
        <v>6788</v>
      </c>
      <c r="E238" t="s">
        <v>7</v>
      </c>
      <c r="F238" t="s">
        <v>2748</v>
      </c>
    </row>
    <row r="239" spans="1:11">
      <c r="A239">
        <v>9</v>
      </c>
      <c r="B239">
        <v>210</v>
      </c>
      <c r="C239" t="s">
        <v>613</v>
      </c>
      <c r="D239" t="s">
        <v>6800</v>
      </c>
      <c r="E239" t="s">
        <v>7</v>
      </c>
      <c r="F239" t="s">
        <v>2488</v>
      </c>
    </row>
    <row r="240" spans="1:11">
      <c r="A240">
        <v>9</v>
      </c>
      <c r="B240">
        <v>212</v>
      </c>
      <c r="C240" t="s">
        <v>5631</v>
      </c>
      <c r="D240" t="s">
        <v>6802</v>
      </c>
      <c r="E240" t="s">
        <v>7</v>
      </c>
      <c r="F240" t="s">
        <v>2523</v>
      </c>
      <c r="G240">
        <v>47</v>
      </c>
      <c r="H240">
        <v>0</v>
      </c>
      <c r="I240">
        <v>1</v>
      </c>
      <c r="J240">
        <v>1</v>
      </c>
      <c r="K240">
        <v>6</v>
      </c>
    </row>
    <row r="241" spans="1:6">
      <c r="A241">
        <v>9</v>
      </c>
      <c r="B241">
        <v>218</v>
      </c>
      <c r="C241" t="s">
        <v>5934</v>
      </c>
      <c r="D241" t="s">
        <v>6808</v>
      </c>
      <c r="E241" t="s">
        <v>7</v>
      </c>
      <c r="F241" t="s">
        <v>4241</v>
      </c>
    </row>
    <row r="242" spans="1:6">
      <c r="A242">
        <v>9</v>
      </c>
      <c r="B242">
        <v>222</v>
      </c>
      <c r="C242" t="s">
        <v>343</v>
      </c>
      <c r="D242" t="s">
        <v>6812</v>
      </c>
      <c r="E242" t="s">
        <v>7</v>
      </c>
      <c r="F242" t="s">
        <v>5617</v>
      </c>
    </row>
    <row r="243" spans="1:6">
      <c r="A243">
        <v>9</v>
      </c>
      <c r="B243">
        <v>232</v>
      </c>
      <c r="C243" t="s">
        <v>115</v>
      </c>
      <c r="D243" t="s">
        <v>6824</v>
      </c>
      <c r="E243" t="s">
        <v>7</v>
      </c>
      <c r="F243" t="s">
        <v>2454</v>
      </c>
    </row>
  </sheetData>
  <autoFilter ref="A2:K209">
    <sortState ref="A2:K208">
      <sortCondition ref="B1:B208"/>
    </sortState>
  </autoFilter>
  <mergeCells count="2">
    <mergeCell ref="A1:K1"/>
    <mergeCell ref="A215:K21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50"/>
  <sheetViews>
    <sheetView topLeftCell="A219" workbookViewId="0">
      <selection activeCell="D222" sqref="D222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7.5703125" bestFit="1" customWidth="1"/>
    <col min="5" max="5" width="9.140625" bestFit="1" customWidth="1"/>
    <col min="6" max="6" width="35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5633</v>
      </c>
      <c r="D3" t="s">
        <v>6828</v>
      </c>
      <c r="E3" t="s">
        <v>49</v>
      </c>
      <c r="F3" t="s">
        <v>3107</v>
      </c>
      <c r="G3">
        <v>863</v>
      </c>
      <c r="H3">
        <v>59</v>
      </c>
      <c r="I3">
        <v>169</v>
      </c>
      <c r="J3">
        <v>228</v>
      </c>
      <c r="K3">
        <v>623</v>
      </c>
    </row>
    <row r="4" spans="1:11">
      <c r="A4">
        <v>1</v>
      </c>
      <c r="B4">
        <v>2</v>
      </c>
      <c r="C4" t="s">
        <v>5337</v>
      </c>
      <c r="D4" t="s">
        <v>6829</v>
      </c>
      <c r="E4" t="s">
        <v>49</v>
      </c>
      <c r="F4" t="s">
        <v>6793</v>
      </c>
      <c r="G4">
        <v>496</v>
      </c>
      <c r="H4">
        <v>38</v>
      </c>
      <c r="I4">
        <v>82</v>
      </c>
      <c r="J4">
        <v>120</v>
      </c>
      <c r="K4">
        <v>446</v>
      </c>
    </row>
    <row r="5" spans="1:11">
      <c r="A5">
        <v>1</v>
      </c>
      <c r="B5">
        <v>3</v>
      </c>
      <c r="C5" t="s">
        <v>613</v>
      </c>
      <c r="D5" t="s">
        <v>6830</v>
      </c>
      <c r="E5" t="s">
        <v>23</v>
      </c>
      <c r="F5" t="s">
        <v>6326</v>
      </c>
      <c r="G5">
        <v>752</v>
      </c>
      <c r="H5">
        <v>204</v>
      </c>
      <c r="I5">
        <v>300</v>
      </c>
      <c r="J5">
        <v>504</v>
      </c>
      <c r="K5">
        <v>348</v>
      </c>
    </row>
    <row r="6" spans="1:11">
      <c r="A6">
        <v>1</v>
      </c>
      <c r="B6">
        <v>4</v>
      </c>
      <c r="C6" t="s">
        <v>964</v>
      </c>
      <c r="D6" t="s">
        <v>6831</v>
      </c>
      <c r="E6" t="s">
        <v>23</v>
      </c>
      <c r="F6" t="s">
        <v>6832</v>
      </c>
      <c r="G6">
        <v>3</v>
      </c>
      <c r="H6">
        <v>0</v>
      </c>
      <c r="I6">
        <v>0</v>
      </c>
      <c r="J6">
        <v>0</v>
      </c>
      <c r="K6">
        <v>0</v>
      </c>
    </row>
    <row r="7" spans="1:11">
      <c r="A7">
        <v>1</v>
      </c>
      <c r="B7">
        <v>5</v>
      </c>
      <c r="C7" t="s">
        <v>5939</v>
      </c>
      <c r="D7" t="s">
        <v>6833</v>
      </c>
      <c r="E7" t="s">
        <v>49</v>
      </c>
      <c r="F7" t="s">
        <v>2452</v>
      </c>
      <c r="G7">
        <v>231</v>
      </c>
      <c r="H7">
        <v>19</v>
      </c>
      <c r="I7">
        <v>58</v>
      </c>
      <c r="J7">
        <v>77</v>
      </c>
      <c r="K7">
        <v>166</v>
      </c>
    </row>
    <row r="8" spans="1:11">
      <c r="A8">
        <v>1</v>
      </c>
      <c r="B8">
        <v>6</v>
      </c>
      <c r="C8" t="s">
        <v>2100</v>
      </c>
      <c r="D8" t="s">
        <v>6834</v>
      </c>
      <c r="E8" t="s">
        <v>13</v>
      </c>
      <c r="F8" t="s">
        <v>2468</v>
      </c>
      <c r="G8">
        <v>627</v>
      </c>
      <c r="H8">
        <v>67</v>
      </c>
      <c r="I8">
        <v>112</v>
      </c>
      <c r="J8">
        <v>179</v>
      </c>
      <c r="K8">
        <v>205</v>
      </c>
    </row>
    <row r="9" spans="1:11">
      <c r="A9">
        <v>1</v>
      </c>
      <c r="B9">
        <v>7</v>
      </c>
      <c r="C9" t="s">
        <v>341</v>
      </c>
      <c r="D9" t="s">
        <v>6835</v>
      </c>
      <c r="E9" t="s">
        <v>13</v>
      </c>
      <c r="F9" t="s">
        <v>305</v>
      </c>
      <c r="G9">
        <v>545</v>
      </c>
      <c r="H9">
        <v>52</v>
      </c>
      <c r="I9">
        <v>76</v>
      </c>
      <c r="J9">
        <v>128</v>
      </c>
      <c r="K9">
        <v>305</v>
      </c>
    </row>
    <row r="10" spans="1:11">
      <c r="A10">
        <v>1</v>
      </c>
      <c r="B10">
        <v>8</v>
      </c>
      <c r="C10" t="s">
        <v>18</v>
      </c>
      <c r="D10" t="s">
        <v>6836</v>
      </c>
      <c r="E10" t="s">
        <v>49</v>
      </c>
      <c r="F10" t="s">
        <v>2246</v>
      </c>
      <c r="G10">
        <v>44</v>
      </c>
      <c r="H10">
        <v>0</v>
      </c>
      <c r="I10">
        <v>1</v>
      </c>
      <c r="J10">
        <v>1</v>
      </c>
      <c r="K10">
        <v>70</v>
      </c>
    </row>
    <row r="11" spans="1:11">
      <c r="A11">
        <v>1</v>
      </c>
      <c r="B11">
        <v>9</v>
      </c>
      <c r="C11" t="s">
        <v>5932</v>
      </c>
      <c r="D11" t="s">
        <v>6837</v>
      </c>
      <c r="E11" t="s">
        <v>49</v>
      </c>
      <c r="F11" t="s">
        <v>6255</v>
      </c>
      <c r="G11">
        <v>842</v>
      </c>
      <c r="H11">
        <v>43</v>
      </c>
      <c r="I11">
        <v>151</v>
      </c>
      <c r="J11">
        <v>194</v>
      </c>
      <c r="K11">
        <v>1017</v>
      </c>
    </row>
    <row r="12" spans="1:11">
      <c r="A12">
        <v>1</v>
      </c>
      <c r="B12">
        <v>10</v>
      </c>
      <c r="C12" t="s">
        <v>2718</v>
      </c>
      <c r="D12" t="s">
        <v>6838</v>
      </c>
      <c r="E12" t="s">
        <v>49</v>
      </c>
      <c r="F12" t="s">
        <v>6091</v>
      </c>
      <c r="G12">
        <v>209</v>
      </c>
      <c r="H12">
        <v>4</v>
      </c>
      <c r="I12">
        <v>12</v>
      </c>
      <c r="J12">
        <v>16</v>
      </c>
      <c r="K12">
        <v>391</v>
      </c>
    </row>
    <row r="13" spans="1:11">
      <c r="A13">
        <v>1</v>
      </c>
      <c r="B13">
        <v>11</v>
      </c>
      <c r="C13" t="s">
        <v>6839</v>
      </c>
      <c r="D13" t="s">
        <v>6840</v>
      </c>
      <c r="E13" t="s">
        <v>49</v>
      </c>
      <c r="F13" t="s">
        <v>4774</v>
      </c>
      <c r="G13">
        <v>82</v>
      </c>
      <c r="H13">
        <v>2</v>
      </c>
      <c r="I13">
        <v>6</v>
      </c>
      <c r="J13">
        <v>8</v>
      </c>
      <c r="K13">
        <v>145</v>
      </c>
    </row>
    <row r="14" spans="1:11">
      <c r="A14">
        <v>1</v>
      </c>
      <c r="B14">
        <v>12</v>
      </c>
      <c r="C14" t="s">
        <v>343</v>
      </c>
      <c r="D14" t="s">
        <v>6841</v>
      </c>
      <c r="E14" t="s">
        <v>13</v>
      </c>
      <c r="F14" t="s">
        <v>2176</v>
      </c>
      <c r="G14">
        <v>60</v>
      </c>
      <c r="H14">
        <v>5</v>
      </c>
      <c r="I14">
        <v>9</v>
      </c>
      <c r="J14">
        <v>14</v>
      </c>
      <c r="K14">
        <v>16</v>
      </c>
    </row>
    <row r="15" spans="1:11">
      <c r="A15">
        <v>1</v>
      </c>
      <c r="B15">
        <v>13</v>
      </c>
      <c r="C15" t="s">
        <v>2227</v>
      </c>
      <c r="D15" t="s">
        <v>6842</v>
      </c>
      <c r="E15" t="s">
        <v>49</v>
      </c>
      <c r="F15" t="s">
        <v>2176</v>
      </c>
      <c r="G15">
        <v>869</v>
      </c>
      <c r="H15">
        <v>80</v>
      </c>
      <c r="I15">
        <v>289</v>
      </c>
      <c r="J15">
        <v>369</v>
      </c>
      <c r="K15">
        <v>831</v>
      </c>
    </row>
    <row r="16" spans="1:11">
      <c r="A16">
        <v>1</v>
      </c>
      <c r="B16">
        <v>14</v>
      </c>
      <c r="C16" t="s">
        <v>203</v>
      </c>
      <c r="D16" t="s">
        <v>6843</v>
      </c>
      <c r="E16" t="s">
        <v>13</v>
      </c>
      <c r="F16" t="s">
        <v>423</v>
      </c>
      <c r="G16">
        <v>624</v>
      </c>
      <c r="H16">
        <v>82</v>
      </c>
      <c r="I16">
        <v>141</v>
      </c>
      <c r="J16">
        <v>223</v>
      </c>
      <c r="K16">
        <v>319</v>
      </c>
    </row>
    <row r="17" spans="1:11">
      <c r="A17">
        <v>1</v>
      </c>
      <c r="B17">
        <v>15</v>
      </c>
      <c r="C17" t="s">
        <v>170</v>
      </c>
      <c r="D17" t="s">
        <v>6844</v>
      </c>
      <c r="E17" t="s">
        <v>13</v>
      </c>
      <c r="F17" t="s">
        <v>4284</v>
      </c>
      <c r="G17">
        <v>904</v>
      </c>
      <c r="H17">
        <v>176</v>
      </c>
      <c r="I17">
        <v>289</v>
      </c>
      <c r="J17">
        <v>465</v>
      </c>
      <c r="K17">
        <v>584</v>
      </c>
    </row>
    <row r="18" spans="1:11">
      <c r="A18">
        <v>1</v>
      </c>
      <c r="B18">
        <v>16</v>
      </c>
      <c r="C18" t="s">
        <v>5631</v>
      </c>
      <c r="D18" t="s">
        <v>6845</v>
      </c>
      <c r="E18" t="s">
        <v>49</v>
      </c>
      <c r="F18" t="s">
        <v>1724</v>
      </c>
      <c r="G18">
        <v>5</v>
      </c>
      <c r="H18">
        <v>0</v>
      </c>
      <c r="I18">
        <v>0</v>
      </c>
      <c r="J18">
        <v>0</v>
      </c>
      <c r="K18">
        <v>16</v>
      </c>
    </row>
    <row r="19" spans="1:11">
      <c r="A19">
        <v>1</v>
      </c>
      <c r="B19">
        <v>17</v>
      </c>
      <c r="C19" t="s">
        <v>964</v>
      </c>
      <c r="D19" t="s">
        <v>6846</v>
      </c>
      <c r="E19" t="s">
        <v>17</v>
      </c>
      <c r="F19" t="s">
        <v>4774</v>
      </c>
      <c r="G19">
        <v>113</v>
      </c>
      <c r="H19">
        <v>23</v>
      </c>
      <c r="I19">
        <v>19</v>
      </c>
      <c r="J19">
        <v>42</v>
      </c>
      <c r="K19">
        <v>56</v>
      </c>
    </row>
    <row r="20" spans="1:11">
      <c r="A20">
        <v>1</v>
      </c>
      <c r="B20">
        <v>18</v>
      </c>
      <c r="C20" t="s">
        <v>11</v>
      </c>
      <c r="D20" t="s">
        <v>6847</v>
      </c>
      <c r="E20" t="s">
        <v>13</v>
      </c>
      <c r="F20" t="s">
        <v>3658</v>
      </c>
      <c r="G20">
        <v>57</v>
      </c>
      <c r="H20">
        <v>1</v>
      </c>
      <c r="I20">
        <v>2</v>
      </c>
      <c r="J20">
        <v>3</v>
      </c>
      <c r="K20">
        <v>6</v>
      </c>
    </row>
    <row r="21" spans="1:11">
      <c r="A21">
        <v>1</v>
      </c>
      <c r="B21">
        <v>19</v>
      </c>
      <c r="C21" t="s">
        <v>2100</v>
      </c>
      <c r="D21" t="s">
        <v>6848</v>
      </c>
      <c r="E21" t="s">
        <v>49</v>
      </c>
      <c r="F21" t="s">
        <v>2283</v>
      </c>
      <c r="G21">
        <v>5</v>
      </c>
      <c r="H21">
        <v>1</v>
      </c>
      <c r="I21">
        <v>1</v>
      </c>
      <c r="J21">
        <v>2</v>
      </c>
      <c r="K21">
        <v>4</v>
      </c>
    </row>
    <row r="22" spans="1:11">
      <c r="A22">
        <v>1</v>
      </c>
      <c r="B22">
        <v>20</v>
      </c>
      <c r="C22" t="s">
        <v>5934</v>
      </c>
      <c r="D22" t="s">
        <v>6849</v>
      </c>
      <c r="E22" t="s">
        <v>23</v>
      </c>
      <c r="F22" t="s">
        <v>1164</v>
      </c>
      <c r="G22">
        <v>521</v>
      </c>
      <c r="H22">
        <v>67</v>
      </c>
      <c r="I22">
        <v>101</v>
      </c>
      <c r="J22">
        <v>168</v>
      </c>
      <c r="K22">
        <v>270</v>
      </c>
    </row>
    <row r="23" spans="1:11">
      <c r="A23">
        <v>1</v>
      </c>
      <c r="B23">
        <v>21</v>
      </c>
      <c r="C23" t="s">
        <v>5337</v>
      </c>
      <c r="D23" t="s">
        <v>6850</v>
      </c>
      <c r="E23" t="s">
        <v>13</v>
      </c>
      <c r="F23" t="s">
        <v>3410</v>
      </c>
      <c r="G23">
        <v>855</v>
      </c>
      <c r="H23">
        <v>234</v>
      </c>
      <c r="I23">
        <v>232</v>
      </c>
      <c r="J23">
        <v>466</v>
      </c>
      <c r="K23">
        <v>398</v>
      </c>
    </row>
    <row r="24" spans="1:11">
      <c r="A24">
        <v>1</v>
      </c>
      <c r="B24">
        <v>22</v>
      </c>
      <c r="C24" t="s">
        <v>21</v>
      </c>
      <c r="D24" t="s">
        <v>3347</v>
      </c>
      <c r="E24" t="s">
        <v>49</v>
      </c>
      <c r="F24" t="s">
        <v>6820</v>
      </c>
    </row>
    <row r="25" spans="1:11">
      <c r="A25">
        <v>1</v>
      </c>
      <c r="B25">
        <v>24</v>
      </c>
      <c r="C25" t="s">
        <v>6839</v>
      </c>
      <c r="D25" t="s">
        <v>6852</v>
      </c>
      <c r="E25" t="s">
        <v>13</v>
      </c>
      <c r="F25" t="s">
        <v>3448</v>
      </c>
      <c r="G25">
        <v>666</v>
      </c>
      <c r="H25">
        <v>230</v>
      </c>
      <c r="I25">
        <v>296</v>
      </c>
      <c r="J25">
        <v>526</v>
      </c>
      <c r="K25">
        <v>530</v>
      </c>
    </row>
    <row r="26" spans="1:11">
      <c r="A26">
        <v>1</v>
      </c>
      <c r="B26">
        <v>25</v>
      </c>
      <c r="C26" t="s">
        <v>1622</v>
      </c>
      <c r="D26" t="s">
        <v>6853</v>
      </c>
      <c r="E26" t="s">
        <v>49</v>
      </c>
      <c r="F26" t="s">
        <v>6854</v>
      </c>
      <c r="G26">
        <v>32</v>
      </c>
      <c r="H26">
        <v>1</v>
      </c>
      <c r="I26">
        <v>1</v>
      </c>
      <c r="J26">
        <v>2</v>
      </c>
      <c r="K26">
        <v>10</v>
      </c>
    </row>
    <row r="27" spans="1:11">
      <c r="A27">
        <v>1</v>
      </c>
      <c r="B27">
        <v>26</v>
      </c>
      <c r="C27" t="s">
        <v>15</v>
      </c>
      <c r="D27" t="s">
        <v>6855</v>
      </c>
      <c r="E27" t="s">
        <v>49</v>
      </c>
      <c r="F27" t="s">
        <v>6091</v>
      </c>
      <c r="G27">
        <v>49</v>
      </c>
      <c r="H27">
        <v>0</v>
      </c>
      <c r="I27">
        <v>2</v>
      </c>
      <c r="J27">
        <v>2</v>
      </c>
      <c r="K27">
        <v>34</v>
      </c>
    </row>
    <row r="28" spans="1:11">
      <c r="A28">
        <v>2</v>
      </c>
      <c r="B28">
        <v>27</v>
      </c>
      <c r="C28" t="s">
        <v>341</v>
      </c>
      <c r="D28" t="s">
        <v>6856</v>
      </c>
      <c r="E28" t="s">
        <v>49</v>
      </c>
      <c r="F28" t="s">
        <v>2108</v>
      </c>
      <c r="G28">
        <v>749</v>
      </c>
      <c r="H28">
        <v>15</v>
      </c>
      <c r="I28">
        <v>107</v>
      </c>
      <c r="J28">
        <v>122</v>
      </c>
      <c r="K28">
        <v>894</v>
      </c>
    </row>
    <row r="29" spans="1:11">
      <c r="A29">
        <v>2</v>
      </c>
      <c r="B29">
        <v>28</v>
      </c>
      <c r="C29" t="s">
        <v>115</v>
      </c>
      <c r="D29" t="s">
        <v>6857</v>
      </c>
      <c r="E29" t="s">
        <v>49</v>
      </c>
      <c r="F29" t="s">
        <v>2780</v>
      </c>
      <c r="G29">
        <v>12</v>
      </c>
      <c r="H29">
        <v>0</v>
      </c>
      <c r="I29">
        <v>0</v>
      </c>
      <c r="J29">
        <v>0</v>
      </c>
      <c r="K29">
        <v>8</v>
      </c>
    </row>
    <row r="30" spans="1:11">
      <c r="A30">
        <v>2</v>
      </c>
      <c r="B30">
        <v>29</v>
      </c>
      <c r="C30" t="s">
        <v>613</v>
      </c>
      <c r="D30" t="s">
        <v>6858</v>
      </c>
      <c r="E30" t="s">
        <v>17</v>
      </c>
      <c r="F30" t="s">
        <v>6859</v>
      </c>
      <c r="G30">
        <v>337</v>
      </c>
      <c r="H30">
        <v>20</v>
      </c>
      <c r="I30">
        <v>25</v>
      </c>
      <c r="J30">
        <v>45</v>
      </c>
      <c r="K30">
        <v>348</v>
      </c>
    </row>
    <row r="31" spans="1:11">
      <c r="A31">
        <v>2</v>
      </c>
      <c r="B31">
        <v>30</v>
      </c>
      <c r="C31" t="s">
        <v>159</v>
      </c>
      <c r="D31" t="s">
        <v>6860</v>
      </c>
      <c r="E31" t="s">
        <v>434</v>
      </c>
      <c r="F31" t="s">
        <v>2246</v>
      </c>
      <c r="G31">
        <v>322</v>
      </c>
      <c r="H31">
        <v>35</v>
      </c>
      <c r="I31">
        <v>39</v>
      </c>
      <c r="J31">
        <v>74</v>
      </c>
      <c r="K31">
        <v>193</v>
      </c>
    </row>
    <row r="32" spans="1:11">
      <c r="A32">
        <v>2</v>
      </c>
      <c r="B32">
        <v>31</v>
      </c>
      <c r="C32" t="s">
        <v>25</v>
      </c>
      <c r="D32" t="s">
        <v>6861</v>
      </c>
      <c r="E32" t="s">
        <v>49</v>
      </c>
      <c r="F32" t="s">
        <v>5072</v>
      </c>
      <c r="G32">
        <v>18</v>
      </c>
      <c r="H32">
        <v>0</v>
      </c>
      <c r="I32">
        <v>0</v>
      </c>
      <c r="J32">
        <v>0</v>
      </c>
      <c r="K32">
        <v>67</v>
      </c>
    </row>
    <row r="33" spans="1:11">
      <c r="A33">
        <v>2</v>
      </c>
      <c r="B33">
        <v>32</v>
      </c>
      <c r="C33" t="s">
        <v>2100</v>
      </c>
      <c r="D33" t="s">
        <v>6862</v>
      </c>
      <c r="E33" t="s">
        <v>49</v>
      </c>
      <c r="F33" t="s">
        <v>5699</v>
      </c>
      <c r="G33">
        <v>6</v>
      </c>
      <c r="H33">
        <v>0</v>
      </c>
      <c r="I33">
        <v>0</v>
      </c>
      <c r="J33">
        <v>0</v>
      </c>
      <c r="K33">
        <v>2</v>
      </c>
    </row>
    <row r="34" spans="1:11">
      <c r="A34">
        <v>2</v>
      </c>
      <c r="B34">
        <v>33</v>
      </c>
      <c r="C34" t="s">
        <v>341</v>
      </c>
      <c r="D34" t="s">
        <v>6863</v>
      </c>
      <c r="E34" t="s">
        <v>17</v>
      </c>
      <c r="F34" t="s">
        <v>2084</v>
      </c>
    </row>
    <row r="35" spans="1:11">
      <c r="A35">
        <v>2</v>
      </c>
      <c r="B35">
        <v>34</v>
      </c>
      <c r="C35" t="s">
        <v>2094</v>
      </c>
      <c r="D35" t="s">
        <v>6864</v>
      </c>
      <c r="E35" t="s">
        <v>17</v>
      </c>
      <c r="F35" t="s">
        <v>2246</v>
      </c>
    </row>
    <row r="36" spans="1:11">
      <c r="A36">
        <v>2</v>
      </c>
      <c r="B36">
        <v>35</v>
      </c>
      <c r="C36" t="s">
        <v>5932</v>
      </c>
      <c r="D36" t="s">
        <v>6865</v>
      </c>
      <c r="E36" t="s">
        <v>13</v>
      </c>
      <c r="F36" t="s">
        <v>4674</v>
      </c>
      <c r="G36">
        <v>880</v>
      </c>
      <c r="H36">
        <v>169</v>
      </c>
      <c r="I36">
        <v>292</v>
      </c>
      <c r="J36">
        <v>461</v>
      </c>
      <c r="K36">
        <v>392</v>
      </c>
    </row>
    <row r="37" spans="1:11">
      <c r="A37">
        <v>2</v>
      </c>
      <c r="B37">
        <v>36</v>
      </c>
      <c r="C37" t="s">
        <v>28</v>
      </c>
      <c r="D37" t="s">
        <v>6866</v>
      </c>
      <c r="E37" t="s">
        <v>49</v>
      </c>
      <c r="F37" t="s">
        <v>2801</v>
      </c>
      <c r="G37">
        <v>19</v>
      </c>
      <c r="H37">
        <v>1</v>
      </c>
      <c r="I37">
        <v>2</v>
      </c>
      <c r="J37">
        <v>3</v>
      </c>
      <c r="K37">
        <v>20</v>
      </c>
    </row>
    <row r="38" spans="1:11">
      <c r="A38">
        <v>2</v>
      </c>
      <c r="B38">
        <v>37</v>
      </c>
      <c r="C38" t="s">
        <v>159</v>
      </c>
      <c r="D38" t="s">
        <v>6867</v>
      </c>
      <c r="E38" t="s">
        <v>23</v>
      </c>
      <c r="F38" t="s">
        <v>2032</v>
      </c>
      <c r="G38">
        <v>73</v>
      </c>
      <c r="H38">
        <v>13</v>
      </c>
      <c r="I38">
        <v>17</v>
      </c>
      <c r="J38">
        <v>30</v>
      </c>
      <c r="K38">
        <v>57</v>
      </c>
    </row>
    <row r="39" spans="1:11">
      <c r="A39">
        <v>2</v>
      </c>
      <c r="B39">
        <v>38</v>
      </c>
      <c r="C39" t="s">
        <v>2718</v>
      </c>
      <c r="D39" t="s">
        <v>6868</v>
      </c>
      <c r="E39" t="s">
        <v>17</v>
      </c>
      <c r="F39" t="s">
        <v>6820</v>
      </c>
    </row>
    <row r="40" spans="1:11">
      <c r="A40">
        <v>2</v>
      </c>
      <c r="B40">
        <v>39</v>
      </c>
      <c r="C40" t="s">
        <v>2227</v>
      </c>
      <c r="D40" t="s">
        <v>6869</v>
      </c>
      <c r="E40" t="s">
        <v>17</v>
      </c>
      <c r="F40" t="s">
        <v>4733</v>
      </c>
      <c r="G40">
        <v>55</v>
      </c>
      <c r="H40">
        <v>3</v>
      </c>
      <c r="I40">
        <v>6</v>
      </c>
      <c r="J40">
        <v>9</v>
      </c>
      <c r="K40">
        <v>16</v>
      </c>
    </row>
    <row r="41" spans="1:11">
      <c r="A41">
        <v>2</v>
      </c>
      <c r="B41">
        <v>40</v>
      </c>
      <c r="C41" t="s">
        <v>2227</v>
      </c>
      <c r="D41" t="s">
        <v>6870</v>
      </c>
      <c r="E41" t="s">
        <v>13</v>
      </c>
      <c r="F41" t="s">
        <v>6326</v>
      </c>
      <c r="G41">
        <v>486</v>
      </c>
      <c r="H41">
        <v>52</v>
      </c>
      <c r="I41">
        <v>48</v>
      </c>
      <c r="J41">
        <v>100</v>
      </c>
      <c r="K41">
        <v>535</v>
      </c>
    </row>
    <row r="42" spans="1:11">
      <c r="A42">
        <v>2</v>
      </c>
      <c r="B42">
        <v>41</v>
      </c>
      <c r="C42" t="s">
        <v>2718</v>
      </c>
      <c r="D42" t="s">
        <v>6871</v>
      </c>
      <c r="E42" t="s">
        <v>49</v>
      </c>
      <c r="F42" t="s">
        <v>6872</v>
      </c>
    </row>
    <row r="43" spans="1:11">
      <c r="A43">
        <v>2</v>
      </c>
      <c r="B43">
        <v>42</v>
      </c>
      <c r="C43" t="s">
        <v>25</v>
      </c>
      <c r="D43" t="s">
        <v>6873</v>
      </c>
      <c r="E43" t="s">
        <v>49</v>
      </c>
      <c r="F43" t="s">
        <v>4787</v>
      </c>
      <c r="G43">
        <v>2</v>
      </c>
      <c r="H43">
        <v>0</v>
      </c>
      <c r="I43">
        <v>0</v>
      </c>
      <c r="J43">
        <v>0</v>
      </c>
      <c r="K43">
        <v>7</v>
      </c>
    </row>
    <row r="44" spans="1:11">
      <c r="A44">
        <v>2</v>
      </c>
      <c r="B44">
        <v>43</v>
      </c>
      <c r="C44" t="s">
        <v>964</v>
      </c>
      <c r="D44" t="s">
        <v>6874</v>
      </c>
      <c r="E44" t="s">
        <v>13</v>
      </c>
      <c r="F44" t="s">
        <v>6832</v>
      </c>
      <c r="G44">
        <v>552</v>
      </c>
      <c r="H44">
        <v>96</v>
      </c>
      <c r="I44">
        <v>149</v>
      </c>
      <c r="J44">
        <v>245</v>
      </c>
      <c r="K44">
        <v>268</v>
      </c>
    </row>
    <row r="45" spans="1:11">
      <c r="A45">
        <v>2</v>
      </c>
      <c r="B45">
        <v>45</v>
      </c>
      <c r="C45" t="s">
        <v>18</v>
      </c>
      <c r="D45" t="s">
        <v>6876</v>
      </c>
      <c r="E45" t="s">
        <v>434</v>
      </c>
      <c r="F45" t="s">
        <v>2246</v>
      </c>
    </row>
    <row r="46" spans="1:11">
      <c r="A46">
        <v>2</v>
      </c>
      <c r="B46">
        <v>46</v>
      </c>
      <c r="C46" t="s">
        <v>25</v>
      </c>
      <c r="D46" t="s">
        <v>6877</v>
      </c>
      <c r="E46" t="s">
        <v>13</v>
      </c>
      <c r="F46" t="s">
        <v>4787</v>
      </c>
    </row>
    <row r="47" spans="1:11">
      <c r="A47">
        <v>2</v>
      </c>
      <c r="B47">
        <v>47</v>
      </c>
      <c r="C47" t="s">
        <v>2718</v>
      </c>
      <c r="D47" t="s">
        <v>6878</v>
      </c>
      <c r="E47" t="s">
        <v>17</v>
      </c>
      <c r="F47" t="s">
        <v>6879</v>
      </c>
      <c r="G47">
        <v>142</v>
      </c>
      <c r="H47">
        <v>35</v>
      </c>
      <c r="I47">
        <v>23</v>
      </c>
      <c r="J47">
        <v>58</v>
      </c>
      <c r="K47">
        <v>58</v>
      </c>
    </row>
    <row r="48" spans="1:11">
      <c r="A48">
        <v>2</v>
      </c>
      <c r="B48">
        <v>48</v>
      </c>
      <c r="C48" t="s">
        <v>21</v>
      </c>
      <c r="D48" t="s">
        <v>6301</v>
      </c>
      <c r="E48" t="s">
        <v>17</v>
      </c>
      <c r="F48" t="s">
        <v>6880</v>
      </c>
      <c r="G48">
        <v>53</v>
      </c>
      <c r="H48">
        <v>12</v>
      </c>
      <c r="I48">
        <v>3</v>
      </c>
      <c r="J48">
        <v>15</v>
      </c>
      <c r="K48">
        <v>14</v>
      </c>
    </row>
    <row r="49" spans="1:11">
      <c r="A49">
        <v>2</v>
      </c>
      <c r="B49">
        <v>49</v>
      </c>
      <c r="C49" t="s">
        <v>2718</v>
      </c>
      <c r="D49" t="s">
        <v>6881</v>
      </c>
      <c r="E49" t="s">
        <v>49</v>
      </c>
      <c r="F49" t="s">
        <v>1724</v>
      </c>
      <c r="G49">
        <v>674</v>
      </c>
      <c r="H49">
        <v>20</v>
      </c>
      <c r="I49">
        <v>99</v>
      </c>
      <c r="J49">
        <v>119</v>
      </c>
      <c r="K49">
        <v>800</v>
      </c>
    </row>
    <row r="50" spans="1:11">
      <c r="A50">
        <v>2</v>
      </c>
      <c r="B50">
        <v>51</v>
      </c>
      <c r="C50" t="s">
        <v>1622</v>
      </c>
      <c r="D50" t="s">
        <v>6883</v>
      </c>
      <c r="E50" t="s">
        <v>13</v>
      </c>
      <c r="F50" t="s">
        <v>4769</v>
      </c>
      <c r="G50">
        <v>3</v>
      </c>
      <c r="H50">
        <v>0</v>
      </c>
      <c r="I50">
        <v>0</v>
      </c>
      <c r="J50">
        <v>0</v>
      </c>
      <c r="K50">
        <v>0</v>
      </c>
    </row>
    <row r="51" spans="1:11">
      <c r="A51">
        <v>3</v>
      </c>
      <c r="B51">
        <v>53</v>
      </c>
      <c r="C51" t="s">
        <v>18</v>
      </c>
      <c r="D51" t="s">
        <v>6885</v>
      </c>
      <c r="E51" t="s">
        <v>17</v>
      </c>
      <c r="F51" t="s">
        <v>5072</v>
      </c>
    </row>
    <row r="52" spans="1:11">
      <c r="A52">
        <v>3</v>
      </c>
      <c r="B52">
        <v>54</v>
      </c>
      <c r="C52" t="s">
        <v>341</v>
      </c>
      <c r="D52" t="s">
        <v>6886</v>
      </c>
      <c r="E52" t="s">
        <v>13</v>
      </c>
      <c r="F52" t="s">
        <v>5072</v>
      </c>
    </row>
    <row r="53" spans="1:11">
      <c r="A53">
        <v>3</v>
      </c>
      <c r="B53">
        <v>56</v>
      </c>
      <c r="C53" t="s">
        <v>613</v>
      </c>
      <c r="D53" t="s">
        <v>6888</v>
      </c>
      <c r="E53" t="s">
        <v>49</v>
      </c>
      <c r="F53" t="s">
        <v>3452</v>
      </c>
      <c r="G53">
        <v>847</v>
      </c>
      <c r="H53">
        <v>111</v>
      </c>
      <c r="I53">
        <v>252</v>
      </c>
      <c r="J53">
        <v>363</v>
      </c>
      <c r="K53">
        <v>1297</v>
      </c>
    </row>
    <row r="54" spans="1:11">
      <c r="A54">
        <v>3</v>
      </c>
      <c r="B54">
        <v>57</v>
      </c>
      <c r="C54" t="s">
        <v>159</v>
      </c>
      <c r="D54" t="s">
        <v>6889</v>
      </c>
      <c r="E54" t="s">
        <v>23</v>
      </c>
      <c r="F54" t="s">
        <v>2108</v>
      </c>
    </row>
    <row r="55" spans="1:11">
      <c r="A55">
        <v>3</v>
      </c>
      <c r="B55">
        <v>58</v>
      </c>
      <c r="C55" t="s">
        <v>964</v>
      </c>
      <c r="D55" t="s">
        <v>6890</v>
      </c>
      <c r="E55" t="s">
        <v>49</v>
      </c>
      <c r="F55" t="s">
        <v>4769</v>
      </c>
    </row>
    <row r="56" spans="1:11">
      <c r="A56">
        <v>3</v>
      </c>
      <c r="B56">
        <v>59</v>
      </c>
      <c r="C56" t="s">
        <v>2100</v>
      </c>
      <c r="D56" t="s">
        <v>6891</v>
      </c>
      <c r="E56" t="s">
        <v>49</v>
      </c>
      <c r="F56" t="s">
        <v>3374</v>
      </c>
      <c r="G56">
        <v>787</v>
      </c>
      <c r="H56">
        <v>67</v>
      </c>
      <c r="I56">
        <v>251</v>
      </c>
      <c r="J56">
        <v>318</v>
      </c>
      <c r="K56">
        <v>578</v>
      </c>
    </row>
    <row r="57" spans="1:11">
      <c r="A57">
        <v>3</v>
      </c>
      <c r="B57">
        <v>60</v>
      </c>
      <c r="C57" t="s">
        <v>5934</v>
      </c>
      <c r="D57" t="s">
        <v>6892</v>
      </c>
      <c r="E57" t="s">
        <v>49</v>
      </c>
      <c r="F57" t="s">
        <v>5060</v>
      </c>
      <c r="G57">
        <v>2</v>
      </c>
      <c r="H57">
        <v>0</v>
      </c>
      <c r="I57">
        <v>0</v>
      </c>
      <c r="J57">
        <v>0</v>
      </c>
      <c r="K57">
        <v>2</v>
      </c>
    </row>
    <row r="58" spans="1:11">
      <c r="A58">
        <v>3</v>
      </c>
      <c r="B58">
        <v>61</v>
      </c>
      <c r="C58" t="s">
        <v>2094</v>
      </c>
      <c r="D58" t="s">
        <v>6893</v>
      </c>
      <c r="E58" t="s">
        <v>23</v>
      </c>
      <c r="F58" t="s">
        <v>2037</v>
      </c>
    </row>
    <row r="59" spans="1:11">
      <c r="A59">
        <v>3</v>
      </c>
      <c r="B59">
        <v>62</v>
      </c>
      <c r="C59" t="s">
        <v>6839</v>
      </c>
      <c r="D59" t="s">
        <v>6894</v>
      </c>
      <c r="E59" t="s">
        <v>49</v>
      </c>
      <c r="F59" t="s">
        <v>2803</v>
      </c>
    </row>
    <row r="60" spans="1:11">
      <c r="A60">
        <v>3</v>
      </c>
      <c r="B60">
        <v>63</v>
      </c>
      <c r="C60" t="s">
        <v>2718</v>
      </c>
      <c r="D60" t="s">
        <v>6895</v>
      </c>
      <c r="E60" t="s">
        <v>23</v>
      </c>
      <c r="F60" t="s">
        <v>6896</v>
      </c>
      <c r="G60">
        <v>308</v>
      </c>
      <c r="H60">
        <v>7</v>
      </c>
      <c r="I60">
        <v>14</v>
      </c>
      <c r="J60">
        <v>21</v>
      </c>
      <c r="K60">
        <v>699</v>
      </c>
    </row>
    <row r="61" spans="1:11">
      <c r="A61">
        <v>3</v>
      </c>
      <c r="B61">
        <v>64</v>
      </c>
      <c r="C61" t="s">
        <v>170</v>
      </c>
      <c r="D61" t="s">
        <v>6897</v>
      </c>
      <c r="E61" t="s">
        <v>23</v>
      </c>
      <c r="F61" t="s">
        <v>4787</v>
      </c>
    </row>
    <row r="62" spans="1:11">
      <c r="A62">
        <v>3</v>
      </c>
      <c r="B62">
        <v>65</v>
      </c>
      <c r="C62" t="s">
        <v>5934</v>
      </c>
      <c r="D62" t="s">
        <v>6898</v>
      </c>
      <c r="E62" t="s">
        <v>17</v>
      </c>
      <c r="F62" t="s">
        <v>2037</v>
      </c>
      <c r="G62">
        <v>493</v>
      </c>
      <c r="H62">
        <v>81</v>
      </c>
      <c r="I62">
        <v>136</v>
      </c>
      <c r="J62">
        <v>217</v>
      </c>
      <c r="K62">
        <v>335</v>
      </c>
    </row>
    <row r="63" spans="1:11">
      <c r="A63">
        <v>3</v>
      </c>
      <c r="B63">
        <v>66</v>
      </c>
      <c r="C63" t="s">
        <v>28</v>
      </c>
      <c r="D63" t="s">
        <v>6899</v>
      </c>
      <c r="E63" t="s">
        <v>49</v>
      </c>
      <c r="F63" t="s">
        <v>5699</v>
      </c>
    </row>
    <row r="64" spans="1:11">
      <c r="A64">
        <v>3</v>
      </c>
      <c r="B64">
        <v>67</v>
      </c>
      <c r="C64" t="s">
        <v>203</v>
      </c>
      <c r="D64" t="s">
        <v>6900</v>
      </c>
      <c r="E64" t="s">
        <v>17</v>
      </c>
      <c r="F64" t="s">
        <v>5407</v>
      </c>
      <c r="G64">
        <v>108</v>
      </c>
      <c r="H64">
        <v>0</v>
      </c>
      <c r="I64">
        <v>5</v>
      </c>
      <c r="J64">
        <v>5</v>
      </c>
      <c r="K64">
        <v>394</v>
      </c>
    </row>
    <row r="65" spans="1:11">
      <c r="A65">
        <v>3</v>
      </c>
      <c r="B65">
        <v>68</v>
      </c>
      <c r="C65" t="s">
        <v>28</v>
      </c>
      <c r="D65" t="s">
        <v>6901</v>
      </c>
      <c r="E65" t="s">
        <v>23</v>
      </c>
      <c r="F65" t="s">
        <v>6902</v>
      </c>
    </row>
    <row r="66" spans="1:11">
      <c r="A66">
        <v>3</v>
      </c>
      <c r="B66">
        <v>69</v>
      </c>
      <c r="C66" t="s">
        <v>5631</v>
      </c>
      <c r="D66" t="s">
        <v>6903</v>
      </c>
      <c r="E66" t="s">
        <v>23</v>
      </c>
      <c r="F66" t="s">
        <v>2176</v>
      </c>
    </row>
    <row r="67" spans="1:11">
      <c r="A67">
        <v>3</v>
      </c>
      <c r="B67">
        <v>70</v>
      </c>
      <c r="C67" t="s">
        <v>5939</v>
      </c>
      <c r="D67" t="s">
        <v>6904</v>
      </c>
      <c r="E67" t="s">
        <v>17</v>
      </c>
      <c r="F67" t="s">
        <v>6820</v>
      </c>
      <c r="G67">
        <v>435</v>
      </c>
      <c r="H67">
        <v>74</v>
      </c>
      <c r="I67">
        <v>61</v>
      </c>
      <c r="J67">
        <v>135</v>
      </c>
      <c r="K67">
        <v>292</v>
      </c>
    </row>
    <row r="68" spans="1:11">
      <c r="A68">
        <v>3</v>
      </c>
      <c r="B68">
        <v>71</v>
      </c>
      <c r="C68" t="s">
        <v>11</v>
      </c>
      <c r="D68" t="s">
        <v>6905</v>
      </c>
      <c r="E68" t="s">
        <v>23</v>
      </c>
      <c r="F68" t="s">
        <v>6091</v>
      </c>
      <c r="G68">
        <v>648</v>
      </c>
      <c r="H68">
        <v>82</v>
      </c>
      <c r="I68">
        <v>97</v>
      </c>
      <c r="J68">
        <v>179</v>
      </c>
      <c r="K68">
        <v>818</v>
      </c>
    </row>
    <row r="69" spans="1:11">
      <c r="A69">
        <v>3</v>
      </c>
      <c r="B69">
        <v>72</v>
      </c>
      <c r="C69" t="s">
        <v>115</v>
      </c>
      <c r="D69" t="s">
        <v>6906</v>
      </c>
      <c r="E69" t="s">
        <v>17</v>
      </c>
      <c r="F69" t="s">
        <v>2176</v>
      </c>
      <c r="G69">
        <v>31</v>
      </c>
      <c r="H69">
        <v>0</v>
      </c>
      <c r="I69">
        <v>3</v>
      </c>
      <c r="J69">
        <v>3</v>
      </c>
      <c r="K69">
        <v>39</v>
      </c>
    </row>
    <row r="70" spans="1:11">
      <c r="A70">
        <v>3</v>
      </c>
      <c r="B70">
        <v>73</v>
      </c>
      <c r="C70" t="s">
        <v>2227</v>
      </c>
      <c r="D70" t="s">
        <v>6907</v>
      </c>
      <c r="E70" t="s">
        <v>17</v>
      </c>
      <c r="F70" t="s">
        <v>5332</v>
      </c>
    </row>
    <row r="71" spans="1:11">
      <c r="A71">
        <v>3</v>
      </c>
      <c r="B71">
        <v>75</v>
      </c>
      <c r="C71" t="s">
        <v>343</v>
      </c>
      <c r="D71" t="s">
        <v>6909</v>
      </c>
      <c r="E71" t="s">
        <v>49</v>
      </c>
      <c r="F71" t="s">
        <v>4774</v>
      </c>
      <c r="G71">
        <v>21</v>
      </c>
      <c r="H71">
        <v>1</v>
      </c>
      <c r="I71">
        <v>1</v>
      </c>
      <c r="J71">
        <v>2</v>
      </c>
      <c r="K71">
        <v>10</v>
      </c>
    </row>
    <row r="72" spans="1:11">
      <c r="A72">
        <v>3</v>
      </c>
      <c r="B72">
        <v>76</v>
      </c>
      <c r="C72" t="s">
        <v>21</v>
      </c>
      <c r="D72" t="s">
        <v>6910</v>
      </c>
      <c r="E72" t="s">
        <v>232</v>
      </c>
      <c r="F72" t="s">
        <v>2037</v>
      </c>
    </row>
    <row r="73" spans="1:11">
      <c r="A73">
        <v>3</v>
      </c>
      <c r="B73">
        <v>77</v>
      </c>
      <c r="C73" t="s">
        <v>115</v>
      </c>
      <c r="D73" t="s">
        <v>6911</v>
      </c>
      <c r="E73" t="s">
        <v>23</v>
      </c>
      <c r="F73" t="s">
        <v>6912</v>
      </c>
    </row>
    <row r="74" spans="1:11">
      <c r="A74">
        <v>3</v>
      </c>
      <c r="B74">
        <v>78</v>
      </c>
      <c r="C74" t="s">
        <v>964</v>
      </c>
      <c r="D74" t="s">
        <v>6913</v>
      </c>
      <c r="E74" t="s">
        <v>13</v>
      </c>
      <c r="F74" t="s">
        <v>3624</v>
      </c>
    </row>
    <row r="75" spans="1:11">
      <c r="A75">
        <v>3</v>
      </c>
      <c r="B75">
        <v>79</v>
      </c>
      <c r="C75" t="s">
        <v>1622</v>
      </c>
      <c r="D75" t="s">
        <v>6914</v>
      </c>
      <c r="E75" t="s">
        <v>23</v>
      </c>
      <c r="F75" t="s">
        <v>4674</v>
      </c>
      <c r="G75">
        <v>720</v>
      </c>
      <c r="H75">
        <v>216</v>
      </c>
      <c r="I75">
        <v>171</v>
      </c>
      <c r="J75">
        <v>387</v>
      </c>
      <c r="K75">
        <v>246</v>
      </c>
    </row>
    <row r="76" spans="1:11">
      <c r="A76">
        <v>3</v>
      </c>
      <c r="B76">
        <v>80</v>
      </c>
      <c r="C76" t="s">
        <v>18</v>
      </c>
      <c r="D76" t="s">
        <v>6915</v>
      </c>
      <c r="E76" t="s">
        <v>23</v>
      </c>
      <c r="F76" t="s">
        <v>2452</v>
      </c>
    </row>
    <row r="77" spans="1:11">
      <c r="A77">
        <v>4</v>
      </c>
      <c r="B77">
        <v>81</v>
      </c>
      <c r="C77" t="s">
        <v>5633</v>
      </c>
      <c r="D77" t="s">
        <v>6916</v>
      </c>
      <c r="E77" t="s">
        <v>49</v>
      </c>
      <c r="F77" t="s">
        <v>2288</v>
      </c>
      <c r="G77">
        <v>29</v>
      </c>
      <c r="H77">
        <v>1</v>
      </c>
      <c r="I77">
        <v>1</v>
      </c>
      <c r="J77">
        <v>2</v>
      </c>
      <c r="K77">
        <v>22</v>
      </c>
    </row>
    <row r="78" spans="1:11">
      <c r="A78">
        <v>4</v>
      </c>
      <c r="B78">
        <v>82</v>
      </c>
      <c r="C78" t="s">
        <v>5934</v>
      </c>
      <c r="D78" t="s">
        <v>6917</v>
      </c>
      <c r="E78" t="s">
        <v>23</v>
      </c>
      <c r="F78" t="s">
        <v>2075</v>
      </c>
      <c r="G78">
        <v>73</v>
      </c>
      <c r="H78">
        <v>4</v>
      </c>
      <c r="I78">
        <v>1</v>
      </c>
      <c r="J78">
        <v>5</v>
      </c>
      <c r="K78">
        <v>176</v>
      </c>
    </row>
    <row r="79" spans="1:11">
      <c r="A79">
        <v>4</v>
      </c>
      <c r="B79">
        <v>84</v>
      </c>
      <c r="C79" t="s">
        <v>159</v>
      </c>
      <c r="D79" t="s">
        <v>6919</v>
      </c>
      <c r="E79" t="s">
        <v>23</v>
      </c>
      <c r="F79" t="s">
        <v>3080</v>
      </c>
    </row>
    <row r="80" spans="1:11">
      <c r="A80">
        <v>4</v>
      </c>
      <c r="B80">
        <v>85</v>
      </c>
      <c r="C80" t="s">
        <v>964</v>
      </c>
      <c r="D80" t="s">
        <v>6920</v>
      </c>
      <c r="E80" t="s">
        <v>23</v>
      </c>
      <c r="F80" t="s">
        <v>5060</v>
      </c>
    </row>
    <row r="81" spans="1:11">
      <c r="A81">
        <v>4</v>
      </c>
      <c r="B81">
        <v>86</v>
      </c>
      <c r="C81" t="s">
        <v>28</v>
      </c>
      <c r="D81" t="s">
        <v>6921</v>
      </c>
      <c r="E81" t="s">
        <v>23</v>
      </c>
      <c r="F81" t="s">
        <v>854</v>
      </c>
    </row>
    <row r="82" spans="1:11">
      <c r="A82">
        <v>4</v>
      </c>
      <c r="B82">
        <v>87</v>
      </c>
      <c r="C82" t="s">
        <v>341</v>
      </c>
      <c r="D82" t="s">
        <v>6922</v>
      </c>
      <c r="E82" t="s">
        <v>232</v>
      </c>
      <c r="F82" t="s">
        <v>5255</v>
      </c>
    </row>
    <row r="83" spans="1:11">
      <c r="A83">
        <v>4</v>
      </c>
      <c r="B83">
        <v>88</v>
      </c>
      <c r="C83" t="s">
        <v>2094</v>
      </c>
      <c r="D83" t="s">
        <v>6923</v>
      </c>
      <c r="E83" t="s">
        <v>13</v>
      </c>
      <c r="F83" t="s">
        <v>538</v>
      </c>
      <c r="G83">
        <v>233</v>
      </c>
      <c r="H83">
        <v>11</v>
      </c>
      <c r="I83">
        <v>24</v>
      </c>
      <c r="J83">
        <v>35</v>
      </c>
      <c r="K83">
        <v>91</v>
      </c>
    </row>
    <row r="84" spans="1:11">
      <c r="A84">
        <v>4</v>
      </c>
      <c r="B84">
        <v>89</v>
      </c>
      <c r="C84" t="s">
        <v>2227</v>
      </c>
      <c r="D84" t="s">
        <v>6924</v>
      </c>
      <c r="E84" t="s">
        <v>49</v>
      </c>
      <c r="F84" t="s">
        <v>6925</v>
      </c>
      <c r="G84">
        <v>660</v>
      </c>
      <c r="H84">
        <v>33</v>
      </c>
      <c r="I84">
        <v>165</v>
      </c>
      <c r="J84">
        <v>198</v>
      </c>
      <c r="K84">
        <v>451</v>
      </c>
    </row>
    <row r="85" spans="1:11">
      <c r="A85">
        <v>4</v>
      </c>
      <c r="B85">
        <v>90</v>
      </c>
      <c r="C85" t="s">
        <v>5939</v>
      </c>
      <c r="D85" t="s">
        <v>6926</v>
      </c>
      <c r="E85" t="s">
        <v>23</v>
      </c>
      <c r="F85" t="s">
        <v>4774</v>
      </c>
    </row>
    <row r="86" spans="1:11">
      <c r="A86">
        <v>4</v>
      </c>
      <c r="B86">
        <v>91</v>
      </c>
      <c r="C86" t="s">
        <v>2718</v>
      </c>
      <c r="D86" t="s">
        <v>6927</v>
      </c>
      <c r="E86" t="s">
        <v>49</v>
      </c>
      <c r="F86" t="s">
        <v>6928</v>
      </c>
      <c r="G86">
        <v>47</v>
      </c>
      <c r="H86">
        <v>4</v>
      </c>
      <c r="I86">
        <v>12</v>
      </c>
      <c r="J86">
        <v>16</v>
      </c>
      <c r="K86">
        <v>36</v>
      </c>
    </row>
    <row r="87" spans="1:11">
      <c r="A87">
        <v>4</v>
      </c>
      <c r="B87">
        <v>92</v>
      </c>
      <c r="C87" t="s">
        <v>11</v>
      </c>
      <c r="D87" t="s">
        <v>6929</v>
      </c>
      <c r="E87" t="s">
        <v>13</v>
      </c>
      <c r="F87" t="s">
        <v>4659</v>
      </c>
    </row>
    <row r="88" spans="1:11">
      <c r="A88">
        <v>4</v>
      </c>
      <c r="B88">
        <v>93</v>
      </c>
      <c r="C88" t="s">
        <v>343</v>
      </c>
      <c r="D88" t="s">
        <v>6930</v>
      </c>
      <c r="E88" t="s">
        <v>23</v>
      </c>
      <c r="F88" t="s">
        <v>6928</v>
      </c>
    </row>
    <row r="89" spans="1:11">
      <c r="A89">
        <v>4</v>
      </c>
      <c r="B89">
        <v>94</v>
      </c>
      <c r="C89" t="s">
        <v>2227</v>
      </c>
      <c r="D89" t="s">
        <v>6931</v>
      </c>
      <c r="F89" t="s">
        <v>6880</v>
      </c>
    </row>
    <row r="90" spans="1:11">
      <c r="A90">
        <v>4</v>
      </c>
      <c r="B90">
        <v>95</v>
      </c>
      <c r="C90" t="s">
        <v>203</v>
      </c>
      <c r="D90" t="s">
        <v>6932</v>
      </c>
      <c r="E90" t="s">
        <v>13</v>
      </c>
      <c r="F90" t="s">
        <v>6091</v>
      </c>
    </row>
    <row r="91" spans="1:11">
      <c r="A91">
        <v>4</v>
      </c>
      <c r="B91">
        <v>96</v>
      </c>
      <c r="C91" t="s">
        <v>159</v>
      </c>
      <c r="D91" t="s">
        <v>6933</v>
      </c>
      <c r="E91" t="s">
        <v>13</v>
      </c>
      <c r="F91" t="s">
        <v>5407</v>
      </c>
      <c r="G91">
        <v>634</v>
      </c>
      <c r="H91">
        <v>121</v>
      </c>
      <c r="I91">
        <v>178</v>
      </c>
      <c r="J91">
        <v>299</v>
      </c>
      <c r="K91">
        <v>283</v>
      </c>
    </row>
    <row r="92" spans="1:11">
      <c r="A92">
        <v>4</v>
      </c>
      <c r="B92">
        <v>97</v>
      </c>
      <c r="C92" t="s">
        <v>203</v>
      </c>
      <c r="D92" t="s">
        <v>6934</v>
      </c>
      <c r="E92" t="s">
        <v>23</v>
      </c>
      <c r="F92" t="s">
        <v>6935</v>
      </c>
    </row>
    <row r="93" spans="1:11">
      <c r="A93">
        <v>4</v>
      </c>
      <c r="B93">
        <v>98</v>
      </c>
      <c r="C93" t="s">
        <v>1622</v>
      </c>
      <c r="D93" t="s">
        <v>6936</v>
      </c>
      <c r="E93" t="s">
        <v>49</v>
      </c>
      <c r="F93" t="s">
        <v>538</v>
      </c>
    </row>
    <row r="94" spans="1:11">
      <c r="A94">
        <v>4</v>
      </c>
      <c r="B94">
        <v>99</v>
      </c>
      <c r="C94" t="s">
        <v>11</v>
      </c>
      <c r="D94" t="s">
        <v>6937</v>
      </c>
      <c r="E94" t="s">
        <v>13</v>
      </c>
      <c r="F94" t="s">
        <v>5407</v>
      </c>
    </row>
    <row r="95" spans="1:11">
      <c r="A95">
        <v>4</v>
      </c>
      <c r="B95">
        <v>100</v>
      </c>
      <c r="C95" t="s">
        <v>18</v>
      </c>
      <c r="D95" t="s">
        <v>6938</v>
      </c>
      <c r="E95" t="s">
        <v>13</v>
      </c>
      <c r="F95" t="s">
        <v>4241</v>
      </c>
      <c r="G95">
        <v>193</v>
      </c>
      <c r="H95">
        <v>11</v>
      </c>
      <c r="I95">
        <v>18</v>
      </c>
      <c r="J95">
        <v>29</v>
      </c>
      <c r="K95">
        <v>104</v>
      </c>
    </row>
    <row r="96" spans="1:11">
      <c r="A96">
        <v>4</v>
      </c>
      <c r="B96">
        <v>101</v>
      </c>
      <c r="C96" t="s">
        <v>2718</v>
      </c>
      <c r="D96" t="s">
        <v>6939</v>
      </c>
      <c r="E96" t="s">
        <v>49</v>
      </c>
      <c r="F96" t="s">
        <v>6940</v>
      </c>
    </row>
    <row r="97" spans="1:11">
      <c r="A97">
        <v>4</v>
      </c>
      <c r="B97">
        <v>102</v>
      </c>
      <c r="C97" t="s">
        <v>5337</v>
      </c>
      <c r="D97" t="s">
        <v>6941</v>
      </c>
      <c r="E97" t="s">
        <v>23</v>
      </c>
      <c r="F97" t="s">
        <v>5060</v>
      </c>
      <c r="G97">
        <v>569</v>
      </c>
      <c r="H97">
        <v>52</v>
      </c>
      <c r="I97">
        <v>78</v>
      </c>
      <c r="J97">
        <v>130</v>
      </c>
      <c r="K97">
        <v>463</v>
      </c>
    </row>
    <row r="98" spans="1:11">
      <c r="A98">
        <v>4</v>
      </c>
      <c r="B98">
        <v>103</v>
      </c>
      <c r="C98" t="s">
        <v>28</v>
      </c>
      <c r="D98" t="s">
        <v>6942</v>
      </c>
      <c r="E98" t="s">
        <v>23</v>
      </c>
      <c r="F98" t="s">
        <v>5332</v>
      </c>
    </row>
    <row r="99" spans="1:11">
      <c r="A99">
        <v>4</v>
      </c>
      <c r="B99">
        <v>104</v>
      </c>
      <c r="C99" t="s">
        <v>2094</v>
      </c>
      <c r="D99" t="s">
        <v>6943</v>
      </c>
      <c r="E99" t="s">
        <v>13</v>
      </c>
      <c r="F99" t="s">
        <v>6944</v>
      </c>
    </row>
    <row r="100" spans="1:11">
      <c r="A100">
        <v>4</v>
      </c>
      <c r="B100">
        <v>105</v>
      </c>
      <c r="C100" t="s">
        <v>115</v>
      </c>
      <c r="D100" t="s">
        <v>6945</v>
      </c>
      <c r="E100" t="s">
        <v>49</v>
      </c>
      <c r="F100" t="s">
        <v>2801</v>
      </c>
      <c r="G100">
        <v>637</v>
      </c>
      <c r="H100">
        <v>57</v>
      </c>
      <c r="I100">
        <v>169</v>
      </c>
      <c r="J100">
        <v>226</v>
      </c>
      <c r="K100">
        <v>513</v>
      </c>
    </row>
    <row r="101" spans="1:11">
      <c r="A101">
        <v>4</v>
      </c>
      <c r="B101">
        <v>106</v>
      </c>
      <c r="C101" t="s">
        <v>341</v>
      </c>
      <c r="D101" t="s">
        <v>6946</v>
      </c>
      <c r="E101" t="s">
        <v>49</v>
      </c>
      <c r="F101" t="s">
        <v>2523</v>
      </c>
    </row>
    <row r="102" spans="1:11">
      <c r="A102">
        <v>4</v>
      </c>
      <c r="B102">
        <v>108</v>
      </c>
      <c r="C102" t="s">
        <v>15</v>
      </c>
      <c r="D102" t="s">
        <v>6948</v>
      </c>
      <c r="E102" t="s">
        <v>17</v>
      </c>
      <c r="F102" t="s">
        <v>4250</v>
      </c>
    </row>
    <row r="103" spans="1:11">
      <c r="A103">
        <v>5</v>
      </c>
      <c r="B103">
        <v>109</v>
      </c>
      <c r="C103" t="s">
        <v>613</v>
      </c>
      <c r="D103" t="s">
        <v>6949</v>
      </c>
      <c r="E103" t="s">
        <v>49</v>
      </c>
      <c r="F103" t="s">
        <v>271</v>
      </c>
      <c r="G103">
        <v>37</v>
      </c>
      <c r="H103">
        <v>3</v>
      </c>
      <c r="I103">
        <v>7</v>
      </c>
      <c r="J103">
        <v>10</v>
      </c>
      <c r="K103">
        <v>14</v>
      </c>
    </row>
    <row r="104" spans="1:11">
      <c r="A104">
        <v>5</v>
      </c>
      <c r="B104">
        <v>110</v>
      </c>
      <c r="C104" t="s">
        <v>28</v>
      </c>
      <c r="D104" t="s">
        <v>6950</v>
      </c>
      <c r="E104" t="s">
        <v>13</v>
      </c>
      <c r="F104" t="s">
        <v>2452</v>
      </c>
    </row>
    <row r="105" spans="1:11">
      <c r="A105">
        <v>5</v>
      </c>
      <c r="B105">
        <v>111</v>
      </c>
      <c r="C105" t="s">
        <v>28</v>
      </c>
      <c r="D105" t="s">
        <v>6951</v>
      </c>
      <c r="E105" t="s">
        <v>23</v>
      </c>
      <c r="F105" t="s">
        <v>2558</v>
      </c>
    </row>
    <row r="106" spans="1:11">
      <c r="A106">
        <v>5</v>
      </c>
      <c r="B106">
        <v>112</v>
      </c>
      <c r="C106" t="s">
        <v>5939</v>
      </c>
      <c r="D106" t="s">
        <v>6952</v>
      </c>
      <c r="E106" t="s">
        <v>17</v>
      </c>
      <c r="F106" t="s">
        <v>5255</v>
      </c>
      <c r="G106">
        <v>7</v>
      </c>
      <c r="H106">
        <v>0</v>
      </c>
      <c r="I106">
        <v>0</v>
      </c>
      <c r="J106">
        <v>0</v>
      </c>
      <c r="K106">
        <v>0</v>
      </c>
    </row>
    <row r="107" spans="1:11">
      <c r="A107">
        <v>5</v>
      </c>
      <c r="B107">
        <v>113</v>
      </c>
      <c r="C107" t="s">
        <v>5939</v>
      </c>
      <c r="D107" t="s">
        <v>6953</v>
      </c>
      <c r="E107" t="s">
        <v>49</v>
      </c>
      <c r="F107" t="s">
        <v>5332</v>
      </c>
    </row>
    <row r="108" spans="1:11">
      <c r="A108">
        <v>5</v>
      </c>
      <c r="B108">
        <v>114</v>
      </c>
      <c r="C108" t="s">
        <v>2100</v>
      </c>
      <c r="D108" t="s">
        <v>6954</v>
      </c>
      <c r="E108" t="s">
        <v>23</v>
      </c>
      <c r="F108" t="s">
        <v>561</v>
      </c>
    </row>
    <row r="109" spans="1:11">
      <c r="A109">
        <v>5</v>
      </c>
      <c r="B109">
        <v>115</v>
      </c>
      <c r="C109" t="s">
        <v>341</v>
      </c>
      <c r="D109" t="s">
        <v>6955</v>
      </c>
      <c r="E109" t="s">
        <v>49</v>
      </c>
      <c r="F109" t="s">
        <v>6956</v>
      </c>
      <c r="G109">
        <v>30</v>
      </c>
      <c r="H109">
        <v>1</v>
      </c>
      <c r="I109">
        <v>1</v>
      </c>
      <c r="J109">
        <v>2</v>
      </c>
      <c r="K109">
        <v>2</v>
      </c>
    </row>
    <row r="110" spans="1:11">
      <c r="A110">
        <v>5</v>
      </c>
      <c r="B110">
        <v>116</v>
      </c>
      <c r="C110" t="s">
        <v>2094</v>
      </c>
      <c r="D110" t="s">
        <v>6957</v>
      </c>
      <c r="E110" t="s">
        <v>49</v>
      </c>
      <c r="F110" t="s">
        <v>2468</v>
      </c>
    </row>
    <row r="111" spans="1:11">
      <c r="A111">
        <v>5</v>
      </c>
      <c r="B111">
        <v>117</v>
      </c>
      <c r="C111" t="s">
        <v>5932</v>
      </c>
      <c r="D111" t="s">
        <v>6958</v>
      </c>
      <c r="E111" t="s">
        <v>49</v>
      </c>
      <c r="F111" t="s">
        <v>423</v>
      </c>
    </row>
    <row r="112" spans="1:11">
      <c r="A112">
        <v>5</v>
      </c>
      <c r="B112">
        <v>118</v>
      </c>
      <c r="C112" t="s">
        <v>2718</v>
      </c>
      <c r="D112" t="s">
        <v>6959</v>
      </c>
      <c r="E112" t="s">
        <v>17</v>
      </c>
      <c r="F112" t="s">
        <v>2478</v>
      </c>
    </row>
    <row r="113" spans="1:11">
      <c r="A113">
        <v>5</v>
      </c>
      <c r="B113">
        <v>119</v>
      </c>
      <c r="C113" t="s">
        <v>6839</v>
      </c>
      <c r="D113" t="s">
        <v>6960</v>
      </c>
      <c r="E113" t="s">
        <v>49</v>
      </c>
      <c r="F113" t="s">
        <v>6961</v>
      </c>
      <c r="G113">
        <v>112</v>
      </c>
      <c r="H113">
        <v>8</v>
      </c>
      <c r="I113">
        <v>12</v>
      </c>
      <c r="J113">
        <v>20</v>
      </c>
      <c r="K113">
        <v>54</v>
      </c>
    </row>
    <row r="114" spans="1:11">
      <c r="A114">
        <v>5</v>
      </c>
      <c r="B114">
        <v>120</v>
      </c>
      <c r="C114" t="s">
        <v>159</v>
      </c>
      <c r="D114" t="s">
        <v>6962</v>
      </c>
      <c r="E114" t="s">
        <v>49</v>
      </c>
      <c r="F114" t="s">
        <v>4787</v>
      </c>
    </row>
    <row r="115" spans="1:11">
      <c r="A115">
        <v>5</v>
      </c>
      <c r="B115">
        <v>121</v>
      </c>
      <c r="C115" t="s">
        <v>343</v>
      </c>
      <c r="D115" t="s">
        <v>6444</v>
      </c>
      <c r="E115" t="s">
        <v>23</v>
      </c>
      <c r="F115" t="s">
        <v>6896</v>
      </c>
    </row>
    <row r="116" spans="1:11">
      <c r="A116">
        <v>5</v>
      </c>
      <c r="B116">
        <v>122</v>
      </c>
      <c r="C116" t="s">
        <v>2227</v>
      </c>
      <c r="D116" t="s">
        <v>6963</v>
      </c>
      <c r="E116" t="s">
        <v>13</v>
      </c>
      <c r="F116" t="s">
        <v>2797</v>
      </c>
    </row>
    <row r="117" spans="1:11">
      <c r="A117">
        <v>5</v>
      </c>
      <c r="B117">
        <v>123</v>
      </c>
      <c r="C117" t="s">
        <v>159</v>
      </c>
      <c r="D117" t="s">
        <v>6964</v>
      </c>
      <c r="E117" t="s">
        <v>49</v>
      </c>
      <c r="F117" t="s">
        <v>2454</v>
      </c>
    </row>
    <row r="118" spans="1:11">
      <c r="A118">
        <v>5</v>
      </c>
      <c r="B118">
        <v>125</v>
      </c>
      <c r="C118" t="s">
        <v>5631</v>
      </c>
      <c r="D118" t="s">
        <v>6966</v>
      </c>
      <c r="E118" t="s">
        <v>49</v>
      </c>
      <c r="F118" t="s">
        <v>4787</v>
      </c>
    </row>
    <row r="119" spans="1:11">
      <c r="A119">
        <v>5</v>
      </c>
      <c r="B119">
        <v>126</v>
      </c>
      <c r="C119" t="s">
        <v>964</v>
      </c>
      <c r="D119" t="s">
        <v>6967</v>
      </c>
      <c r="E119" t="s">
        <v>17</v>
      </c>
      <c r="F119" t="s">
        <v>2523</v>
      </c>
    </row>
    <row r="120" spans="1:11">
      <c r="A120">
        <v>5</v>
      </c>
      <c r="B120">
        <v>127</v>
      </c>
      <c r="C120" t="s">
        <v>11</v>
      </c>
      <c r="D120" t="s">
        <v>6968</v>
      </c>
      <c r="E120" t="s">
        <v>49</v>
      </c>
      <c r="F120" t="s">
        <v>6326</v>
      </c>
    </row>
    <row r="121" spans="1:11">
      <c r="A121">
        <v>5</v>
      </c>
      <c r="B121">
        <v>128</v>
      </c>
      <c r="C121" t="s">
        <v>613</v>
      </c>
      <c r="D121" t="s">
        <v>6969</v>
      </c>
      <c r="E121" t="s">
        <v>23</v>
      </c>
      <c r="F121" t="s">
        <v>2766</v>
      </c>
    </row>
    <row r="122" spans="1:11">
      <c r="A122">
        <v>5</v>
      </c>
      <c r="B122">
        <v>129</v>
      </c>
      <c r="C122" t="s">
        <v>5934</v>
      </c>
      <c r="D122" t="s">
        <v>6970</v>
      </c>
      <c r="E122" t="s">
        <v>13</v>
      </c>
      <c r="F122" t="s">
        <v>5699</v>
      </c>
    </row>
    <row r="123" spans="1:11">
      <c r="A123">
        <v>5</v>
      </c>
      <c r="B123">
        <v>130</v>
      </c>
      <c r="C123" t="s">
        <v>25</v>
      </c>
      <c r="D123" t="s">
        <v>6971</v>
      </c>
      <c r="E123" t="s">
        <v>49</v>
      </c>
      <c r="F123" t="s">
        <v>2523</v>
      </c>
    </row>
    <row r="124" spans="1:11">
      <c r="A124">
        <v>5</v>
      </c>
      <c r="B124">
        <v>131</v>
      </c>
      <c r="C124" t="s">
        <v>21</v>
      </c>
      <c r="D124" t="s">
        <v>6972</v>
      </c>
      <c r="E124" t="s">
        <v>17</v>
      </c>
      <c r="F124" t="s">
        <v>4787</v>
      </c>
    </row>
    <row r="125" spans="1:11">
      <c r="A125">
        <v>5</v>
      </c>
      <c r="B125">
        <v>132</v>
      </c>
      <c r="C125" t="s">
        <v>18</v>
      </c>
      <c r="D125" t="s">
        <v>6973</v>
      </c>
      <c r="E125" t="s">
        <v>49</v>
      </c>
      <c r="F125" t="s">
        <v>6587</v>
      </c>
    </row>
    <row r="126" spans="1:11">
      <c r="A126">
        <v>5</v>
      </c>
      <c r="B126">
        <v>133</v>
      </c>
      <c r="C126" t="s">
        <v>170</v>
      </c>
      <c r="D126" t="s">
        <v>6974</v>
      </c>
      <c r="E126" t="s">
        <v>23</v>
      </c>
      <c r="F126" t="s">
        <v>6944</v>
      </c>
      <c r="G126">
        <v>172</v>
      </c>
      <c r="H126">
        <v>8</v>
      </c>
      <c r="I126">
        <v>2</v>
      </c>
      <c r="J126">
        <v>10</v>
      </c>
      <c r="K126">
        <v>333</v>
      </c>
    </row>
    <row r="127" spans="1:11">
      <c r="A127">
        <v>5</v>
      </c>
      <c r="B127">
        <v>134</v>
      </c>
      <c r="C127" t="s">
        <v>1622</v>
      </c>
      <c r="D127" t="s">
        <v>6975</v>
      </c>
      <c r="E127" t="s">
        <v>17</v>
      </c>
      <c r="F127" t="s">
        <v>6896</v>
      </c>
    </row>
    <row r="128" spans="1:11">
      <c r="A128">
        <v>6</v>
      </c>
      <c r="B128">
        <v>136</v>
      </c>
      <c r="C128" t="s">
        <v>5633</v>
      </c>
      <c r="D128" t="s">
        <v>6977</v>
      </c>
      <c r="E128" t="s">
        <v>23</v>
      </c>
      <c r="F128" t="s">
        <v>3274</v>
      </c>
      <c r="G128">
        <v>613</v>
      </c>
      <c r="H128">
        <v>91</v>
      </c>
      <c r="I128">
        <v>159</v>
      </c>
      <c r="J128">
        <v>250</v>
      </c>
      <c r="K128">
        <v>162</v>
      </c>
    </row>
    <row r="129" spans="1:11">
      <c r="A129">
        <v>6</v>
      </c>
      <c r="B129">
        <v>138</v>
      </c>
      <c r="C129" t="s">
        <v>613</v>
      </c>
      <c r="D129" t="s">
        <v>6979</v>
      </c>
      <c r="E129" t="s">
        <v>13</v>
      </c>
      <c r="F129" t="s">
        <v>6820</v>
      </c>
    </row>
    <row r="130" spans="1:11">
      <c r="A130">
        <v>6</v>
      </c>
      <c r="B130">
        <v>140</v>
      </c>
      <c r="C130" t="s">
        <v>28</v>
      </c>
      <c r="D130" t="s">
        <v>6981</v>
      </c>
      <c r="E130" t="s">
        <v>49</v>
      </c>
      <c r="F130" t="s">
        <v>4284</v>
      </c>
      <c r="G130">
        <v>2</v>
      </c>
      <c r="H130">
        <v>0</v>
      </c>
      <c r="I130">
        <v>0</v>
      </c>
      <c r="J130">
        <v>0</v>
      </c>
      <c r="K130">
        <v>2</v>
      </c>
    </row>
    <row r="131" spans="1:11">
      <c r="A131">
        <v>6</v>
      </c>
      <c r="B131">
        <v>141</v>
      </c>
      <c r="C131" t="s">
        <v>2100</v>
      </c>
      <c r="D131" t="s">
        <v>6982</v>
      </c>
      <c r="E131" t="s">
        <v>23</v>
      </c>
      <c r="F131" t="s">
        <v>2246</v>
      </c>
    </row>
    <row r="132" spans="1:11">
      <c r="A132">
        <v>6</v>
      </c>
      <c r="B132">
        <v>142</v>
      </c>
      <c r="C132" t="s">
        <v>341</v>
      </c>
      <c r="D132" t="s">
        <v>6983</v>
      </c>
      <c r="E132" t="s">
        <v>23</v>
      </c>
      <c r="F132" t="s">
        <v>5255</v>
      </c>
    </row>
    <row r="133" spans="1:11">
      <c r="A133">
        <v>6</v>
      </c>
      <c r="B133">
        <v>144</v>
      </c>
      <c r="C133" t="s">
        <v>15</v>
      </c>
      <c r="D133" t="s">
        <v>6985</v>
      </c>
      <c r="E133" t="s">
        <v>17</v>
      </c>
      <c r="F133" t="s">
        <v>6986</v>
      </c>
    </row>
    <row r="134" spans="1:11">
      <c r="A134">
        <v>6</v>
      </c>
      <c r="B134">
        <v>145</v>
      </c>
      <c r="C134" t="s">
        <v>2718</v>
      </c>
      <c r="D134" t="s">
        <v>6987</v>
      </c>
      <c r="E134" t="s">
        <v>23</v>
      </c>
      <c r="F134" t="s">
        <v>271</v>
      </c>
    </row>
    <row r="135" spans="1:11">
      <c r="A135">
        <v>6</v>
      </c>
      <c r="B135">
        <v>146</v>
      </c>
      <c r="C135" t="s">
        <v>1622</v>
      </c>
      <c r="D135" t="s">
        <v>6988</v>
      </c>
      <c r="E135" t="s">
        <v>23</v>
      </c>
      <c r="F135" t="s">
        <v>5699</v>
      </c>
      <c r="G135">
        <v>380</v>
      </c>
      <c r="H135">
        <v>52</v>
      </c>
      <c r="I135">
        <v>56</v>
      </c>
      <c r="J135">
        <v>108</v>
      </c>
      <c r="K135">
        <v>217</v>
      </c>
    </row>
    <row r="136" spans="1:11">
      <c r="A136">
        <v>6</v>
      </c>
      <c r="B136">
        <v>148</v>
      </c>
      <c r="C136" t="s">
        <v>28</v>
      </c>
      <c r="D136" t="s">
        <v>6990</v>
      </c>
      <c r="E136" t="s">
        <v>49</v>
      </c>
      <c r="F136" t="s">
        <v>592</v>
      </c>
    </row>
    <row r="137" spans="1:11">
      <c r="A137">
        <v>6</v>
      </c>
      <c r="B137">
        <v>150</v>
      </c>
      <c r="C137" t="s">
        <v>115</v>
      </c>
      <c r="D137" t="s">
        <v>6992</v>
      </c>
      <c r="F137" t="s">
        <v>3624</v>
      </c>
    </row>
    <row r="138" spans="1:11">
      <c r="A138">
        <v>6</v>
      </c>
      <c r="B138">
        <v>151</v>
      </c>
      <c r="C138" t="s">
        <v>28</v>
      </c>
      <c r="D138" t="s">
        <v>6993</v>
      </c>
      <c r="F138" t="s">
        <v>2283</v>
      </c>
    </row>
    <row r="139" spans="1:11">
      <c r="A139">
        <v>6</v>
      </c>
      <c r="B139">
        <v>152</v>
      </c>
      <c r="C139" t="s">
        <v>5631</v>
      </c>
      <c r="D139" t="s">
        <v>6994</v>
      </c>
      <c r="E139" t="s">
        <v>49</v>
      </c>
      <c r="F139" t="s">
        <v>2037</v>
      </c>
    </row>
    <row r="140" spans="1:11">
      <c r="A140">
        <v>6</v>
      </c>
      <c r="B140">
        <v>153</v>
      </c>
      <c r="C140" t="s">
        <v>964</v>
      </c>
      <c r="D140" t="s">
        <v>6995</v>
      </c>
      <c r="E140" t="s">
        <v>23</v>
      </c>
      <c r="F140" t="s">
        <v>1915</v>
      </c>
    </row>
    <row r="141" spans="1:11">
      <c r="A141">
        <v>6</v>
      </c>
      <c r="B141">
        <v>154</v>
      </c>
      <c r="C141" t="s">
        <v>11</v>
      </c>
      <c r="D141" t="s">
        <v>6996</v>
      </c>
      <c r="E141" t="s">
        <v>49</v>
      </c>
      <c r="F141" t="s">
        <v>2998</v>
      </c>
      <c r="G141">
        <v>517</v>
      </c>
      <c r="H141">
        <v>34</v>
      </c>
      <c r="I141">
        <v>105</v>
      </c>
      <c r="J141">
        <v>139</v>
      </c>
      <c r="K141">
        <v>259</v>
      </c>
    </row>
    <row r="142" spans="1:11">
      <c r="A142">
        <v>6</v>
      </c>
      <c r="B142">
        <v>155</v>
      </c>
      <c r="C142" t="s">
        <v>18</v>
      </c>
      <c r="D142" t="s">
        <v>6997</v>
      </c>
      <c r="F142" t="s">
        <v>4241</v>
      </c>
    </row>
    <row r="143" spans="1:11">
      <c r="A143">
        <v>6</v>
      </c>
      <c r="B143">
        <v>156</v>
      </c>
      <c r="C143" t="s">
        <v>5934</v>
      </c>
      <c r="D143" t="s">
        <v>6998</v>
      </c>
      <c r="E143" t="s">
        <v>17</v>
      </c>
      <c r="F143" t="s">
        <v>2068</v>
      </c>
    </row>
    <row r="144" spans="1:11">
      <c r="A144">
        <v>6</v>
      </c>
      <c r="B144">
        <v>157</v>
      </c>
      <c r="C144" t="s">
        <v>5631</v>
      </c>
      <c r="D144" t="s">
        <v>6999</v>
      </c>
      <c r="E144" t="s">
        <v>13</v>
      </c>
      <c r="F144" t="s">
        <v>6880</v>
      </c>
      <c r="G144">
        <v>16</v>
      </c>
      <c r="H144">
        <v>3</v>
      </c>
      <c r="I144">
        <v>2</v>
      </c>
      <c r="J144">
        <v>5</v>
      </c>
      <c r="K144">
        <v>6</v>
      </c>
    </row>
    <row r="145" spans="1:11">
      <c r="A145">
        <v>6</v>
      </c>
      <c r="B145">
        <v>158</v>
      </c>
      <c r="C145" t="s">
        <v>21</v>
      </c>
      <c r="D145" t="s">
        <v>7000</v>
      </c>
      <c r="E145" t="s">
        <v>49</v>
      </c>
      <c r="F145" t="s">
        <v>1164</v>
      </c>
    </row>
    <row r="146" spans="1:11">
      <c r="A146">
        <v>6</v>
      </c>
      <c r="B146">
        <v>161</v>
      </c>
      <c r="C146" t="s">
        <v>341</v>
      </c>
      <c r="D146" t="s">
        <v>7004</v>
      </c>
      <c r="E146" t="s">
        <v>13</v>
      </c>
      <c r="F146" t="s">
        <v>6820</v>
      </c>
    </row>
    <row r="147" spans="1:11">
      <c r="A147">
        <v>6</v>
      </c>
      <c r="B147">
        <v>162</v>
      </c>
      <c r="C147" t="s">
        <v>15</v>
      </c>
      <c r="D147" t="s">
        <v>7005</v>
      </c>
      <c r="E147" t="s">
        <v>23</v>
      </c>
      <c r="F147" t="s">
        <v>2283</v>
      </c>
    </row>
    <row r="148" spans="1:11">
      <c r="A148">
        <v>7</v>
      </c>
      <c r="B148">
        <v>163</v>
      </c>
      <c r="C148" t="s">
        <v>5633</v>
      </c>
      <c r="D148" t="s">
        <v>7006</v>
      </c>
      <c r="E148" t="s">
        <v>49</v>
      </c>
      <c r="F148" t="s">
        <v>6326</v>
      </c>
    </row>
    <row r="149" spans="1:11">
      <c r="A149">
        <v>7</v>
      </c>
      <c r="B149">
        <v>164</v>
      </c>
      <c r="C149" t="s">
        <v>5337</v>
      </c>
      <c r="D149" t="s">
        <v>7007</v>
      </c>
      <c r="E149" t="s">
        <v>49</v>
      </c>
      <c r="F149" t="s">
        <v>3624</v>
      </c>
    </row>
    <row r="150" spans="1:11">
      <c r="A150">
        <v>7</v>
      </c>
      <c r="B150">
        <v>167</v>
      </c>
      <c r="C150" t="s">
        <v>1622</v>
      </c>
      <c r="D150" t="s">
        <v>7010</v>
      </c>
      <c r="E150" t="s">
        <v>13</v>
      </c>
      <c r="F150" t="s">
        <v>7011</v>
      </c>
      <c r="G150">
        <v>503</v>
      </c>
      <c r="H150">
        <v>38</v>
      </c>
      <c r="I150">
        <v>52</v>
      </c>
      <c r="J150">
        <v>90</v>
      </c>
      <c r="K150">
        <v>383</v>
      </c>
    </row>
    <row r="151" spans="1:11">
      <c r="A151">
        <v>7</v>
      </c>
      <c r="B151">
        <v>168</v>
      </c>
      <c r="C151" t="s">
        <v>2100</v>
      </c>
      <c r="D151" t="s">
        <v>7012</v>
      </c>
      <c r="E151" t="s">
        <v>23</v>
      </c>
      <c r="F151" t="s">
        <v>5072</v>
      </c>
    </row>
    <row r="152" spans="1:11">
      <c r="A152">
        <v>7</v>
      </c>
      <c r="B152">
        <v>169</v>
      </c>
      <c r="C152" t="s">
        <v>203</v>
      </c>
      <c r="D152" t="s">
        <v>7013</v>
      </c>
      <c r="E152" t="s">
        <v>13</v>
      </c>
      <c r="F152" t="s">
        <v>4495</v>
      </c>
      <c r="G152">
        <v>77</v>
      </c>
      <c r="H152">
        <v>14</v>
      </c>
      <c r="I152">
        <v>11</v>
      </c>
      <c r="J152">
        <v>25</v>
      </c>
      <c r="K152">
        <v>20</v>
      </c>
    </row>
    <row r="153" spans="1:11">
      <c r="A153">
        <v>7</v>
      </c>
      <c r="B153">
        <v>170</v>
      </c>
      <c r="C153" t="s">
        <v>2100</v>
      </c>
      <c r="D153" t="s">
        <v>7014</v>
      </c>
      <c r="E153" t="s">
        <v>23</v>
      </c>
      <c r="F153" t="s">
        <v>1794</v>
      </c>
    </row>
    <row r="154" spans="1:11">
      <c r="A154">
        <v>7</v>
      </c>
      <c r="B154">
        <v>171</v>
      </c>
      <c r="C154" t="s">
        <v>2094</v>
      </c>
      <c r="D154" t="s">
        <v>7015</v>
      </c>
      <c r="E154" t="s">
        <v>49</v>
      </c>
      <c r="F154" t="s">
        <v>4188</v>
      </c>
      <c r="G154">
        <v>1</v>
      </c>
      <c r="H154">
        <v>0</v>
      </c>
      <c r="I154">
        <v>0</v>
      </c>
      <c r="J154">
        <v>0</v>
      </c>
      <c r="K154">
        <v>0</v>
      </c>
    </row>
    <row r="155" spans="1:11">
      <c r="A155">
        <v>7</v>
      </c>
      <c r="B155">
        <v>172</v>
      </c>
      <c r="C155" t="s">
        <v>5932</v>
      </c>
      <c r="D155" t="s">
        <v>7016</v>
      </c>
      <c r="E155" t="s">
        <v>49</v>
      </c>
      <c r="F155" t="s">
        <v>4255</v>
      </c>
    </row>
    <row r="156" spans="1:11">
      <c r="A156">
        <v>7</v>
      </c>
      <c r="B156">
        <v>173</v>
      </c>
      <c r="C156" t="s">
        <v>2718</v>
      </c>
      <c r="D156" t="s">
        <v>7017</v>
      </c>
      <c r="E156" t="s">
        <v>49</v>
      </c>
      <c r="F156" t="s">
        <v>5249</v>
      </c>
    </row>
    <row r="157" spans="1:11">
      <c r="A157">
        <v>7</v>
      </c>
      <c r="B157">
        <v>174</v>
      </c>
      <c r="C157" t="s">
        <v>6839</v>
      </c>
      <c r="D157" t="s">
        <v>7018</v>
      </c>
      <c r="E157" t="s">
        <v>13</v>
      </c>
      <c r="F157" t="s">
        <v>6820</v>
      </c>
      <c r="G157">
        <v>616</v>
      </c>
      <c r="H157">
        <v>84</v>
      </c>
      <c r="I157">
        <v>117</v>
      </c>
      <c r="J157">
        <v>201</v>
      </c>
      <c r="K157">
        <v>209</v>
      </c>
    </row>
    <row r="158" spans="1:11">
      <c r="A158">
        <v>7</v>
      </c>
      <c r="B158">
        <v>175</v>
      </c>
      <c r="C158" t="s">
        <v>343</v>
      </c>
      <c r="D158" t="s">
        <v>7019</v>
      </c>
      <c r="E158" t="s">
        <v>49</v>
      </c>
      <c r="F158" t="s">
        <v>2246</v>
      </c>
    </row>
    <row r="159" spans="1:11">
      <c r="A159">
        <v>7</v>
      </c>
      <c r="B159">
        <v>176</v>
      </c>
      <c r="C159" t="s">
        <v>1622</v>
      </c>
      <c r="D159" t="s">
        <v>7020</v>
      </c>
      <c r="E159" t="s">
        <v>13</v>
      </c>
      <c r="F159" t="s">
        <v>2803</v>
      </c>
      <c r="G159">
        <v>636</v>
      </c>
      <c r="H159">
        <v>57</v>
      </c>
      <c r="I159">
        <v>105</v>
      </c>
      <c r="J159">
        <v>162</v>
      </c>
      <c r="K159">
        <v>292</v>
      </c>
    </row>
    <row r="160" spans="1:11">
      <c r="A160">
        <v>7</v>
      </c>
      <c r="B160">
        <v>177</v>
      </c>
      <c r="C160" t="s">
        <v>203</v>
      </c>
      <c r="D160" t="s">
        <v>7021</v>
      </c>
      <c r="E160" t="s">
        <v>23</v>
      </c>
      <c r="F160" t="s">
        <v>3658</v>
      </c>
      <c r="G160">
        <v>256</v>
      </c>
      <c r="H160">
        <v>3</v>
      </c>
      <c r="I160">
        <v>16</v>
      </c>
      <c r="J160">
        <v>19</v>
      </c>
      <c r="K160">
        <v>725</v>
      </c>
    </row>
    <row r="161" spans="1:11">
      <c r="A161">
        <v>7</v>
      </c>
      <c r="B161">
        <v>178</v>
      </c>
      <c r="C161" t="s">
        <v>28</v>
      </c>
      <c r="D161" t="s">
        <v>7022</v>
      </c>
      <c r="E161" t="s">
        <v>13</v>
      </c>
      <c r="F161" t="s">
        <v>305</v>
      </c>
    </row>
    <row r="162" spans="1:11">
      <c r="A162">
        <v>7</v>
      </c>
      <c r="B162">
        <v>179</v>
      </c>
      <c r="C162" t="s">
        <v>5631</v>
      </c>
      <c r="D162" t="s">
        <v>7023</v>
      </c>
      <c r="E162" t="s">
        <v>49</v>
      </c>
      <c r="F162" t="s">
        <v>5160</v>
      </c>
      <c r="G162">
        <v>822</v>
      </c>
      <c r="H162">
        <v>103</v>
      </c>
      <c r="I162">
        <v>245</v>
      </c>
      <c r="J162">
        <v>348</v>
      </c>
      <c r="K162">
        <v>987</v>
      </c>
    </row>
    <row r="163" spans="1:11">
      <c r="A163">
        <v>7</v>
      </c>
      <c r="B163">
        <v>180</v>
      </c>
      <c r="C163" t="s">
        <v>964</v>
      </c>
      <c r="D163" t="s">
        <v>2739</v>
      </c>
      <c r="E163" t="s">
        <v>434</v>
      </c>
      <c r="F163" t="s">
        <v>305</v>
      </c>
    </row>
    <row r="164" spans="1:11">
      <c r="A164">
        <v>7</v>
      </c>
      <c r="B164">
        <v>181</v>
      </c>
      <c r="C164" t="s">
        <v>11</v>
      </c>
      <c r="D164" t="s">
        <v>7024</v>
      </c>
      <c r="E164" t="s">
        <v>17</v>
      </c>
      <c r="F164" t="s">
        <v>4255</v>
      </c>
    </row>
    <row r="165" spans="1:11">
      <c r="A165">
        <v>7</v>
      </c>
      <c r="B165">
        <v>182</v>
      </c>
      <c r="C165" t="s">
        <v>18</v>
      </c>
      <c r="D165" t="s">
        <v>7025</v>
      </c>
      <c r="E165" t="s">
        <v>49</v>
      </c>
      <c r="F165" t="s">
        <v>6820</v>
      </c>
    </row>
    <row r="166" spans="1:11">
      <c r="A166">
        <v>7</v>
      </c>
      <c r="B166">
        <v>183</v>
      </c>
      <c r="C166" t="s">
        <v>5934</v>
      </c>
      <c r="D166" t="s">
        <v>7026</v>
      </c>
      <c r="E166" t="s">
        <v>49</v>
      </c>
      <c r="F166" t="s">
        <v>4495</v>
      </c>
    </row>
    <row r="167" spans="1:11">
      <c r="A167">
        <v>7</v>
      </c>
      <c r="B167">
        <v>184</v>
      </c>
      <c r="C167" t="s">
        <v>25</v>
      </c>
      <c r="D167" t="s">
        <v>7027</v>
      </c>
      <c r="E167" t="s">
        <v>49</v>
      </c>
      <c r="F167" t="s">
        <v>5699</v>
      </c>
    </row>
    <row r="168" spans="1:11">
      <c r="A168">
        <v>7</v>
      </c>
      <c r="B168">
        <v>185</v>
      </c>
      <c r="C168" t="s">
        <v>21</v>
      </c>
      <c r="D168" t="s">
        <v>7028</v>
      </c>
      <c r="E168" t="s">
        <v>49</v>
      </c>
      <c r="F168" t="s">
        <v>7029</v>
      </c>
    </row>
    <row r="169" spans="1:11">
      <c r="A169">
        <v>7</v>
      </c>
      <c r="B169">
        <v>186</v>
      </c>
      <c r="C169" t="s">
        <v>115</v>
      </c>
      <c r="D169" t="s">
        <v>5605</v>
      </c>
      <c r="E169" t="s">
        <v>23</v>
      </c>
      <c r="F169" t="s">
        <v>7030</v>
      </c>
      <c r="G169">
        <v>74</v>
      </c>
      <c r="H169">
        <v>9</v>
      </c>
      <c r="I169">
        <v>11</v>
      </c>
      <c r="J169">
        <v>20</v>
      </c>
      <c r="K169">
        <v>36</v>
      </c>
    </row>
    <row r="170" spans="1:11">
      <c r="A170">
        <v>7</v>
      </c>
      <c r="B170">
        <v>187</v>
      </c>
      <c r="C170" t="s">
        <v>170</v>
      </c>
      <c r="D170" t="s">
        <v>7031</v>
      </c>
      <c r="E170" t="s">
        <v>13</v>
      </c>
      <c r="F170" t="s">
        <v>6416</v>
      </c>
    </row>
    <row r="171" spans="1:11">
      <c r="A171">
        <v>7</v>
      </c>
      <c r="B171">
        <v>188</v>
      </c>
      <c r="C171" t="s">
        <v>1622</v>
      </c>
      <c r="D171" t="s">
        <v>7032</v>
      </c>
      <c r="F171" t="s">
        <v>6630</v>
      </c>
    </row>
    <row r="172" spans="1:11">
      <c r="A172">
        <v>7</v>
      </c>
      <c r="B172">
        <v>189</v>
      </c>
      <c r="C172" t="s">
        <v>15</v>
      </c>
      <c r="D172" t="s">
        <v>7033</v>
      </c>
      <c r="E172" t="s">
        <v>13</v>
      </c>
      <c r="F172" t="s">
        <v>3023</v>
      </c>
    </row>
    <row r="173" spans="1:11">
      <c r="A173">
        <v>8</v>
      </c>
      <c r="B173">
        <v>191</v>
      </c>
      <c r="C173" t="s">
        <v>5337</v>
      </c>
      <c r="D173" t="s">
        <v>7035</v>
      </c>
      <c r="E173" t="s">
        <v>13</v>
      </c>
      <c r="F173" t="s">
        <v>2084</v>
      </c>
    </row>
    <row r="174" spans="1:11">
      <c r="A174">
        <v>8</v>
      </c>
      <c r="B174">
        <v>192</v>
      </c>
      <c r="C174" t="s">
        <v>613</v>
      </c>
      <c r="D174" t="s">
        <v>7036</v>
      </c>
      <c r="E174" t="s">
        <v>49</v>
      </c>
      <c r="F174" t="s">
        <v>2523</v>
      </c>
      <c r="G174">
        <v>42</v>
      </c>
      <c r="H174">
        <v>1</v>
      </c>
      <c r="I174">
        <v>4</v>
      </c>
      <c r="J174">
        <v>5</v>
      </c>
      <c r="K174">
        <v>20</v>
      </c>
    </row>
    <row r="175" spans="1:11">
      <c r="A175">
        <v>8</v>
      </c>
      <c r="B175">
        <v>193</v>
      </c>
      <c r="C175" t="s">
        <v>159</v>
      </c>
      <c r="D175" t="s">
        <v>7037</v>
      </c>
      <c r="E175" t="s">
        <v>232</v>
      </c>
      <c r="F175" t="s">
        <v>4250</v>
      </c>
      <c r="G175">
        <v>69</v>
      </c>
      <c r="H175">
        <v>17</v>
      </c>
      <c r="I175">
        <v>11</v>
      </c>
      <c r="J175">
        <v>28</v>
      </c>
      <c r="K175">
        <v>24</v>
      </c>
    </row>
    <row r="176" spans="1:11">
      <c r="A176">
        <v>8</v>
      </c>
      <c r="B176">
        <v>194</v>
      </c>
      <c r="C176" t="s">
        <v>5939</v>
      </c>
      <c r="D176" t="s">
        <v>7038</v>
      </c>
      <c r="E176" t="s">
        <v>49</v>
      </c>
      <c r="F176" t="s">
        <v>6653</v>
      </c>
      <c r="G176">
        <v>282</v>
      </c>
      <c r="H176">
        <v>16</v>
      </c>
      <c r="I176">
        <v>29</v>
      </c>
      <c r="J176">
        <v>45</v>
      </c>
      <c r="K176">
        <v>245</v>
      </c>
    </row>
    <row r="177" spans="1:11">
      <c r="A177">
        <v>8</v>
      </c>
      <c r="B177">
        <v>195</v>
      </c>
      <c r="C177" t="s">
        <v>2100</v>
      </c>
      <c r="D177" t="s">
        <v>7039</v>
      </c>
      <c r="E177" t="s">
        <v>23</v>
      </c>
      <c r="F177" t="s">
        <v>2274</v>
      </c>
      <c r="G177">
        <v>402</v>
      </c>
      <c r="H177">
        <v>80</v>
      </c>
      <c r="I177">
        <v>73</v>
      </c>
      <c r="J177">
        <v>153</v>
      </c>
      <c r="K177">
        <v>190</v>
      </c>
    </row>
    <row r="178" spans="1:11">
      <c r="A178">
        <v>8</v>
      </c>
      <c r="B178">
        <v>196</v>
      </c>
      <c r="C178" t="s">
        <v>203</v>
      </c>
      <c r="D178" t="s">
        <v>7040</v>
      </c>
      <c r="E178" t="s">
        <v>17</v>
      </c>
      <c r="F178" t="s">
        <v>7041</v>
      </c>
      <c r="G178">
        <v>8</v>
      </c>
      <c r="H178">
        <v>1</v>
      </c>
      <c r="I178">
        <v>0</v>
      </c>
      <c r="J178">
        <v>1</v>
      </c>
      <c r="K178">
        <v>2</v>
      </c>
    </row>
    <row r="179" spans="1:11">
      <c r="A179">
        <v>8</v>
      </c>
      <c r="B179">
        <v>197</v>
      </c>
      <c r="C179" t="s">
        <v>2094</v>
      </c>
      <c r="D179" t="s">
        <v>7042</v>
      </c>
      <c r="E179" t="s">
        <v>434</v>
      </c>
      <c r="F179" t="s">
        <v>6912</v>
      </c>
    </row>
    <row r="180" spans="1:11">
      <c r="A180">
        <v>8</v>
      </c>
      <c r="B180">
        <v>198</v>
      </c>
      <c r="C180" t="s">
        <v>5932</v>
      </c>
      <c r="D180" t="s">
        <v>7043</v>
      </c>
      <c r="E180" t="s">
        <v>49</v>
      </c>
      <c r="F180" t="s">
        <v>3107</v>
      </c>
    </row>
    <row r="181" spans="1:11">
      <c r="A181">
        <v>8</v>
      </c>
      <c r="B181">
        <v>199</v>
      </c>
      <c r="C181" t="s">
        <v>2718</v>
      </c>
      <c r="D181" t="s">
        <v>7044</v>
      </c>
      <c r="E181" t="s">
        <v>49</v>
      </c>
      <c r="F181" t="s">
        <v>5249</v>
      </c>
      <c r="G181">
        <v>586</v>
      </c>
      <c r="H181">
        <v>19</v>
      </c>
      <c r="I181">
        <v>100</v>
      </c>
      <c r="J181">
        <v>119</v>
      </c>
      <c r="K181">
        <v>621</v>
      </c>
    </row>
    <row r="182" spans="1:11">
      <c r="A182">
        <v>8</v>
      </c>
      <c r="B182">
        <v>200</v>
      </c>
      <c r="C182" t="s">
        <v>6839</v>
      </c>
      <c r="D182" t="s">
        <v>7045</v>
      </c>
      <c r="E182" t="s">
        <v>23</v>
      </c>
      <c r="F182" t="s">
        <v>5548</v>
      </c>
    </row>
    <row r="183" spans="1:11">
      <c r="A183">
        <v>8</v>
      </c>
      <c r="B183">
        <v>201</v>
      </c>
      <c r="C183" t="s">
        <v>343</v>
      </c>
      <c r="D183" t="s">
        <v>7046</v>
      </c>
      <c r="E183" t="s">
        <v>13</v>
      </c>
      <c r="F183" t="s">
        <v>6940</v>
      </c>
    </row>
    <row r="184" spans="1:11">
      <c r="A184">
        <v>8</v>
      </c>
      <c r="B184">
        <v>202</v>
      </c>
      <c r="C184" t="s">
        <v>2227</v>
      </c>
      <c r="D184" t="s">
        <v>7047</v>
      </c>
      <c r="E184" t="s">
        <v>232</v>
      </c>
      <c r="F184" t="s">
        <v>6896</v>
      </c>
    </row>
    <row r="185" spans="1:11">
      <c r="A185">
        <v>8</v>
      </c>
      <c r="B185">
        <v>203</v>
      </c>
      <c r="C185" t="s">
        <v>203</v>
      </c>
      <c r="D185" t="s">
        <v>7048</v>
      </c>
      <c r="E185" t="s">
        <v>232</v>
      </c>
      <c r="F185" t="s">
        <v>3035</v>
      </c>
    </row>
    <row r="186" spans="1:11">
      <c r="A186">
        <v>8</v>
      </c>
      <c r="B186">
        <v>204</v>
      </c>
      <c r="C186" t="s">
        <v>28</v>
      </c>
      <c r="D186" t="s">
        <v>7049</v>
      </c>
      <c r="E186" t="s">
        <v>49</v>
      </c>
      <c r="F186" t="s">
        <v>2780</v>
      </c>
      <c r="G186">
        <v>820</v>
      </c>
      <c r="H186">
        <v>80</v>
      </c>
      <c r="I186">
        <v>402</v>
      </c>
      <c r="J186">
        <v>482</v>
      </c>
      <c r="K186">
        <v>230</v>
      </c>
    </row>
    <row r="187" spans="1:11">
      <c r="A187">
        <v>8</v>
      </c>
      <c r="B187">
        <v>205</v>
      </c>
      <c r="C187" t="s">
        <v>2718</v>
      </c>
      <c r="D187" t="s">
        <v>6468</v>
      </c>
      <c r="F187" t="s">
        <v>4241</v>
      </c>
    </row>
    <row r="188" spans="1:11">
      <c r="A188">
        <v>8</v>
      </c>
      <c r="B188">
        <v>206</v>
      </c>
      <c r="C188" t="s">
        <v>964</v>
      </c>
      <c r="D188" t="s">
        <v>7050</v>
      </c>
      <c r="E188" t="s">
        <v>49</v>
      </c>
      <c r="F188" t="s">
        <v>4683</v>
      </c>
    </row>
    <row r="189" spans="1:11">
      <c r="A189">
        <v>8</v>
      </c>
      <c r="B189">
        <v>207</v>
      </c>
      <c r="C189" t="s">
        <v>11</v>
      </c>
      <c r="D189" t="s">
        <v>7051</v>
      </c>
      <c r="F189" t="s">
        <v>5456</v>
      </c>
    </row>
    <row r="190" spans="1:11">
      <c r="A190">
        <v>8</v>
      </c>
      <c r="B190">
        <v>208</v>
      </c>
      <c r="C190" t="s">
        <v>18</v>
      </c>
      <c r="D190" t="s">
        <v>7052</v>
      </c>
      <c r="E190" t="s">
        <v>232</v>
      </c>
      <c r="F190" t="s">
        <v>1345</v>
      </c>
    </row>
    <row r="191" spans="1:11">
      <c r="A191">
        <v>8</v>
      </c>
      <c r="B191">
        <v>210</v>
      </c>
      <c r="C191" t="s">
        <v>25</v>
      </c>
      <c r="D191" t="s">
        <v>7054</v>
      </c>
      <c r="E191" t="s">
        <v>49</v>
      </c>
      <c r="F191" t="s">
        <v>3658</v>
      </c>
    </row>
    <row r="192" spans="1:11">
      <c r="A192">
        <v>8</v>
      </c>
      <c r="B192">
        <v>211</v>
      </c>
      <c r="C192" t="s">
        <v>21</v>
      </c>
      <c r="D192" t="s">
        <v>7055</v>
      </c>
      <c r="E192" t="s">
        <v>49</v>
      </c>
      <c r="F192" t="s">
        <v>2558</v>
      </c>
    </row>
    <row r="193" spans="1:11">
      <c r="A193">
        <v>8</v>
      </c>
      <c r="B193">
        <v>212</v>
      </c>
      <c r="C193" t="s">
        <v>5633</v>
      </c>
      <c r="D193" t="s">
        <v>7056</v>
      </c>
      <c r="E193" t="s">
        <v>49</v>
      </c>
      <c r="F193" t="s">
        <v>6628</v>
      </c>
      <c r="G193">
        <v>1</v>
      </c>
      <c r="H193">
        <v>0</v>
      </c>
      <c r="I193">
        <v>0</v>
      </c>
      <c r="J193">
        <v>0</v>
      </c>
      <c r="K193">
        <v>0</v>
      </c>
    </row>
    <row r="194" spans="1:11">
      <c r="A194">
        <v>8</v>
      </c>
      <c r="B194">
        <v>213</v>
      </c>
      <c r="C194" t="s">
        <v>170</v>
      </c>
      <c r="D194" t="s">
        <v>7057</v>
      </c>
      <c r="F194" t="s">
        <v>3658</v>
      </c>
    </row>
    <row r="195" spans="1:11">
      <c r="A195">
        <v>8</v>
      </c>
      <c r="B195">
        <v>214</v>
      </c>
      <c r="C195" t="s">
        <v>1622</v>
      </c>
      <c r="D195" t="s">
        <v>7058</v>
      </c>
      <c r="E195" t="s">
        <v>49</v>
      </c>
      <c r="F195" t="s">
        <v>3665</v>
      </c>
    </row>
    <row r="196" spans="1:11">
      <c r="A196">
        <v>8</v>
      </c>
      <c r="B196">
        <v>215</v>
      </c>
      <c r="C196" t="s">
        <v>15</v>
      </c>
      <c r="D196" t="s">
        <v>7059</v>
      </c>
      <c r="E196" t="s">
        <v>434</v>
      </c>
      <c r="F196" t="s">
        <v>4774</v>
      </c>
    </row>
    <row r="197" spans="1:11">
      <c r="A197">
        <v>9</v>
      </c>
      <c r="B197">
        <v>216</v>
      </c>
      <c r="C197" t="s">
        <v>5633</v>
      </c>
      <c r="D197" t="s">
        <v>7060</v>
      </c>
      <c r="E197" t="s">
        <v>17</v>
      </c>
      <c r="F197" t="s">
        <v>7061</v>
      </c>
      <c r="G197">
        <v>89</v>
      </c>
      <c r="H197">
        <v>12</v>
      </c>
      <c r="I197">
        <v>14</v>
      </c>
      <c r="J197">
        <v>26</v>
      </c>
      <c r="K197">
        <v>32</v>
      </c>
    </row>
    <row r="198" spans="1:11">
      <c r="A198">
        <v>9</v>
      </c>
      <c r="B198">
        <v>217</v>
      </c>
      <c r="C198" t="s">
        <v>5337</v>
      </c>
      <c r="D198" t="s">
        <v>7062</v>
      </c>
      <c r="E198" t="s">
        <v>17</v>
      </c>
      <c r="F198" t="s">
        <v>3448</v>
      </c>
    </row>
    <row r="199" spans="1:11">
      <c r="A199">
        <v>9</v>
      </c>
      <c r="B199">
        <v>218</v>
      </c>
      <c r="C199" t="s">
        <v>613</v>
      </c>
      <c r="D199" t="s">
        <v>7063</v>
      </c>
      <c r="F199" t="s">
        <v>6912</v>
      </c>
    </row>
    <row r="200" spans="1:11">
      <c r="A200">
        <v>9</v>
      </c>
      <c r="B200">
        <v>219</v>
      </c>
      <c r="C200" t="s">
        <v>159</v>
      </c>
      <c r="D200" t="s">
        <v>7064</v>
      </c>
      <c r="F200" t="s">
        <v>3448</v>
      </c>
    </row>
    <row r="201" spans="1:11">
      <c r="A201">
        <v>9</v>
      </c>
      <c r="B201">
        <v>220</v>
      </c>
      <c r="C201" t="s">
        <v>5939</v>
      </c>
      <c r="D201" t="s">
        <v>7065</v>
      </c>
      <c r="E201" t="s">
        <v>434</v>
      </c>
      <c r="F201" t="s">
        <v>5699</v>
      </c>
    </row>
    <row r="202" spans="1:11">
      <c r="A202">
        <v>9</v>
      </c>
      <c r="B202">
        <v>223</v>
      </c>
      <c r="C202" t="s">
        <v>2094</v>
      </c>
      <c r="D202" t="s">
        <v>7068</v>
      </c>
      <c r="E202" t="s">
        <v>23</v>
      </c>
      <c r="F202" t="s">
        <v>538</v>
      </c>
      <c r="G202">
        <v>589</v>
      </c>
      <c r="H202">
        <v>37</v>
      </c>
      <c r="I202">
        <v>63</v>
      </c>
      <c r="J202">
        <v>100</v>
      </c>
      <c r="K202">
        <v>455</v>
      </c>
    </row>
    <row r="203" spans="1:11">
      <c r="A203">
        <v>9</v>
      </c>
      <c r="B203">
        <v>224</v>
      </c>
      <c r="C203" t="s">
        <v>5932</v>
      </c>
      <c r="D203" t="s">
        <v>7069</v>
      </c>
      <c r="E203" t="s">
        <v>49</v>
      </c>
      <c r="F203" t="s">
        <v>4659</v>
      </c>
    </row>
    <row r="204" spans="1:11">
      <c r="A204">
        <v>9</v>
      </c>
      <c r="B204">
        <v>225</v>
      </c>
      <c r="C204" t="s">
        <v>2718</v>
      </c>
      <c r="D204" t="s">
        <v>7070</v>
      </c>
      <c r="E204" t="s">
        <v>49</v>
      </c>
      <c r="F204" t="s">
        <v>1229</v>
      </c>
    </row>
    <row r="205" spans="1:11">
      <c r="A205">
        <v>9</v>
      </c>
      <c r="B205">
        <v>226</v>
      </c>
      <c r="C205" t="s">
        <v>6839</v>
      </c>
      <c r="D205" t="s">
        <v>7071</v>
      </c>
      <c r="E205" t="s">
        <v>13</v>
      </c>
      <c r="F205" t="s">
        <v>6611</v>
      </c>
    </row>
    <row r="206" spans="1:11">
      <c r="A206">
        <v>9</v>
      </c>
      <c r="B206">
        <v>227</v>
      </c>
      <c r="C206" t="s">
        <v>343</v>
      </c>
      <c r="D206" t="s">
        <v>7072</v>
      </c>
      <c r="E206" t="s">
        <v>13</v>
      </c>
      <c r="F206" t="s">
        <v>7073</v>
      </c>
      <c r="G206">
        <v>9</v>
      </c>
      <c r="H206">
        <v>1</v>
      </c>
      <c r="I206">
        <v>1</v>
      </c>
      <c r="J206">
        <v>2</v>
      </c>
      <c r="K206">
        <v>2</v>
      </c>
    </row>
    <row r="207" spans="1:11">
      <c r="A207">
        <v>9</v>
      </c>
      <c r="B207">
        <v>228</v>
      </c>
      <c r="C207" t="s">
        <v>2227</v>
      </c>
      <c r="D207" t="s">
        <v>7074</v>
      </c>
      <c r="E207" t="s">
        <v>23</v>
      </c>
      <c r="F207" t="s">
        <v>6653</v>
      </c>
      <c r="G207">
        <v>342</v>
      </c>
      <c r="H207">
        <v>41</v>
      </c>
      <c r="I207">
        <v>51</v>
      </c>
      <c r="J207">
        <v>92</v>
      </c>
      <c r="K207">
        <v>429</v>
      </c>
    </row>
    <row r="208" spans="1:11">
      <c r="A208">
        <v>9</v>
      </c>
      <c r="B208">
        <v>229</v>
      </c>
      <c r="C208" t="s">
        <v>203</v>
      </c>
      <c r="D208" t="s">
        <v>7075</v>
      </c>
      <c r="E208" t="s">
        <v>23</v>
      </c>
      <c r="F208" t="s">
        <v>6227</v>
      </c>
      <c r="G208">
        <v>5</v>
      </c>
      <c r="H208">
        <v>2</v>
      </c>
      <c r="I208">
        <v>1</v>
      </c>
      <c r="J208">
        <v>3</v>
      </c>
      <c r="K208">
        <v>0</v>
      </c>
    </row>
    <row r="209" spans="1:11">
      <c r="A209">
        <v>9</v>
      </c>
      <c r="B209">
        <v>230</v>
      </c>
      <c r="C209" t="s">
        <v>28</v>
      </c>
      <c r="D209" t="s">
        <v>7076</v>
      </c>
      <c r="F209" t="s">
        <v>4241</v>
      </c>
    </row>
    <row r="210" spans="1:11">
      <c r="A210">
        <v>9</v>
      </c>
      <c r="B210">
        <v>231</v>
      </c>
      <c r="C210" t="s">
        <v>2094</v>
      </c>
      <c r="D210" t="s">
        <v>7077</v>
      </c>
      <c r="E210" t="s">
        <v>232</v>
      </c>
      <c r="F210" t="s">
        <v>6793</v>
      </c>
    </row>
    <row r="211" spans="1:11">
      <c r="A211">
        <v>9</v>
      </c>
      <c r="B211">
        <v>232</v>
      </c>
      <c r="C211" t="s">
        <v>964</v>
      </c>
      <c r="D211" t="s">
        <v>7078</v>
      </c>
      <c r="E211" t="s">
        <v>13</v>
      </c>
      <c r="F211" t="s">
        <v>2558</v>
      </c>
    </row>
    <row r="212" spans="1:11">
      <c r="A212">
        <v>9</v>
      </c>
      <c r="B212">
        <v>233</v>
      </c>
      <c r="C212" t="s">
        <v>11</v>
      </c>
      <c r="D212" t="s">
        <v>7079</v>
      </c>
      <c r="F212" t="s">
        <v>2283</v>
      </c>
    </row>
    <row r="213" spans="1:11">
      <c r="A213">
        <v>9</v>
      </c>
      <c r="B213">
        <v>234</v>
      </c>
      <c r="C213" t="s">
        <v>18</v>
      </c>
      <c r="D213" t="s">
        <v>7080</v>
      </c>
      <c r="E213" t="s">
        <v>17</v>
      </c>
      <c r="F213" t="s">
        <v>2803</v>
      </c>
    </row>
    <row r="214" spans="1:11">
      <c r="A214">
        <v>9</v>
      </c>
      <c r="B214">
        <v>235</v>
      </c>
      <c r="C214" t="s">
        <v>5934</v>
      </c>
      <c r="D214" t="s">
        <v>7081</v>
      </c>
      <c r="F214" t="s">
        <v>1724</v>
      </c>
    </row>
    <row r="215" spans="1:11">
      <c r="A215">
        <v>9</v>
      </c>
      <c r="B215">
        <v>236</v>
      </c>
      <c r="C215" t="s">
        <v>25</v>
      </c>
      <c r="D215" t="s">
        <v>7082</v>
      </c>
      <c r="E215" t="s">
        <v>49</v>
      </c>
      <c r="F215" t="s">
        <v>6691</v>
      </c>
    </row>
    <row r="216" spans="1:11">
      <c r="A216">
        <v>9</v>
      </c>
      <c r="B216">
        <v>237</v>
      </c>
      <c r="C216" t="s">
        <v>21</v>
      </c>
      <c r="D216" t="s">
        <v>7083</v>
      </c>
      <c r="E216" t="s">
        <v>49</v>
      </c>
      <c r="F216" t="s">
        <v>5908</v>
      </c>
      <c r="G216">
        <v>1</v>
      </c>
      <c r="H216">
        <v>0</v>
      </c>
      <c r="I216">
        <v>0</v>
      </c>
      <c r="J216">
        <v>0</v>
      </c>
      <c r="K216">
        <v>0</v>
      </c>
    </row>
    <row r="217" spans="1:11">
      <c r="A217">
        <v>9</v>
      </c>
      <c r="B217">
        <v>238</v>
      </c>
      <c r="C217" t="s">
        <v>115</v>
      </c>
      <c r="D217" t="s">
        <v>7084</v>
      </c>
      <c r="E217" t="s">
        <v>13</v>
      </c>
      <c r="F217" t="s">
        <v>7085</v>
      </c>
    </row>
    <row r="218" spans="1:11">
      <c r="A218">
        <v>9</v>
      </c>
      <c r="B218">
        <v>239</v>
      </c>
      <c r="C218" t="s">
        <v>5633</v>
      </c>
      <c r="D218" t="s">
        <v>7086</v>
      </c>
      <c r="E218" t="s">
        <v>49</v>
      </c>
      <c r="F218" t="s">
        <v>2499</v>
      </c>
      <c r="G218">
        <v>665</v>
      </c>
      <c r="H218">
        <v>81</v>
      </c>
      <c r="I218">
        <v>192</v>
      </c>
      <c r="J218">
        <v>273</v>
      </c>
      <c r="K218">
        <v>228</v>
      </c>
    </row>
    <row r="219" spans="1:11">
      <c r="A219">
        <v>9</v>
      </c>
      <c r="B219">
        <v>240</v>
      </c>
      <c r="C219" t="s">
        <v>1622</v>
      </c>
      <c r="D219" t="s">
        <v>7087</v>
      </c>
      <c r="E219" t="s">
        <v>23</v>
      </c>
      <c r="F219" t="s">
        <v>271</v>
      </c>
    </row>
    <row r="220" spans="1:11">
      <c r="A220">
        <v>9</v>
      </c>
      <c r="B220">
        <v>241</v>
      </c>
      <c r="C220" t="s">
        <v>15</v>
      </c>
      <c r="D220" t="s">
        <v>7088</v>
      </c>
      <c r="F220" t="s">
        <v>7089</v>
      </c>
    </row>
    <row r="222" spans="1:11">
      <c r="F222" s="3" t="s">
        <v>57</v>
      </c>
      <c r="G222">
        <f>SUM(G3:G220)</f>
        <v>30093</v>
      </c>
      <c r="H222">
        <f t="shared" ref="H222:K222" si="0">SUM(H3:H220)</f>
        <v>3688</v>
      </c>
      <c r="I222">
        <f t="shared" si="0"/>
        <v>6638</v>
      </c>
      <c r="J222">
        <f t="shared" si="0"/>
        <v>10326</v>
      </c>
      <c r="K222">
        <f t="shared" si="0"/>
        <v>23497</v>
      </c>
    </row>
    <row r="223" spans="1:11">
      <c r="F223" s="3" t="s">
        <v>58</v>
      </c>
      <c r="G223" s="2"/>
      <c r="H223" s="7">
        <f>H222/$G$222</f>
        <v>0.12255341773834447</v>
      </c>
      <c r="I223" s="7">
        <f t="shared" ref="I223:K223" si="1">I222/$G$222</f>
        <v>0.2205828598012827</v>
      </c>
      <c r="J223" s="7">
        <f t="shared" si="1"/>
        <v>0.34313627753962717</v>
      </c>
      <c r="K223" s="7">
        <f t="shared" si="1"/>
        <v>0.78081281361113886</v>
      </c>
    </row>
    <row r="224" spans="1:11">
      <c r="F224" s="3" t="s">
        <v>2709</v>
      </c>
      <c r="G224" s="2">
        <f>G222/218</f>
        <v>138.04128440366972</v>
      </c>
      <c r="H224" s="2">
        <f t="shared" ref="H224:K224" si="2">H222/218</f>
        <v>16.917431192660551</v>
      </c>
      <c r="I224" s="2">
        <f t="shared" si="2"/>
        <v>30.449541284403669</v>
      </c>
      <c r="J224" s="2">
        <f t="shared" si="2"/>
        <v>47.366972477064223</v>
      </c>
      <c r="K224" s="2">
        <f t="shared" si="2"/>
        <v>107.78440366972477</v>
      </c>
    </row>
    <row r="226" spans="1:11" ht="18.75">
      <c r="A226" s="11" t="s">
        <v>10713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>
      <c r="A227" s="1" t="s">
        <v>0</v>
      </c>
      <c r="B227" s="1" t="s">
        <v>1</v>
      </c>
      <c r="C227" s="1" t="s">
        <v>2</v>
      </c>
      <c r="D227" s="1" t="s">
        <v>3</v>
      </c>
      <c r="E227" s="1" t="s">
        <v>4</v>
      </c>
      <c r="F227" s="1" t="s">
        <v>5</v>
      </c>
      <c r="G227" s="1" t="s">
        <v>6</v>
      </c>
      <c r="H227" s="1" t="s">
        <v>7</v>
      </c>
      <c r="I227" s="1" t="s">
        <v>8</v>
      </c>
      <c r="J227" s="1" t="s">
        <v>9</v>
      </c>
      <c r="K227" s="1" t="s">
        <v>10</v>
      </c>
    </row>
    <row r="228" spans="1:11">
      <c r="A228">
        <v>1</v>
      </c>
      <c r="B228">
        <v>23</v>
      </c>
      <c r="C228" t="s">
        <v>115</v>
      </c>
      <c r="D228" t="s">
        <v>6851</v>
      </c>
      <c r="E228" t="s">
        <v>7</v>
      </c>
      <c r="F228" t="s">
        <v>2448</v>
      </c>
    </row>
    <row r="229" spans="1:11">
      <c r="A229">
        <v>2</v>
      </c>
      <c r="B229">
        <v>44</v>
      </c>
      <c r="C229" t="s">
        <v>11</v>
      </c>
      <c r="D229" t="s">
        <v>6875</v>
      </c>
      <c r="E229" t="s">
        <v>7</v>
      </c>
      <c r="F229" t="s">
        <v>4495</v>
      </c>
      <c r="G229">
        <v>239</v>
      </c>
      <c r="H229">
        <v>0</v>
      </c>
      <c r="I229">
        <v>4</v>
      </c>
      <c r="J229">
        <v>4</v>
      </c>
      <c r="K229">
        <v>26</v>
      </c>
    </row>
    <row r="230" spans="1:11">
      <c r="A230">
        <v>2</v>
      </c>
      <c r="B230">
        <v>50</v>
      </c>
      <c r="C230" t="s">
        <v>28</v>
      </c>
      <c r="D230" t="s">
        <v>6882</v>
      </c>
      <c r="E230" t="s">
        <v>7</v>
      </c>
      <c r="F230" t="s">
        <v>6611</v>
      </c>
    </row>
    <row r="231" spans="1:11">
      <c r="A231">
        <v>2</v>
      </c>
      <c r="B231">
        <v>52</v>
      </c>
      <c r="C231" t="s">
        <v>15</v>
      </c>
      <c r="D231" t="s">
        <v>6884</v>
      </c>
      <c r="E231" t="s">
        <v>7</v>
      </c>
      <c r="F231" t="s">
        <v>4241</v>
      </c>
    </row>
    <row r="232" spans="1:11">
      <c r="A232">
        <v>3</v>
      </c>
      <c r="B232">
        <v>55</v>
      </c>
      <c r="C232" t="s">
        <v>5337</v>
      </c>
      <c r="D232" t="s">
        <v>6887</v>
      </c>
      <c r="E232" t="s">
        <v>7</v>
      </c>
      <c r="F232" t="s">
        <v>4200</v>
      </c>
    </row>
    <row r="233" spans="1:11">
      <c r="A233">
        <v>3</v>
      </c>
      <c r="B233">
        <v>74</v>
      </c>
      <c r="C233" t="s">
        <v>964</v>
      </c>
      <c r="D233" t="s">
        <v>6908</v>
      </c>
      <c r="E233" t="s">
        <v>7</v>
      </c>
      <c r="F233" t="s">
        <v>192</v>
      </c>
    </row>
    <row r="234" spans="1:11">
      <c r="A234">
        <v>4</v>
      </c>
      <c r="B234">
        <v>83</v>
      </c>
      <c r="C234" t="s">
        <v>613</v>
      </c>
      <c r="D234" t="s">
        <v>6918</v>
      </c>
      <c r="E234" t="s">
        <v>7</v>
      </c>
      <c r="F234" t="s">
        <v>2454</v>
      </c>
      <c r="G234">
        <v>3</v>
      </c>
      <c r="H234">
        <v>0</v>
      </c>
      <c r="I234">
        <v>0</v>
      </c>
      <c r="J234">
        <v>0</v>
      </c>
      <c r="K234">
        <v>0</v>
      </c>
    </row>
    <row r="235" spans="1:11">
      <c r="A235">
        <v>4</v>
      </c>
      <c r="B235">
        <v>107</v>
      </c>
      <c r="C235" t="s">
        <v>1622</v>
      </c>
      <c r="D235" t="s">
        <v>6947</v>
      </c>
      <c r="E235" t="s">
        <v>7</v>
      </c>
      <c r="F235" t="s">
        <v>3624</v>
      </c>
    </row>
    <row r="236" spans="1:11">
      <c r="A236">
        <v>5</v>
      </c>
      <c r="B236">
        <v>124</v>
      </c>
      <c r="C236" t="s">
        <v>170</v>
      </c>
      <c r="D236" t="s">
        <v>6965</v>
      </c>
      <c r="E236" t="s">
        <v>7</v>
      </c>
      <c r="F236" t="s">
        <v>1018</v>
      </c>
    </row>
    <row r="237" spans="1:11">
      <c r="A237">
        <v>5</v>
      </c>
      <c r="B237">
        <v>135</v>
      </c>
      <c r="C237" t="s">
        <v>15</v>
      </c>
      <c r="D237" t="s">
        <v>6976</v>
      </c>
      <c r="E237" t="s">
        <v>7</v>
      </c>
      <c r="F237" t="s">
        <v>2452</v>
      </c>
    </row>
    <row r="238" spans="1:11">
      <c r="A238">
        <v>6</v>
      </c>
      <c r="B238">
        <v>137</v>
      </c>
      <c r="C238" t="s">
        <v>5337</v>
      </c>
      <c r="D238" t="s">
        <v>6978</v>
      </c>
      <c r="E238" t="s">
        <v>7</v>
      </c>
      <c r="F238" t="s">
        <v>402</v>
      </c>
      <c r="G238">
        <v>3</v>
      </c>
      <c r="H238">
        <v>0</v>
      </c>
      <c r="I238">
        <v>0</v>
      </c>
      <c r="J238">
        <v>0</v>
      </c>
      <c r="K238">
        <v>0</v>
      </c>
    </row>
    <row r="239" spans="1:11">
      <c r="A239">
        <v>6</v>
      </c>
      <c r="B239">
        <v>139</v>
      </c>
      <c r="C239" t="s">
        <v>6839</v>
      </c>
      <c r="D239" t="s">
        <v>6980</v>
      </c>
      <c r="E239" t="s">
        <v>7</v>
      </c>
      <c r="F239" t="s">
        <v>6944</v>
      </c>
      <c r="G239">
        <v>186</v>
      </c>
      <c r="H239">
        <v>0</v>
      </c>
      <c r="I239">
        <v>8</v>
      </c>
      <c r="J239">
        <v>8</v>
      </c>
      <c r="K239">
        <v>65</v>
      </c>
    </row>
    <row r="240" spans="1:11">
      <c r="A240">
        <v>6</v>
      </c>
      <c r="B240">
        <v>143</v>
      </c>
      <c r="C240" t="s">
        <v>2094</v>
      </c>
      <c r="D240" t="s">
        <v>6984</v>
      </c>
      <c r="E240" t="s">
        <v>7</v>
      </c>
      <c r="F240" t="s">
        <v>4774</v>
      </c>
    </row>
    <row r="241" spans="1:11">
      <c r="A241">
        <v>6</v>
      </c>
      <c r="B241">
        <v>147</v>
      </c>
      <c r="C241" t="s">
        <v>343</v>
      </c>
      <c r="D241" t="s">
        <v>6989</v>
      </c>
      <c r="E241" t="s">
        <v>7</v>
      </c>
      <c r="F241" t="s">
        <v>916</v>
      </c>
    </row>
    <row r="242" spans="1:11">
      <c r="A242">
        <v>6</v>
      </c>
      <c r="B242">
        <v>149</v>
      </c>
      <c r="C242" t="s">
        <v>5932</v>
      </c>
      <c r="D242" t="s">
        <v>6991</v>
      </c>
      <c r="E242" t="s">
        <v>7</v>
      </c>
      <c r="F242" t="s">
        <v>3107</v>
      </c>
    </row>
    <row r="243" spans="1:11">
      <c r="A243">
        <v>6</v>
      </c>
      <c r="B243">
        <v>159</v>
      </c>
      <c r="C243" t="s">
        <v>203</v>
      </c>
      <c r="D243" t="s">
        <v>7001</v>
      </c>
      <c r="E243" t="s">
        <v>7</v>
      </c>
      <c r="F243" t="s">
        <v>3102</v>
      </c>
    </row>
    <row r="244" spans="1:11">
      <c r="A244">
        <v>6</v>
      </c>
      <c r="B244">
        <v>160</v>
      </c>
      <c r="C244" t="s">
        <v>1622</v>
      </c>
      <c r="D244" t="s">
        <v>7002</v>
      </c>
      <c r="E244" t="s">
        <v>7</v>
      </c>
      <c r="F244" t="s">
        <v>7003</v>
      </c>
    </row>
    <row r="245" spans="1:11">
      <c r="A245">
        <v>7</v>
      </c>
      <c r="B245">
        <v>165</v>
      </c>
      <c r="C245" t="s">
        <v>613</v>
      </c>
      <c r="D245" t="s">
        <v>7008</v>
      </c>
      <c r="E245" t="s">
        <v>7</v>
      </c>
      <c r="F245" t="s">
        <v>3665</v>
      </c>
    </row>
    <row r="246" spans="1:11">
      <c r="A246">
        <v>7</v>
      </c>
      <c r="B246">
        <v>166</v>
      </c>
      <c r="C246" t="s">
        <v>5939</v>
      </c>
      <c r="D246" t="s">
        <v>7009</v>
      </c>
      <c r="E246" t="s">
        <v>7</v>
      </c>
      <c r="F246" t="s">
        <v>2558</v>
      </c>
    </row>
    <row r="247" spans="1:11">
      <c r="A247">
        <v>8</v>
      </c>
      <c r="B247">
        <v>190</v>
      </c>
      <c r="C247" t="s">
        <v>159</v>
      </c>
      <c r="D247" t="s">
        <v>7034</v>
      </c>
      <c r="E247" t="s">
        <v>7</v>
      </c>
      <c r="F247" t="s">
        <v>2488</v>
      </c>
      <c r="G247">
        <v>48</v>
      </c>
      <c r="H247">
        <v>0</v>
      </c>
      <c r="I247">
        <v>1</v>
      </c>
      <c r="J247">
        <v>1</v>
      </c>
      <c r="K247">
        <v>4</v>
      </c>
    </row>
    <row r="248" spans="1:11">
      <c r="A248">
        <v>8</v>
      </c>
      <c r="B248">
        <v>209</v>
      </c>
      <c r="C248" t="s">
        <v>5934</v>
      </c>
      <c r="D248" t="s">
        <v>7053</v>
      </c>
      <c r="E248" t="s">
        <v>7</v>
      </c>
      <c r="F248" t="s">
        <v>2037</v>
      </c>
    </row>
    <row r="249" spans="1:11">
      <c r="A249">
        <v>9</v>
      </c>
      <c r="B249">
        <v>221</v>
      </c>
      <c r="C249" t="s">
        <v>2100</v>
      </c>
      <c r="D249" t="s">
        <v>7066</v>
      </c>
      <c r="E249" t="s">
        <v>7</v>
      </c>
      <c r="F249" t="s">
        <v>5060</v>
      </c>
    </row>
    <row r="250" spans="1:11">
      <c r="A250">
        <v>9</v>
      </c>
      <c r="B250">
        <v>222</v>
      </c>
      <c r="C250" t="s">
        <v>341</v>
      </c>
      <c r="D250" t="s">
        <v>7067</v>
      </c>
      <c r="E250" t="s">
        <v>7</v>
      </c>
      <c r="F250" t="s">
        <v>2246</v>
      </c>
    </row>
  </sheetData>
  <autoFilter ref="A2:K220">
    <sortState ref="A2:K219">
      <sortCondition ref="B1:B219"/>
    </sortState>
  </autoFilter>
  <mergeCells count="2">
    <mergeCell ref="A1:K1"/>
    <mergeCell ref="A226:K22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55"/>
  <sheetViews>
    <sheetView topLeftCell="A221" workbookViewId="0">
      <selection activeCell="E240" sqref="E240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5.8554687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18</v>
      </c>
      <c r="D3" t="s">
        <v>7090</v>
      </c>
      <c r="E3" t="s">
        <v>13</v>
      </c>
      <c r="F3" t="s">
        <v>2452</v>
      </c>
      <c r="G3">
        <v>915</v>
      </c>
      <c r="H3">
        <v>285</v>
      </c>
      <c r="I3">
        <v>646</v>
      </c>
      <c r="J3">
        <v>931</v>
      </c>
      <c r="K3">
        <v>885</v>
      </c>
    </row>
    <row r="4" spans="1:11">
      <c r="A4">
        <v>1</v>
      </c>
      <c r="B4">
        <v>2</v>
      </c>
      <c r="C4" t="s">
        <v>5337</v>
      </c>
      <c r="D4" t="s">
        <v>7091</v>
      </c>
      <c r="E4" t="s">
        <v>17</v>
      </c>
      <c r="F4" t="s">
        <v>4188</v>
      </c>
      <c r="G4">
        <v>953</v>
      </c>
      <c r="H4">
        <v>320</v>
      </c>
      <c r="I4">
        <v>373</v>
      </c>
      <c r="J4">
        <v>693</v>
      </c>
      <c r="K4">
        <v>325</v>
      </c>
    </row>
    <row r="5" spans="1:11">
      <c r="A5">
        <v>1</v>
      </c>
      <c r="B5">
        <v>3</v>
      </c>
      <c r="C5" t="s">
        <v>159</v>
      </c>
      <c r="D5" t="s">
        <v>7092</v>
      </c>
      <c r="E5" t="s">
        <v>13</v>
      </c>
      <c r="F5" t="s">
        <v>317</v>
      </c>
      <c r="G5">
        <v>881</v>
      </c>
      <c r="H5">
        <v>252</v>
      </c>
      <c r="I5">
        <v>316</v>
      </c>
      <c r="J5">
        <v>568</v>
      </c>
      <c r="K5">
        <v>869</v>
      </c>
    </row>
    <row r="6" spans="1:11">
      <c r="A6">
        <v>1</v>
      </c>
      <c r="B6">
        <v>5</v>
      </c>
      <c r="C6" t="s">
        <v>613</v>
      </c>
      <c r="D6" t="s">
        <v>7094</v>
      </c>
      <c r="E6" t="s">
        <v>49</v>
      </c>
      <c r="F6" t="s">
        <v>6653</v>
      </c>
      <c r="G6">
        <v>682</v>
      </c>
      <c r="H6">
        <v>56</v>
      </c>
      <c r="I6">
        <v>138</v>
      </c>
      <c r="J6">
        <v>194</v>
      </c>
      <c r="K6">
        <v>537</v>
      </c>
    </row>
    <row r="7" spans="1:11">
      <c r="A7">
        <v>1</v>
      </c>
      <c r="B7">
        <v>6</v>
      </c>
      <c r="C7" t="s">
        <v>2227</v>
      </c>
      <c r="D7" t="s">
        <v>7095</v>
      </c>
      <c r="E7" t="s">
        <v>13</v>
      </c>
      <c r="F7" t="s">
        <v>6832</v>
      </c>
      <c r="G7">
        <v>19</v>
      </c>
      <c r="H7">
        <v>4</v>
      </c>
      <c r="I7">
        <v>7</v>
      </c>
      <c r="J7">
        <v>11</v>
      </c>
      <c r="K7">
        <v>14</v>
      </c>
    </row>
    <row r="8" spans="1:11">
      <c r="A8">
        <v>1</v>
      </c>
      <c r="B8">
        <v>7</v>
      </c>
      <c r="C8" t="s">
        <v>5631</v>
      </c>
      <c r="D8" t="s">
        <v>7096</v>
      </c>
      <c r="E8" t="s">
        <v>49</v>
      </c>
      <c r="F8" t="s">
        <v>2488</v>
      </c>
      <c r="G8">
        <v>681</v>
      </c>
      <c r="H8">
        <v>63</v>
      </c>
      <c r="I8">
        <v>184</v>
      </c>
      <c r="J8">
        <v>247</v>
      </c>
      <c r="K8">
        <v>688</v>
      </c>
    </row>
    <row r="9" spans="1:11">
      <c r="A9">
        <v>1</v>
      </c>
      <c r="B9">
        <v>8</v>
      </c>
      <c r="C9" t="s">
        <v>18</v>
      </c>
      <c r="D9" t="s">
        <v>7097</v>
      </c>
      <c r="E9" t="s">
        <v>17</v>
      </c>
      <c r="F9" t="s">
        <v>6593</v>
      </c>
      <c r="G9">
        <v>810</v>
      </c>
      <c r="H9">
        <v>222</v>
      </c>
      <c r="I9">
        <v>309</v>
      </c>
      <c r="J9">
        <v>531</v>
      </c>
      <c r="K9">
        <v>195</v>
      </c>
    </row>
    <row r="10" spans="1:11">
      <c r="A10">
        <v>1</v>
      </c>
      <c r="B10">
        <v>9</v>
      </c>
      <c r="C10" t="s">
        <v>964</v>
      </c>
      <c r="D10" t="s">
        <v>7098</v>
      </c>
      <c r="E10" t="s">
        <v>49</v>
      </c>
      <c r="F10" t="s">
        <v>2448</v>
      </c>
      <c r="G10">
        <v>554</v>
      </c>
      <c r="H10">
        <v>33</v>
      </c>
      <c r="I10">
        <v>103</v>
      </c>
      <c r="J10">
        <v>136</v>
      </c>
      <c r="K10">
        <v>822</v>
      </c>
    </row>
    <row r="11" spans="1:11">
      <c r="A11">
        <v>1</v>
      </c>
      <c r="B11">
        <v>10</v>
      </c>
      <c r="C11" t="s">
        <v>343</v>
      </c>
      <c r="D11" t="s">
        <v>7099</v>
      </c>
      <c r="E11" t="s">
        <v>49</v>
      </c>
      <c r="F11" t="s">
        <v>4241</v>
      </c>
      <c r="G11">
        <v>250</v>
      </c>
      <c r="H11">
        <v>4</v>
      </c>
      <c r="I11">
        <v>30</v>
      </c>
      <c r="J11">
        <v>34</v>
      </c>
      <c r="K11">
        <v>565</v>
      </c>
    </row>
    <row r="12" spans="1:11">
      <c r="A12">
        <v>1</v>
      </c>
      <c r="B12">
        <v>11</v>
      </c>
      <c r="C12" t="s">
        <v>11</v>
      </c>
      <c r="D12" t="s">
        <v>7100</v>
      </c>
      <c r="E12" t="s">
        <v>23</v>
      </c>
      <c r="F12" t="s">
        <v>7101</v>
      </c>
      <c r="G12">
        <v>336</v>
      </c>
      <c r="H12">
        <v>36</v>
      </c>
      <c r="I12">
        <v>45</v>
      </c>
      <c r="J12">
        <v>81</v>
      </c>
      <c r="K12">
        <v>171</v>
      </c>
    </row>
    <row r="13" spans="1:11">
      <c r="A13">
        <v>1</v>
      </c>
      <c r="B13">
        <v>12</v>
      </c>
      <c r="C13" t="s">
        <v>5633</v>
      </c>
      <c r="D13" t="s">
        <v>7102</v>
      </c>
      <c r="E13" t="s">
        <v>23</v>
      </c>
      <c r="F13" t="s">
        <v>3452</v>
      </c>
      <c r="G13">
        <v>832</v>
      </c>
      <c r="H13">
        <v>363</v>
      </c>
      <c r="I13">
        <v>407</v>
      </c>
      <c r="J13">
        <v>770</v>
      </c>
      <c r="K13">
        <v>476</v>
      </c>
    </row>
    <row r="14" spans="1:11">
      <c r="A14">
        <v>1</v>
      </c>
      <c r="B14">
        <v>13</v>
      </c>
      <c r="C14" t="s">
        <v>25</v>
      </c>
      <c r="D14" t="s">
        <v>7103</v>
      </c>
      <c r="E14" t="s">
        <v>17</v>
      </c>
      <c r="F14" t="s">
        <v>2703</v>
      </c>
      <c r="G14">
        <v>678</v>
      </c>
      <c r="H14">
        <v>113</v>
      </c>
      <c r="I14">
        <v>170</v>
      </c>
      <c r="J14">
        <v>283</v>
      </c>
      <c r="K14">
        <v>365</v>
      </c>
    </row>
    <row r="15" spans="1:11">
      <c r="A15">
        <v>1</v>
      </c>
      <c r="B15">
        <v>14</v>
      </c>
      <c r="C15" t="s">
        <v>2100</v>
      </c>
      <c r="D15" t="s">
        <v>7104</v>
      </c>
      <c r="E15" t="s">
        <v>23</v>
      </c>
      <c r="F15" t="s">
        <v>7105</v>
      </c>
      <c r="G15">
        <v>12</v>
      </c>
      <c r="H15">
        <v>0</v>
      </c>
      <c r="I15">
        <v>1</v>
      </c>
      <c r="J15">
        <v>1</v>
      </c>
      <c r="K15">
        <v>4</v>
      </c>
    </row>
    <row r="16" spans="1:11">
      <c r="A16">
        <v>1</v>
      </c>
      <c r="B16">
        <v>15</v>
      </c>
      <c r="C16" t="s">
        <v>159</v>
      </c>
      <c r="D16" t="s">
        <v>7106</v>
      </c>
      <c r="E16" t="s">
        <v>17</v>
      </c>
      <c r="F16" t="s">
        <v>2448</v>
      </c>
    </row>
    <row r="17" spans="1:11">
      <c r="A17">
        <v>1</v>
      </c>
      <c r="B17">
        <v>16</v>
      </c>
      <c r="C17" t="s">
        <v>25</v>
      </c>
      <c r="D17" t="s">
        <v>7107</v>
      </c>
      <c r="E17" t="s">
        <v>434</v>
      </c>
      <c r="F17" t="s">
        <v>4241</v>
      </c>
      <c r="G17">
        <v>14</v>
      </c>
      <c r="H17">
        <v>0</v>
      </c>
      <c r="I17">
        <v>0</v>
      </c>
      <c r="J17">
        <v>0</v>
      </c>
      <c r="K17">
        <v>19</v>
      </c>
    </row>
    <row r="18" spans="1:11">
      <c r="A18">
        <v>1</v>
      </c>
      <c r="B18">
        <v>17</v>
      </c>
      <c r="C18" t="s">
        <v>115</v>
      </c>
      <c r="D18" t="s">
        <v>7108</v>
      </c>
      <c r="E18" t="s">
        <v>23</v>
      </c>
      <c r="F18" t="s">
        <v>6255</v>
      </c>
      <c r="G18">
        <v>53</v>
      </c>
      <c r="H18">
        <v>7</v>
      </c>
      <c r="I18">
        <v>7</v>
      </c>
      <c r="J18">
        <v>14</v>
      </c>
      <c r="K18">
        <v>12</v>
      </c>
    </row>
    <row r="19" spans="1:11">
      <c r="A19">
        <v>1</v>
      </c>
      <c r="B19">
        <v>18</v>
      </c>
      <c r="C19" t="s">
        <v>5932</v>
      </c>
      <c r="D19" t="s">
        <v>7109</v>
      </c>
      <c r="E19" t="s">
        <v>13</v>
      </c>
      <c r="F19" t="s">
        <v>1164</v>
      </c>
      <c r="G19">
        <v>156</v>
      </c>
      <c r="H19">
        <v>18</v>
      </c>
      <c r="I19">
        <v>17</v>
      </c>
      <c r="J19">
        <v>35</v>
      </c>
      <c r="K19">
        <v>72</v>
      </c>
    </row>
    <row r="20" spans="1:11">
      <c r="A20">
        <v>1</v>
      </c>
      <c r="B20">
        <v>19</v>
      </c>
      <c r="C20" t="s">
        <v>21</v>
      </c>
      <c r="D20" t="s">
        <v>7110</v>
      </c>
      <c r="E20" t="s">
        <v>23</v>
      </c>
      <c r="F20" t="s">
        <v>2084</v>
      </c>
    </row>
    <row r="21" spans="1:11">
      <c r="A21">
        <v>1</v>
      </c>
      <c r="B21">
        <v>20</v>
      </c>
      <c r="C21" t="s">
        <v>5934</v>
      </c>
      <c r="D21" t="s">
        <v>1797</v>
      </c>
      <c r="E21" t="s">
        <v>434</v>
      </c>
      <c r="F21" t="s">
        <v>6091</v>
      </c>
      <c r="G21">
        <v>34</v>
      </c>
      <c r="H21">
        <v>1</v>
      </c>
      <c r="I21">
        <v>2</v>
      </c>
      <c r="J21">
        <v>3</v>
      </c>
      <c r="K21">
        <v>130</v>
      </c>
    </row>
    <row r="22" spans="1:11">
      <c r="A22">
        <v>1</v>
      </c>
      <c r="B22">
        <v>22</v>
      </c>
      <c r="C22" t="s">
        <v>7112</v>
      </c>
      <c r="D22" t="s">
        <v>7113</v>
      </c>
      <c r="E22" t="s">
        <v>49</v>
      </c>
      <c r="F22" t="s">
        <v>2703</v>
      </c>
      <c r="G22">
        <v>2</v>
      </c>
      <c r="H22">
        <v>0</v>
      </c>
      <c r="I22">
        <v>0</v>
      </c>
      <c r="J22">
        <v>0</v>
      </c>
      <c r="K22">
        <v>6</v>
      </c>
    </row>
    <row r="23" spans="1:11">
      <c r="A23">
        <v>1</v>
      </c>
      <c r="B23">
        <v>23</v>
      </c>
      <c r="C23" t="s">
        <v>5337</v>
      </c>
      <c r="D23" t="s">
        <v>7114</v>
      </c>
      <c r="E23" t="s">
        <v>49</v>
      </c>
      <c r="F23" t="s">
        <v>6896</v>
      </c>
      <c r="G23">
        <v>752</v>
      </c>
      <c r="H23">
        <v>30</v>
      </c>
      <c r="I23">
        <v>144</v>
      </c>
      <c r="J23">
        <v>174</v>
      </c>
      <c r="K23">
        <v>450</v>
      </c>
    </row>
    <row r="24" spans="1:11">
      <c r="A24">
        <v>1</v>
      </c>
      <c r="B24">
        <v>25</v>
      </c>
      <c r="C24" t="s">
        <v>5939</v>
      </c>
      <c r="D24" t="s">
        <v>7117</v>
      </c>
      <c r="E24" t="s">
        <v>17</v>
      </c>
      <c r="F24" t="s">
        <v>2075</v>
      </c>
      <c r="G24">
        <v>667</v>
      </c>
      <c r="H24">
        <v>193</v>
      </c>
      <c r="I24">
        <v>242</v>
      </c>
      <c r="J24">
        <v>435</v>
      </c>
      <c r="K24">
        <v>1012</v>
      </c>
    </row>
    <row r="25" spans="1:11">
      <c r="A25">
        <v>1</v>
      </c>
      <c r="B25">
        <v>26</v>
      </c>
      <c r="C25" t="s">
        <v>1622</v>
      </c>
      <c r="D25" t="s">
        <v>7118</v>
      </c>
      <c r="E25" t="s">
        <v>49</v>
      </c>
      <c r="F25" t="s">
        <v>5060</v>
      </c>
    </row>
    <row r="26" spans="1:11">
      <c r="A26">
        <v>2</v>
      </c>
      <c r="B26">
        <v>27</v>
      </c>
      <c r="C26" t="s">
        <v>18</v>
      </c>
      <c r="D26" t="s">
        <v>7119</v>
      </c>
      <c r="E26" t="s">
        <v>49</v>
      </c>
      <c r="F26" t="s">
        <v>305</v>
      </c>
      <c r="G26">
        <v>438</v>
      </c>
      <c r="H26">
        <v>52</v>
      </c>
      <c r="I26">
        <v>77</v>
      </c>
      <c r="J26">
        <v>129</v>
      </c>
      <c r="K26">
        <v>367</v>
      </c>
    </row>
    <row r="27" spans="1:11">
      <c r="A27">
        <v>2</v>
      </c>
      <c r="B27">
        <v>28</v>
      </c>
      <c r="C27" t="s">
        <v>7112</v>
      </c>
      <c r="D27" t="s">
        <v>7120</v>
      </c>
      <c r="E27" t="s">
        <v>17</v>
      </c>
      <c r="F27" t="s">
        <v>209</v>
      </c>
      <c r="G27">
        <v>9</v>
      </c>
      <c r="H27">
        <v>3</v>
      </c>
      <c r="I27">
        <v>0</v>
      </c>
      <c r="J27">
        <v>3</v>
      </c>
      <c r="K27">
        <v>2</v>
      </c>
    </row>
    <row r="28" spans="1:11">
      <c r="A28">
        <v>2</v>
      </c>
      <c r="B28">
        <v>29</v>
      </c>
      <c r="C28" t="s">
        <v>159</v>
      </c>
      <c r="D28" t="s">
        <v>7121</v>
      </c>
      <c r="E28" t="s">
        <v>23</v>
      </c>
      <c r="F28" t="s">
        <v>2523</v>
      </c>
      <c r="G28">
        <v>27</v>
      </c>
      <c r="H28">
        <v>5</v>
      </c>
      <c r="I28">
        <v>6</v>
      </c>
      <c r="J28">
        <v>11</v>
      </c>
      <c r="K28">
        <v>4</v>
      </c>
    </row>
    <row r="29" spans="1:11">
      <c r="A29">
        <v>2</v>
      </c>
      <c r="B29">
        <v>31</v>
      </c>
      <c r="C29" t="s">
        <v>613</v>
      </c>
      <c r="D29" t="s">
        <v>7123</v>
      </c>
      <c r="E29" t="s">
        <v>434</v>
      </c>
      <c r="F29" t="s">
        <v>2478</v>
      </c>
      <c r="G29">
        <v>4</v>
      </c>
      <c r="H29">
        <v>0</v>
      </c>
      <c r="I29">
        <v>0</v>
      </c>
      <c r="J29">
        <v>0</v>
      </c>
      <c r="K29">
        <v>2</v>
      </c>
    </row>
    <row r="30" spans="1:11">
      <c r="A30">
        <v>2</v>
      </c>
      <c r="B30">
        <v>33</v>
      </c>
      <c r="C30" t="s">
        <v>5631</v>
      </c>
      <c r="D30" t="s">
        <v>7125</v>
      </c>
      <c r="E30" t="s">
        <v>49</v>
      </c>
      <c r="F30" t="s">
        <v>6091</v>
      </c>
    </row>
    <row r="31" spans="1:11">
      <c r="A31">
        <v>2</v>
      </c>
      <c r="B31">
        <v>34</v>
      </c>
      <c r="C31" t="s">
        <v>343</v>
      </c>
      <c r="D31" t="s">
        <v>7126</v>
      </c>
      <c r="E31" t="s">
        <v>49</v>
      </c>
      <c r="F31" t="s">
        <v>2108</v>
      </c>
      <c r="G31">
        <v>3</v>
      </c>
      <c r="H31">
        <v>0</v>
      </c>
      <c r="I31">
        <v>0</v>
      </c>
      <c r="J31">
        <v>0</v>
      </c>
      <c r="K31">
        <v>0</v>
      </c>
    </row>
    <row r="32" spans="1:11">
      <c r="A32">
        <v>2</v>
      </c>
      <c r="B32">
        <v>35</v>
      </c>
      <c r="C32" t="s">
        <v>964</v>
      </c>
      <c r="D32" t="s">
        <v>7127</v>
      </c>
      <c r="E32" t="s">
        <v>49</v>
      </c>
      <c r="F32" t="s">
        <v>5943</v>
      </c>
      <c r="G32">
        <v>71</v>
      </c>
      <c r="H32">
        <v>1</v>
      </c>
      <c r="I32">
        <v>4</v>
      </c>
      <c r="J32">
        <v>5</v>
      </c>
      <c r="K32">
        <v>42</v>
      </c>
    </row>
    <row r="33" spans="1:11">
      <c r="A33">
        <v>2</v>
      </c>
      <c r="B33">
        <v>36</v>
      </c>
      <c r="C33" t="s">
        <v>343</v>
      </c>
      <c r="D33" t="s">
        <v>7128</v>
      </c>
      <c r="E33" t="s">
        <v>13</v>
      </c>
      <c r="F33" t="s">
        <v>6944</v>
      </c>
      <c r="G33">
        <v>146</v>
      </c>
      <c r="H33">
        <v>27</v>
      </c>
      <c r="I33">
        <v>36</v>
      </c>
      <c r="J33">
        <v>63</v>
      </c>
      <c r="K33">
        <v>36</v>
      </c>
    </row>
    <row r="34" spans="1:11">
      <c r="A34">
        <v>2</v>
      </c>
      <c r="B34">
        <v>37</v>
      </c>
      <c r="C34" t="s">
        <v>11</v>
      </c>
      <c r="D34" t="s">
        <v>7129</v>
      </c>
      <c r="E34" t="s">
        <v>23</v>
      </c>
      <c r="F34" t="s">
        <v>6611</v>
      </c>
    </row>
    <row r="35" spans="1:11">
      <c r="A35">
        <v>2</v>
      </c>
      <c r="B35">
        <v>38</v>
      </c>
      <c r="C35" t="s">
        <v>2718</v>
      </c>
      <c r="D35" t="s">
        <v>7130</v>
      </c>
      <c r="E35" t="s">
        <v>17</v>
      </c>
      <c r="F35" t="s">
        <v>2032</v>
      </c>
      <c r="G35">
        <v>1</v>
      </c>
      <c r="H35">
        <v>0</v>
      </c>
      <c r="I35">
        <v>0</v>
      </c>
      <c r="J35">
        <v>0</v>
      </c>
      <c r="K35">
        <v>0</v>
      </c>
    </row>
    <row r="36" spans="1:11">
      <c r="A36">
        <v>2</v>
      </c>
      <c r="B36">
        <v>39</v>
      </c>
      <c r="C36" t="s">
        <v>25</v>
      </c>
      <c r="D36" t="s">
        <v>7131</v>
      </c>
      <c r="E36" t="s">
        <v>17</v>
      </c>
      <c r="F36" t="s">
        <v>4188</v>
      </c>
      <c r="G36">
        <v>99</v>
      </c>
      <c r="H36">
        <v>2</v>
      </c>
      <c r="I36">
        <v>4</v>
      </c>
      <c r="J36">
        <v>6</v>
      </c>
      <c r="K36">
        <v>161</v>
      </c>
    </row>
    <row r="37" spans="1:11">
      <c r="A37">
        <v>2</v>
      </c>
      <c r="B37">
        <v>40</v>
      </c>
      <c r="C37" t="s">
        <v>203</v>
      </c>
      <c r="D37" t="s">
        <v>7132</v>
      </c>
      <c r="E37" t="s">
        <v>13</v>
      </c>
      <c r="F37" t="s">
        <v>3023</v>
      </c>
    </row>
    <row r="38" spans="1:11">
      <c r="A38">
        <v>2</v>
      </c>
      <c r="B38">
        <v>42</v>
      </c>
      <c r="C38" t="s">
        <v>2227</v>
      </c>
      <c r="D38" t="s">
        <v>6656</v>
      </c>
      <c r="E38" t="s">
        <v>23</v>
      </c>
      <c r="F38" t="s">
        <v>2454</v>
      </c>
      <c r="G38">
        <v>43</v>
      </c>
      <c r="H38">
        <v>2</v>
      </c>
      <c r="I38">
        <v>7</v>
      </c>
      <c r="J38">
        <v>9</v>
      </c>
      <c r="K38">
        <v>35</v>
      </c>
    </row>
    <row r="39" spans="1:11">
      <c r="A39">
        <v>2</v>
      </c>
      <c r="B39">
        <v>43</v>
      </c>
      <c r="C39" t="s">
        <v>6839</v>
      </c>
      <c r="D39" t="s">
        <v>7134</v>
      </c>
      <c r="E39" t="s">
        <v>49</v>
      </c>
      <c r="F39" t="s">
        <v>4521</v>
      </c>
    </row>
    <row r="40" spans="1:11">
      <c r="A40">
        <v>2</v>
      </c>
      <c r="B40">
        <v>44</v>
      </c>
      <c r="C40" t="s">
        <v>115</v>
      </c>
      <c r="D40" t="s">
        <v>7135</v>
      </c>
      <c r="E40" t="s">
        <v>13</v>
      </c>
      <c r="F40" t="s">
        <v>7136</v>
      </c>
    </row>
    <row r="41" spans="1:11">
      <c r="A41">
        <v>2</v>
      </c>
      <c r="B41">
        <v>45</v>
      </c>
      <c r="C41" t="s">
        <v>5932</v>
      </c>
      <c r="D41" t="s">
        <v>7137</v>
      </c>
      <c r="E41" t="s">
        <v>17</v>
      </c>
      <c r="F41" t="s">
        <v>5668</v>
      </c>
      <c r="G41">
        <v>6</v>
      </c>
      <c r="H41">
        <v>0</v>
      </c>
      <c r="I41">
        <v>1</v>
      </c>
      <c r="J41">
        <v>1</v>
      </c>
      <c r="K41">
        <v>2</v>
      </c>
    </row>
    <row r="42" spans="1:11">
      <c r="A42">
        <v>2</v>
      </c>
      <c r="B42">
        <v>46</v>
      </c>
      <c r="C42" t="s">
        <v>21</v>
      </c>
      <c r="D42" t="s">
        <v>2050</v>
      </c>
      <c r="E42" t="s">
        <v>49</v>
      </c>
      <c r="F42" t="s">
        <v>2468</v>
      </c>
    </row>
    <row r="43" spans="1:11">
      <c r="A43">
        <v>2</v>
      </c>
      <c r="B43">
        <v>47</v>
      </c>
      <c r="C43" t="s">
        <v>5934</v>
      </c>
      <c r="D43" t="s">
        <v>7138</v>
      </c>
      <c r="E43" t="s">
        <v>17</v>
      </c>
      <c r="F43" t="s">
        <v>1778</v>
      </c>
      <c r="G43">
        <v>621</v>
      </c>
      <c r="H43">
        <v>176</v>
      </c>
      <c r="I43">
        <v>252</v>
      </c>
      <c r="J43">
        <v>428</v>
      </c>
      <c r="K43">
        <v>244</v>
      </c>
    </row>
    <row r="44" spans="1:11">
      <c r="A44">
        <v>2</v>
      </c>
      <c r="B44">
        <v>48</v>
      </c>
      <c r="C44" t="s">
        <v>341</v>
      </c>
      <c r="D44" t="s">
        <v>7139</v>
      </c>
      <c r="E44" t="s">
        <v>23</v>
      </c>
      <c r="F44" t="s">
        <v>7140</v>
      </c>
      <c r="G44">
        <v>468</v>
      </c>
      <c r="H44">
        <v>20</v>
      </c>
      <c r="I44">
        <v>88</v>
      </c>
      <c r="J44">
        <v>108</v>
      </c>
      <c r="K44">
        <v>278</v>
      </c>
    </row>
    <row r="45" spans="1:11">
      <c r="A45">
        <v>2</v>
      </c>
      <c r="B45">
        <v>49</v>
      </c>
      <c r="C45" t="s">
        <v>15</v>
      </c>
      <c r="D45" t="s">
        <v>7141</v>
      </c>
      <c r="E45" t="s">
        <v>17</v>
      </c>
      <c r="F45" t="s">
        <v>5668</v>
      </c>
      <c r="G45">
        <v>99</v>
      </c>
      <c r="H45">
        <v>10</v>
      </c>
      <c r="I45">
        <v>4</v>
      </c>
      <c r="J45">
        <v>14</v>
      </c>
      <c r="K45">
        <v>28</v>
      </c>
    </row>
    <row r="46" spans="1:11">
      <c r="A46">
        <v>2</v>
      </c>
      <c r="B46">
        <v>50</v>
      </c>
      <c r="C46" t="s">
        <v>170</v>
      </c>
      <c r="D46" t="s">
        <v>7142</v>
      </c>
      <c r="E46" t="s">
        <v>23</v>
      </c>
      <c r="F46" t="s">
        <v>2523</v>
      </c>
      <c r="G46">
        <v>14</v>
      </c>
      <c r="H46">
        <v>2</v>
      </c>
      <c r="I46">
        <v>0</v>
      </c>
      <c r="J46">
        <v>2</v>
      </c>
      <c r="K46">
        <v>4</v>
      </c>
    </row>
    <row r="47" spans="1:11">
      <c r="A47">
        <v>2</v>
      </c>
      <c r="B47">
        <v>51</v>
      </c>
      <c r="C47" t="s">
        <v>2227</v>
      </c>
      <c r="D47" t="s">
        <v>7143</v>
      </c>
      <c r="E47" t="s">
        <v>49</v>
      </c>
      <c r="F47" t="s">
        <v>4683</v>
      </c>
    </row>
    <row r="48" spans="1:11">
      <c r="A48">
        <v>2</v>
      </c>
      <c r="B48">
        <v>52</v>
      </c>
      <c r="C48" t="s">
        <v>5939</v>
      </c>
      <c r="D48" t="s">
        <v>7144</v>
      </c>
      <c r="E48" t="s">
        <v>13</v>
      </c>
      <c r="F48" t="s">
        <v>5332</v>
      </c>
      <c r="G48">
        <v>139</v>
      </c>
      <c r="H48">
        <v>14</v>
      </c>
      <c r="I48">
        <v>9</v>
      </c>
      <c r="J48">
        <v>23</v>
      </c>
      <c r="K48">
        <v>55</v>
      </c>
    </row>
    <row r="49" spans="1:11">
      <c r="A49">
        <v>2</v>
      </c>
      <c r="B49">
        <v>53</v>
      </c>
      <c r="C49" t="s">
        <v>1622</v>
      </c>
      <c r="D49" t="s">
        <v>7145</v>
      </c>
      <c r="E49" t="s">
        <v>17</v>
      </c>
      <c r="F49" t="s">
        <v>7146</v>
      </c>
    </row>
    <row r="50" spans="1:11">
      <c r="A50">
        <v>3</v>
      </c>
      <c r="B50">
        <v>54</v>
      </c>
      <c r="C50" t="s">
        <v>18</v>
      </c>
      <c r="D50" t="s">
        <v>7147</v>
      </c>
      <c r="E50" t="s">
        <v>13</v>
      </c>
      <c r="F50" t="s">
        <v>2803</v>
      </c>
    </row>
    <row r="51" spans="1:11">
      <c r="A51">
        <v>3</v>
      </c>
      <c r="B51">
        <v>55</v>
      </c>
      <c r="C51" t="s">
        <v>1622</v>
      </c>
      <c r="D51" t="s">
        <v>7148</v>
      </c>
      <c r="E51" t="s">
        <v>49</v>
      </c>
      <c r="F51" t="s">
        <v>4188</v>
      </c>
      <c r="G51">
        <v>197</v>
      </c>
      <c r="H51">
        <v>2</v>
      </c>
      <c r="I51">
        <v>13</v>
      </c>
      <c r="J51">
        <v>15</v>
      </c>
      <c r="K51">
        <v>314</v>
      </c>
    </row>
    <row r="52" spans="1:11">
      <c r="A52">
        <v>3</v>
      </c>
      <c r="B52">
        <v>56</v>
      </c>
      <c r="C52" t="s">
        <v>5934</v>
      </c>
      <c r="D52" t="s">
        <v>7149</v>
      </c>
      <c r="E52" t="s">
        <v>49</v>
      </c>
      <c r="F52" t="s">
        <v>2468</v>
      </c>
    </row>
    <row r="53" spans="1:11">
      <c r="A53">
        <v>3</v>
      </c>
      <c r="B53">
        <v>57</v>
      </c>
      <c r="C53" t="s">
        <v>28</v>
      </c>
      <c r="D53" t="s">
        <v>7150</v>
      </c>
      <c r="E53" t="s">
        <v>13</v>
      </c>
      <c r="F53" t="s">
        <v>423</v>
      </c>
      <c r="G53">
        <v>11</v>
      </c>
      <c r="H53">
        <v>0</v>
      </c>
      <c r="I53">
        <v>2</v>
      </c>
      <c r="J53">
        <v>2</v>
      </c>
      <c r="K53">
        <v>6</v>
      </c>
    </row>
    <row r="54" spans="1:11">
      <c r="A54">
        <v>3</v>
      </c>
      <c r="B54">
        <v>59</v>
      </c>
      <c r="C54" t="s">
        <v>613</v>
      </c>
      <c r="D54" t="s">
        <v>7152</v>
      </c>
      <c r="E54" t="s">
        <v>13</v>
      </c>
      <c r="F54" t="s">
        <v>6653</v>
      </c>
    </row>
    <row r="55" spans="1:11">
      <c r="A55">
        <v>3</v>
      </c>
      <c r="B55">
        <v>60</v>
      </c>
      <c r="C55" t="s">
        <v>2227</v>
      </c>
      <c r="D55" t="s">
        <v>7153</v>
      </c>
      <c r="E55" t="s">
        <v>13</v>
      </c>
      <c r="F55" t="s">
        <v>4241</v>
      </c>
    </row>
    <row r="56" spans="1:11">
      <c r="A56">
        <v>3</v>
      </c>
      <c r="B56">
        <v>61</v>
      </c>
      <c r="C56" t="s">
        <v>5631</v>
      </c>
      <c r="D56" t="s">
        <v>7154</v>
      </c>
      <c r="E56" t="s">
        <v>23</v>
      </c>
      <c r="F56" t="s">
        <v>2478</v>
      </c>
      <c r="G56">
        <v>16</v>
      </c>
      <c r="H56">
        <v>1</v>
      </c>
      <c r="I56">
        <v>1</v>
      </c>
      <c r="J56">
        <v>2</v>
      </c>
      <c r="K56">
        <v>0</v>
      </c>
    </row>
    <row r="57" spans="1:11">
      <c r="A57">
        <v>3</v>
      </c>
      <c r="B57">
        <v>62</v>
      </c>
      <c r="C57" t="s">
        <v>170</v>
      </c>
      <c r="D57" t="s">
        <v>7155</v>
      </c>
      <c r="E57" t="s">
        <v>49</v>
      </c>
      <c r="F57" t="s">
        <v>6896</v>
      </c>
    </row>
    <row r="58" spans="1:11">
      <c r="A58">
        <v>3</v>
      </c>
      <c r="B58">
        <v>63</v>
      </c>
      <c r="C58" t="s">
        <v>18</v>
      </c>
      <c r="D58" t="s">
        <v>7156</v>
      </c>
      <c r="E58" t="s">
        <v>23</v>
      </c>
      <c r="F58" t="s">
        <v>209</v>
      </c>
      <c r="G58">
        <v>67</v>
      </c>
      <c r="H58">
        <v>5</v>
      </c>
      <c r="I58">
        <v>4</v>
      </c>
      <c r="J58">
        <v>9</v>
      </c>
      <c r="K58">
        <v>44</v>
      </c>
    </row>
    <row r="59" spans="1:11">
      <c r="A59">
        <v>3</v>
      </c>
      <c r="B59">
        <v>64</v>
      </c>
      <c r="C59" t="s">
        <v>343</v>
      </c>
      <c r="D59" t="s">
        <v>7157</v>
      </c>
      <c r="E59" t="s">
        <v>17</v>
      </c>
      <c r="F59" t="s">
        <v>2176</v>
      </c>
      <c r="G59">
        <v>23</v>
      </c>
      <c r="H59">
        <v>0</v>
      </c>
      <c r="I59">
        <v>1</v>
      </c>
      <c r="J59">
        <v>1</v>
      </c>
      <c r="K59">
        <v>75</v>
      </c>
    </row>
    <row r="60" spans="1:11">
      <c r="A60">
        <v>3</v>
      </c>
      <c r="B60">
        <v>65</v>
      </c>
      <c r="C60" t="s">
        <v>11</v>
      </c>
      <c r="D60" t="s">
        <v>7158</v>
      </c>
      <c r="E60" t="s">
        <v>49</v>
      </c>
      <c r="F60" t="s">
        <v>7159</v>
      </c>
    </row>
    <row r="61" spans="1:11">
      <c r="A61">
        <v>3</v>
      </c>
      <c r="B61">
        <v>66</v>
      </c>
      <c r="C61" t="s">
        <v>5633</v>
      </c>
      <c r="D61" t="s">
        <v>7160</v>
      </c>
      <c r="E61" t="s">
        <v>23</v>
      </c>
      <c r="F61" t="s">
        <v>7161</v>
      </c>
      <c r="G61">
        <v>143</v>
      </c>
      <c r="H61">
        <v>9</v>
      </c>
      <c r="I61">
        <v>23</v>
      </c>
      <c r="J61">
        <v>32</v>
      </c>
      <c r="K61">
        <v>60</v>
      </c>
    </row>
    <row r="62" spans="1:11">
      <c r="A62">
        <v>3</v>
      </c>
      <c r="B62">
        <v>67</v>
      </c>
      <c r="C62" t="s">
        <v>25</v>
      </c>
      <c r="D62" t="s">
        <v>7162</v>
      </c>
      <c r="E62" t="s">
        <v>17</v>
      </c>
      <c r="F62" t="s">
        <v>738</v>
      </c>
    </row>
    <row r="63" spans="1:11">
      <c r="A63">
        <v>3</v>
      </c>
      <c r="B63">
        <v>68</v>
      </c>
      <c r="C63" t="s">
        <v>2100</v>
      </c>
      <c r="D63" t="s">
        <v>7163</v>
      </c>
      <c r="E63" t="s">
        <v>49</v>
      </c>
      <c r="F63" t="s">
        <v>6255</v>
      </c>
    </row>
    <row r="64" spans="1:11">
      <c r="A64">
        <v>3</v>
      </c>
      <c r="B64">
        <v>69</v>
      </c>
      <c r="C64" t="s">
        <v>341</v>
      </c>
      <c r="D64" t="s">
        <v>7164</v>
      </c>
      <c r="E64" t="s">
        <v>23</v>
      </c>
      <c r="F64" t="s">
        <v>4683</v>
      </c>
      <c r="G64">
        <v>651</v>
      </c>
      <c r="H64">
        <v>158</v>
      </c>
      <c r="I64">
        <v>237</v>
      </c>
      <c r="J64">
        <v>395</v>
      </c>
      <c r="K64">
        <v>486</v>
      </c>
    </row>
    <row r="65" spans="1:11">
      <c r="A65">
        <v>3</v>
      </c>
      <c r="B65">
        <v>70</v>
      </c>
      <c r="C65" t="s">
        <v>2227</v>
      </c>
      <c r="D65" t="s">
        <v>5175</v>
      </c>
      <c r="E65" t="s">
        <v>17</v>
      </c>
      <c r="F65" t="s">
        <v>320</v>
      </c>
      <c r="G65">
        <v>12</v>
      </c>
      <c r="H65">
        <v>2</v>
      </c>
      <c r="I65">
        <v>1</v>
      </c>
      <c r="J65">
        <v>3</v>
      </c>
      <c r="K65">
        <v>8</v>
      </c>
    </row>
    <row r="66" spans="1:11">
      <c r="A66">
        <v>3</v>
      </c>
      <c r="B66">
        <v>71</v>
      </c>
      <c r="C66" t="s">
        <v>115</v>
      </c>
      <c r="D66" t="s">
        <v>7165</v>
      </c>
      <c r="E66" t="s">
        <v>49</v>
      </c>
      <c r="F66" t="s">
        <v>2766</v>
      </c>
      <c r="G66">
        <v>349</v>
      </c>
      <c r="H66">
        <v>7</v>
      </c>
      <c r="I66">
        <v>42</v>
      </c>
      <c r="J66">
        <v>49</v>
      </c>
      <c r="K66">
        <v>300</v>
      </c>
    </row>
    <row r="67" spans="1:11">
      <c r="A67">
        <v>3</v>
      </c>
      <c r="B67">
        <v>72</v>
      </c>
      <c r="C67" t="s">
        <v>5932</v>
      </c>
      <c r="D67" t="s">
        <v>7166</v>
      </c>
      <c r="E67" t="s">
        <v>23</v>
      </c>
      <c r="F67" t="s">
        <v>2558</v>
      </c>
    </row>
    <row r="68" spans="1:11">
      <c r="A68">
        <v>3</v>
      </c>
      <c r="B68">
        <v>73</v>
      </c>
      <c r="C68" t="s">
        <v>21</v>
      </c>
      <c r="D68" t="s">
        <v>7167</v>
      </c>
      <c r="E68" t="s">
        <v>49</v>
      </c>
      <c r="F68" t="s">
        <v>2084</v>
      </c>
      <c r="G68">
        <v>39</v>
      </c>
      <c r="H68">
        <v>2</v>
      </c>
      <c r="I68">
        <v>6</v>
      </c>
      <c r="J68">
        <v>8</v>
      </c>
      <c r="K68">
        <v>33</v>
      </c>
    </row>
    <row r="69" spans="1:11">
      <c r="A69">
        <v>3</v>
      </c>
      <c r="B69">
        <v>74</v>
      </c>
      <c r="C69" t="s">
        <v>5934</v>
      </c>
      <c r="D69" t="s">
        <v>7168</v>
      </c>
      <c r="E69" t="s">
        <v>13</v>
      </c>
      <c r="F69" t="s">
        <v>6832</v>
      </c>
      <c r="G69">
        <v>15</v>
      </c>
      <c r="H69">
        <v>0</v>
      </c>
      <c r="I69">
        <v>0</v>
      </c>
      <c r="J69">
        <v>0</v>
      </c>
      <c r="K69">
        <v>0</v>
      </c>
    </row>
    <row r="70" spans="1:11">
      <c r="A70">
        <v>3</v>
      </c>
      <c r="B70">
        <v>75</v>
      </c>
      <c r="C70" t="s">
        <v>341</v>
      </c>
      <c r="D70" t="s">
        <v>7169</v>
      </c>
      <c r="E70" t="s">
        <v>232</v>
      </c>
      <c r="F70" t="s">
        <v>2478</v>
      </c>
    </row>
    <row r="71" spans="1:11">
      <c r="A71">
        <v>3</v>
      </c>
      <c r="B71">
        <v>76</v>
      </c>
      <c r="C71" t="s">
        <v>15</v>
      </c>
      <c r="D71" t="s">
        <v>6592</v>
      </c>
      <c r="E71" t="s">
        <v>13</v>
      </c>
      <c r="F71" t="s">
        <v>3054</v>
      </c>
      <c r="G71">
        <v>12</v>
      </c>
      <c r="H71">
        <v>2</v>
      </c>
      <c r="I71">
        <v>2</v>
      </c>
      <c r="J71">
        <v>4</v>
      </c>
      <c r="K71">
        <v>6</v>
      </c>
    </row>
    <row r="72" spans="1:11">
      <c r="A72">
        <v>3</v>
      </c>
      <c r="B72">
        <v>77</v>
      </c>
      <c r="C72" t="s">
        <v>5939</v>
      </c>
      <c r="D72" t="s">
        <v>7170</v>
      </c>
      <c r="E72" t="s">
        <v>17</v>
      </c>
      <c r="F72" t="s">
        <v>3624</v>
      </c>
      <c r="G72">
        <v>33</v>
      </c>
      <c r="H72">
        <v>0</v>
      </c>
      <c r="I72">
        <v>2</v>
      </c>
      <c r="J72">
        <v>2</v>
      </c>
      <c r="K72">
        <v>34</v>
      </c>
    </row>
    <row r="73" spans="1:11">
      <c r="A73">
        <v>3</v>
      </c>
      <c r="B73">
        <v>78</v>
      </c>
      <c r="C73" t="s">
        <v>1622</v>
      </c>
      <c r="D73" t="s">
        <v>7171</v>
      </c>
      <c r="E73" t="s">
        <v>17</v>
      </c>
      <c r="F73" t="s">
        <v>1229</v>
      </c>
      <c r="G73">
        <v>385</v>
      </c>
      <c r="H73">
        <v>48</v>
      </c>
      <c r="I73">
        <v>69</v>
      </c>
      <c r="J73">
        <v>117</v>
      </c>
      <c r="K73">
        <v>333</v>
      </c>
    </row>
    <row r="74" spans="1:11">
      <c r="A74">
        <v>3</v>
      </c>
      <c r="B74">
        <v>79</v>
      </c>
      <c r="C74" t="s">
        <v>613</v>
      </c>
      <c r="D74" t="s">
        <v>7172</v>
      </c>
      <c r="E74" t="s">
        <v>49</v>
      </c>
      <c r="F74" t="s">
        <v>2896</v>
      </c>
      <c r="G74">
        <v>22</v>
      </c>
      <c r="H74">
        <v>0</v>
      </c>
      <c r="I74">
        <v>3</v>
      </c>
      <c r="J74">
        <v>3</v>
      </c>
      <c r="K74">
        <v>34</v>
      </c>
    </row>
    <row r="75" spans="1:11">
      <c r="A75">
        <v>3</v>
      </c>
      <c r="B75">
        <v>80</v>
      </c>
      <c r="C75" t="s">
        <v>7112</v>
      </c>
      <c r="D75" t="s">
        <v>7173</v>
      </c>
      <c r="E75" t="s">
        <v>23</v>
      </c>
      <c r="F75" t="s">
        <v>6326</v>
      </c>
      <c r="G75">
        <v>91</v>
      </c>
      <c r="H75">
        <v>1</v>
      </c>
      <c r="I75">
        <v>3</v>
      </c>
      <c r="J75">
        <v>4</v>
      </c>
      <c r="K75">
        <v>268</v>
      </c>
    </row>
    <row r="76" spans="1:11">
      <c r="A76">
        <v>4</v>
      </c>
      <c r="B76">
        <v>81</v>
      </c>
      <c r="C76" t="s">
        <v>18</v>
      </c>
      <c r="D76" t="s">
        <v>7174</v>
      </c>
      <c r="E76" t="s">
        <v>23</v>
      </c>
      <c r="F76" t="s">
        <v>3448</v>
      </c>
    </row>
    <row r="77" spans="1:11">
      <c r="A77">
        <v>4</v>
      </c>
      <c r="B77">
        <v>82</v>
      </c>
      <c r="C77" t="s">
        <v>5337</v>
      </c>
      <c r="D77" t="s">
        <v>7175</v>
      </c>
      <c r="E77" t="s">
        <v>23</v>
      </c>
      <c r="F77" t="s">
        <v>2454</v>
      </c>
    </row>
    <row r="78" spans="1:11">
      <c r="A78">
        <v>4</v>
      </c>
      <c r="B78">
        <v>83</v>
      </c>
      <c r="C78" t="s">
        <v>159</v>
      </c>
      <c r="D78" t="s">
        <v>7176</v>
      </c>
      <c r="E78" t="s">
        <v>49</v>
      </c>
      <c r="F78" t="s">
        <v>1789</v>
      </c>
      <c r="G78">
        <v>486</v>
      </c>
      <c r="H78">
        <v>68</v>
      </c>
      <c r="I78">
        <v>150</v>
      </c>
      <c r="J78">
        <v>218</v>
      </c>
      <c r="K78">
        <v>186</v>
      </c>
    </row>
    <row r="79" spans="1:11">
      <c r="A79">
        <v>4</v>
      </c>
      <c r="B79">
        <v>84</v>
      </c>
      <c r="C79" t="s">
        <v>28</v>
      </c>
      <c r="D79" t="s">
        <v>7177</v>
      </c>
      <c r="E79" t="s">
        <v>13</v>
      </c>
      <c r="F79" t="s">
        <v>5255</v>
      </c>
      <c r="G79">
        <v>550</v>
      </c>
      <c r="H79">
        <v>37</v>
      </c>
      <c r="I79">
        <v>73</v>
      </c>
      <c r="J79">
        <v>110</v>
      </c>
      <c r="K79">
        <v>784</v>
      </c>
    </row>
    <row r="80" spans="1:11">
      <c r="A80">
        <v>4</v>
      </c>
      <c r="B80">
        <v>85</v>
      </c>
      <c r="C80" t="s">
        <v>613</v>
      </c>
      <c r="D80" t="s">
        <v>7178</v>
      </c>
      <c r="E80" t="s">
        <v>23</v>
      </c>
      <c r="F80" t="s">
        <v>2896</v>
      </c>
      <c r="G80">
        <v>3</v>
      </c>
      <c r="H80">
        <v>0</v>
      </c>
      <c r="I80">
        <v>0</v>
      </c>
      <c r="J80">
        <v>0</v>
      </c>
      <c r="K80">
        <v>0</v>
      </c>
    </row>
    <row r="81" spans="1:11">
      <c r="A81">
        <v>4</v>
      </c>
      <c r="B81">
        <v>86</v>
      </c>
      <c r="C81" t="s">
        <v>203</v>
      </c>
      <c r="D81" t="s">
        <v>7179</v>
      </c>
      <c r="E81" t="s">
        <v>49</v>
      </c>
      <c r="F81" t="s">
        <v>6587</v>
      </c>
    </row>
    <row r="82" spans="1:11">
      <c r="A82">
        <v>4</v>
      </c>
      <c r="B82">
        <v>87</v>
      </c>
      <c r="C82" t="s">
        <v>1622</v>
      </c>
      <c r="D82" t="s">
        <v>6633</v>
      </c>
      <c r="E82" t="s">
        <v>17</v>
      </c>
      <c r="F82" t="s">
        <v>4200</v>
      </c>
      <c r="G82">
        <v>294</v>
      </c>
      <c r="H82">
        <v>19</v>
      </c>
      <c r="I82">
        <v>29</v>
      </c>
      <c r="J82">
        <v>48</v>
      </c>
      <c r="K82">
        <v>134</v>
      </c>
    </row>
    <row r="83" spans="1:11">
      <c r="A83">
        <v>4</v>
      </c>
      <c r="B83">
        <v>88</v>
      </c>
      <c r="C83" t="s">
        <v>7112</v>
      </c>
      <c r="D83" t="s">
        <v>6636</v>
      </c>
      <c r="E83" t="s">
        <v>23</v>
      </c>
      <c r="F83" t="s">
        <v>4733</v>
      </c>
      <c r="G83">
        <v>174</v>
      </c>
      <c r="H83">
        <v>31</v>
      </c>
      <c r="I83">
        <v>43</v>
      </c>
      <c r="J83">
        <v>74</v>
      </c>
      <c r="K83">
        <v>77</v>
      </c>
    </row>
    <row r="84" spans="1:11">
      <c r="A84">
        <v>4</v>
      </c>
      <c r="B84">
        <v>90</v>
      </c>
      <c r="C84" t="s">
        <v>343</v>
      </c>
      <c r="D84" t="s">
        <v>7181</v>
      </c>
      <c r="E84" t="s">
        <v>13</v>
      </c>
      <c r="F84" t="s">
        <v>2703</v>
      </c>
    </row>
    <row r="85" spans="1:11">
      <c r="A85">
        <v>4</v>
      </c>
      <c r="B85">
        <v>91</v>
      </c>
      <c r="C85" t="s">
        <v>11</v>
      </c>
      <c r="D85" t="s">
        <v>7182</v>
      </c>
      <c r="E85" t="s">
        <v>49</v>
      </c>
      <c r="F85" t="s">
        <v>2084</v>
      </c>
    </row>
    <row r="86" spans="1:11">
      <c r="A86">
        <v>4</v>
      </c>
      <c r="B86">
        <v>92</v>
      </c>
      <c r="C86" t="s">
        <v>2227</v>
      </c>
      <c r="D86" t="s">
        <v>7183</v>
      </c>
      <c r="E86" t="s">
        <v>49</v>
      </c>
      <c r="F86" t="s">
        <v>3624</v>
      </c>
    </row>
    <row r="87" spans="1:11">
      <c r="A87">
        <v>4</v>
      </c>
      <c r="B87">
        <v>93</v>
      </c>
      <c r="C87" t="s">
        <v>21</v>
      </c>
      <c r="D87" t="s">
        <v>7184</v>
      </c>
      <c r="E87" t="s">
        <v>49</v>
      </c>
      <c r="F87" t="s">
        <v>7185</v>
      </c>
    </row>
    <row r="88" spans="1:11">
      <c r="A88">
        <v>4</v>
      </c>
      <c r="B88">
        <v>94</v>
      </c>
      <c r="C88" t="s">
        <v>2100</v>
      </c>
      <c r="D88" t="s">
        <v>7186</v>
      </c>
      <c r="E88" t="s">
        <v>49</v>
      </c>
      <c r="F88" t="s">
        <v>1778</v>
      </c>
    </row>
    <row r="89" spans="1:11">
      <c r="A89">
        <v>4</v>
      </c>
      <c r="B89">
        <v>95</v>
      </c>
      <c r="C89" t="s">
        <v>5934</v>
      </c>
      <c r="D89" t="s">
        <v>7187</v>
      </c>
      <c r="E89" t="s">
        <v>23</v>
      </c>
      <c r="F89" t="s">
        <v>4769</v>
      </c>
      <c r="G89">
        <v>234</v>
      </c>
      <c r="H89">
        <v>31</v>
      </c>
      <c r="I89">
        <v>44</v>
      </c>
      <c r="J89">
        <v>75</v>
      </c>
      <c r="K89">
        <v>112</v>
      </c>
    </row>
    <row r="90" spans="1:11">
      <c r="A90">
        <v>4</v>
      </c>
      <c r="B90">
        <v>96</v>
      </c>
      <c r="C90" t="s">
        <v>6839</v>
      </c>
      <c r="D90" t="s">
        <v>7188</v>
      </c>
      <c r="E90" t="s">
        <v>49</v>
      </c>
      <c r="F90" t="s">
        <v>4774</v>
      </c>
    </row>
    <row r="91" spans="1:11">
      <c r="A91">
        <v>4</v>
      </c>
      <c r="B91">
        <v>97</v>
      </c>
      <c r="C91" t="s">
        <v>115</v>
      </c>
      <c r="D91" t="s">
        <v>7189</v>
      </c>
      <c r="E91" t="s">
        <v>13</v>
      </c>
      <c r="F91" t="s">
        <v>6587</v>
      </c>
    </row>
    <row r="92" spans="1:11">
      <c r="A92">
        <v>4</v>
      </c>
      <c r="B92">
        <v>98</v>
      </c>
      <c r="C92" t="s">
        <v>203</v>
      </c>
      <c r="D92" t="s">
        <v>7190</v>
      </c>
      <c r="E92" t="s">
        <v>49</v>
      </c>
      <c r="F92" t="s">
        <v>2896</v>
      </c>
    </row>
    <row r="93" spans="1:11">
      <c r="A93">
        <v>4</v>
      </c>
      <c r="B93">
        <v>99</v>
      </c>
      <c r="C93" t="s">
        <v>159</v>
      </c>
      <c r="D93" t="s">
        <v>7191</v>
      </c>
      <c r="E93" t="s">
        <v>49</v>
      </c>
      <c r="F93" t="s">
        <v>2448</v>
      </c>
    </row>
    <row r="94" spans="1:11">
      <c r="A94">
        <v>4</v>
      </c>
      <c r="B94">
        <v>100</v>
      </c>
      <c r="C94" t="s">
        <v>2227</v>
      </c>
      <c r="D94" t="s">
        <v>7192</v>
      </c>
      <c r="E94" t="s">
        <v>17</v>
      </c>
      <c r="F94" t="s">
        <v>2703</v>
      </c>
      <c r="G94">
        <v>7</v>
      </c>
      <c r="H94">
        <v>0</v>
      </c>
      <c r="I94">
        <v>1</v>
      </c>
      <c r="J94">
        <v>1</v>
      </c>
      <c r="K94">
        <v>0</v>
      </c>
    </row>
    <row r="95" spans="1:11">
      <c r="A95">
        <v>4</v>
      </c>
      <c r="B95">
        <v>101</v>
      </c>
      <c r="C95" t="s">
        <v>341</v>
      </c>
      <c r="D95" t="s">
        <v>7193</v>
      </c>
      <c r="E95" t="s">
        <v>49</v>
      </c>
      <c r="F95" t="s">
        <v>4733</v>
      </c>
    </row>
    <row r="96" spans="1:11">
      <c r="A96">
        <v>4</v>
      </c>
      <c r="B96">
        <v>102</v>
      </c>
      <c r="C96" t="s">
        <v>15</v>
      </c>
      <c r="D96" t="s">
        <v>7194</v>
      </c>
      <c r="E96" t="s">
        <v>17</v>
      </c>
      <c r="F96" t="s">
        <v>6896</v>
      </c>
      <c r="G96">
        <v>79</v>
      </c>
      <c r="H96">
        <v>3</v>
      </c>
      <c r="I96">
        <v>8</v>
      </c>
      <c r="J96">
        <v>11</v>
      </c>
      <c r="K96">
        <v>31</v>
      </c>
    </row>
    <row r="97" spans="1:11">
      <c r="A97">
        <v>4</v>
      </c>
      <c r="B97">
        <v>103</v>
      </c>
      <c r="C97" t="s">
        <v>170</v>
      </c>
      <c r="D97" t="s">
        <v>7195</v>
      </c>
      <c r="E97" t="s">
        <v>49</v>
      </c>
      <c r="F97" t="s">
        <v>5332</v>
      </c>
    </row>
    <row r="98" spans="1:11">
      <c r="A98">
        <v>4</v>
      </c>
      <c r="B98">
        <v>104</v>
      </c>
      <c r="C98" t="s">
        <v>2718</v>
      </c>
      <c r="D98" t="s">
        <v>7196</v>
      </c>
      <c r="E98" t="s">
        <v>49</v>
      </c>
      <c r="F98" t="s">
        <v>6820</v>
      </c>
    </row>
    <row r="99" spans="1:11">
      <c r="A99">
        <v>4</v>
      </c>
      <c r="B99">
        <v>105</v>
      </c>
      <c r="C99" t="s">
        <v>5939</v>
      </c>
      <c r="D99" t="s">
        <v>7197</v>
      </c>
      <c r="E99" t="s">
        <v>17</v>
      </c>
      <c r="F99" t="s">
        <v>3080</v>
      </c>
    </row>
    <row r="100" spans="1:11">
      <c r="A100">
        <v>4</v>
      </c>
      <c r="B100">
        <v>106</v>
      </c>
      <c r="C100" t="s">
        <v>203</v>
      </c>
      <c r="D100" t="s">
        <v>7198</v>
      </c>
      <c r="E100" t="s">
        <v>49</v>
      </c>
      <c r="F100" t="s">
        <v>4188</v>
      </c>
      <c r="G100">
        <v>9</v>
      </c>
      <c r="H100">
        <v>0</v>
      </c>
      <c r="I100">
        <v>0</v>
      </c>
      <c r="J100">
        <v>0</v>
      </c>
      <c r="K100">
        <v>6</v>
      </c>
    </row>
    <row r="101" spans="1:11">
      <c r="A101">
        <v>5</v>
      </c>
      <c r="B101">
        <v>107</v>
      </c>
      <c r="C101" t="s">
        <v>5337</v>
      </c>
      <c r="D101" t="s">
        <v>7199</v>
      </c>
      <c r="E101" t="s">
        <v>23</v>
      </c>
      <c r="F101" t="s">
        <v>7101</v>
      </c>
    </row>
    <row r="102" spans="1:11">
      <c r="A102">
        <v>5</v>
      </c>
      <c r="B102">
        <v>108</v>
      </c>
      <c r="C102" t="s">
        <v>5631</v>
      </c>
      <c r="D102" t="s">
        <v>7200</v>
      </c>
      <c r="E102" t="s">
        <v>49</v>
      </c>
      <c r="F102" t="s">
        <v>2176</v>
      </c>
    </row>
    <row r="103" spans="1:11">
      <c r="A103">
        <v>5</v>
      </c>
      <c r="B103">
        <v>109</v>
      </c>
      <c r="C103" t="s">
        <v>5631</v>
      </c>
      <c r="D103" t="s">
        <v>7201</v>
      </c>
      <c r="E103" t="s">
        <v>13</v>
      </c>
      <c r="F103" t="s">
        <v>6630</v>
      </c>
    </row>
    <row r="104" spans="1:11">
      <c r="A104">
        <v>5</v>
      </c>
      <c r="B104">
        <v>110</v>
      </c>
      <c r="C104" t="s">
        <v>25</v>
      </c>
      <c r="D104" t="s">
        <v>7202</v>
      </c>
      <c r="E104" t="s">
        <v>13</v>
      </c>
      <c r="F104" t="s">
        <v>561</v>
      </c>
      <c r="G104">
        <v>81</v>
      </c>
      <c r="H104">
        <v>3</v>
      </c>
      <c r="I104">
        <v>1</v>
      </c>
      <c r="J104">
        <v>4</v>
      </c>
      <c r="K104">
        <v>47</v>
      </c>
    </row>
    <row r="105" spans="1:11">
      <c r="A105">
        <v>5</v>
      </c>
      <c r="B105">
        <v>111</v>
      </c>
      <c r="C105" t="s">
        <v>28</v>
      </c>
      <c r="D105" t="s">
        <v>7203</v>
      </c>
      <c r="E105" t="s">
        <v>17</v>
      </c>
      <c r="F105" t="s">
        <v>2766</v>
      </c>
    </row>
    <row r="106" spans="1:11">
      <c r="A106">
        <v>5</v>
      </c>
      <c r="B106">
        <v>112</v>
      </c>
      <c r="C106" t="s">
        <v>5631</v>
      </c>
      <c r="D106" t="s">
        <v>7204</v>
      </c>
      <c r="E106" t="s">
        <v>49</v>
      </c>
      <c r="F106" t="s">
        <v>6896</v>
      </c>
      <c r="G106">
        <v>3</v>
      </c>
      <c r="H106">
        <v>0</v>
      </c>
      <c r="I106">
        <v>2</v>
      </c>
      <c r="J106">
        <v>2</v>
      </c>
      <c r="K106">
        <v>2</v>
      </c>
    </row>
    <row r="107" spans="1:11">
      <c r="A107">
        <v>5</v>
      </c>
      <c r="B107">
        <v>113</v>
      </c>
      <c r="C107" t="s">
        <v>2227</v>
      </c>
      <c r="D107" t="s">
        <v>7205</v>
      </c>
      <c r="E107" t="s">
        <v>23</v>
      </c>
      <c r="F107" t="s">
        <v>5407</v>
      </c>
    </row>
    <row r="108" spans="1:11">
      <c r="A108">
        <v>5</v>
      </c>
      <c r="B108">
        <v>114</v>
      </c>
      <c r="C108" t="s">
        <v>343</v>
      </c>
      <c r="D108" t="s">
        <v>7206</v>
      </c>
      <c r="F108" t="s">
        <v>7146</v>
      </c>
    </row>
    <row r="109" spans="1:11">
      <c r="A109">
        <v>5</v>
      </c>
      <c r="B109">
        <v>115</v>
      </c>
      <c r="C109" t="s">
        <v>613</v>
      </c>
      <c r="D109" t="s">
        <v>7207</v>
      </c>
      <c r="E109" t="s">
        <v>13</v>
      </c>
      <c r="F109" t="s">
        <v>1081</v>
      </c>
    </row>
    <row r="110" spans="1:11">
      <c r="A110">
        <v>5</v>
      </c>
      <c r="B110">
        <v>116</v>
      </c>
      <c r="C110" t="s">
        <v>964</v>
      </c>
      <c r="D110" t="s">
        <v>7208</v>
      </c>
      <c r="E110" t="s">
        <v>232</v>
      </c>
      <c r="F110" t="s">
        <v>423</v>
      </c>
    </row>
    <row r="111" spans="1:11">
      <c r="A111">
        <v>5</v>
      </c>
      <c r="B111">
        <v>118</v>
      </c>
      <c r="C111" t="s">
        <v>11</v>
      </c>
      <c r="D111" t="s">
        <v>7210</v>
      </c>
      <c r="E111" t="s">
        <v>49</v>
      </c>
      <c r="F111" t="s">
        <v>7211</v>
      </c>
    </row>
    <row r="112" spans="1:11">
      <c r="A112">
        <v>5</v>
      </c>
      <c r="B112">
        <v>119</v>
      </c>
      <c r="C112" t="s">
        <v>5633</v>
      </c>
      <c r="D112" t="s">
        <v>7212</v>
      </c>
      <c r="E112" t="s">
        <v>17</v>
      </c>
      <c r="F112" t="s">
        <v>1778</v>
      </c>
      <c r="G112">
        <v>434</v>
      </c>
      <c r="H112">
        <v>100</v>
      </c>
      <c r="I112">
        <v>125</v>
      </c>
      <c r="J112">
        <v>225</v>
      </c>
      <c r="K112">
        <v>241</v>
      </c>
    </row>
    <row r="113" spans="1:11">
      <c r="A113">
        <v>5</v>
      </c>
      <c r="B113">
        <v>120</v>
      </c>
      <c r="C113" t="s">
        <v>25</v>
      </c>
      <c r="D113" t="s">
        <v>7213</v>
      </c>
      <c r="E113" t="s">
        <v>232</v>
      </c>
      <c r="F113" t="s">
        <v>885</v>
      </c>
    </row>
    <row r="114" spans="1:11">
      <c r="A114">
        <v>5</v>
      </c>
      <c r="B114">
        <v>121</v>
      </c>
      <c r="C114" t="s">
        <v>2100</v>
      </c>
      <c r="D114" t="s">
        <v>7214</v>
      </c>
      <c r="E114" t="s">
        <v>17</v>
      </c>
      <c r="F114" t="s">
        <v>2246</v>
      </c>
      <c r="G114">
        <v>500</v>
      </c>
      <c r="H114">
        <v>88</v>
      </c>
      <c r="I114">
        <v>101</v>
      </c>
      <c r="J114">
        <v>189</v>
      </c>
      <c r="K114">
        <v>516</v>
      </c>
    </row>
    <row r="115" spans="1:11">
      <c r="A115">
        <v>5</v>
      </c>
      <c r="B115">
        <v>122</v>
      </c>
      <c r="C115" t="s">
        <v>11</v>
      </c>
      <c r="D115" t="s">
        <v>7215</v>
      </c>
      <c r="E115" t="s">
        <v>49</v>
      </c>
      <c r="F115" t="s">
        <v>3624</v>
      </c>
    </row>
    <row r="116" spans="1:11">
      <c r="A116">
        <v>5</v>
      </c>
      <c r="B116">
        <v>123</v>
      </c>
      <c r="C116" t="s">
        <v>6839</v>
      </c>
      <c r="D116" t="s">
        <v>7216</v>
      </c>
      <c r="E116" t="s">
        <v>49</v>
      </c>
      <c r="F116" t="s">
        <v>4241</v>
      </c>
    </row>
    <row r="117" spans="1:11">
      <c r="A117">
        <v>5</v>
      </c>
      <c r="B117">
        <v>124</v>
      </c>
      <c r="C117" t="s">
        <v>115</v>
      </c>
      <c r="D117" t="s">
        <v>7217</v>
      </c>
      <c r="E117" t="s">
        <v>49</v>
      </c>
      <c r="F117" t="s">
        <v>3107</v>
      </c>
    </row>
    <row r="118" spans="1:11">
      <c r="A118">
        <v>5</v>
      </c>
      <c r="B118">
        <v>127</v>
      </c>
      <c r="C118" t="s">
        <v>5934</v>
      </c>
      <c r="D118" t="s">
        <v>7220</v>
      </c>
      <c r="E118" t="s">
        <v>49</v>
      </c>
      <c r="F118" t="s">
        <v>6944</v>
      </c>
    </row>
    <row r="119" spans="1:11">
      <c r="A119">
        <v>5</v>
      </c>
      <c r="B119">
        <v>128</v>
      </c>
      <c r="C119" t="s">
        <v>341</v>
      </c>
      <c r="D119" t="s">
        <v>7221</v>
      </c>
      <c r="E119" t="s">
        <v>17</v>
      </c>
      <c r="F119" t="s">
        <v>4188</v>
      </c>
    </row>
    <row r="120" spans="1:11">
      <c r="A120">
        <v>5</v>
      </c>
      <c r="B120">
        <v>129</v>
      </c>
      <c r="C120" t="s">
        <v>15</v>
      </c>
      <c r="D120" t="s">
        <v>7222</v>
      </c>
      <c r="E120" t="s">
        <v>49</v>
      </c>
      <c r="F120" t="s">
        <v>2404</v>
      </c>
    </row>
    <row r="121" spans="1:11">
      <c r="A121">
        <v>5</v>
      </c>
      <c r="B121">
        <v>130</v>
      </c>
      <c r="C121" t="s">
        <v>25</v>
      </c>
      <c r="D121" t="s">
        <v>7223</v>
      </c>
      <c r="E121" t="s">
        <v>17</v>
      </c>
      <c r="F121" t="s">
        <v>2176</v>
      </c>
      <c r="G121">
        <v>590</v>
      </c>
      <c r="H121">
        <v>114</v>
      </c>
      <c r="I121">
        <v>180</v>
      </c>
      <c r="J121">
        <v>294</v>
      </c>
      <c r="K121">
        <v>309</v>
      </c>
    </row>
    <row r="122" spans="1:11">
      <c r="A122">
        <v>5</v>
      </c>
      <c r="B122">
        <v>131</v>
      </c>
      <c r="C122" t="s">
        <v>2718</v>
      </c>
      <c r="D122" t="s">
        <v>7224</v>
      </c>
      <c r="E122" t="s">
        <v>17</v>
      </c>
      <c r="F122" t="s">
        <v>7073</v>
      </c>
      <c r="G122">
        <v>62</v>
      </c>
      <c r="H122">
        <v>6</v>
      </c>
      <c r="I122">
        <v>7</v>
      </c>
      <c r="J122">
        <v>13</v>
      </c>
      <c r="K122">
        <v>29</v>
      </c>
    </row>
    <row r="123" spans="1:11">
      <c r="A123">
        <v>5</v>
      </c>
      <c r="B123">
        <v>132</v>
      </c>
      <c r="C123" t="s">
        <v>5939</v>
      </c>
      <c r="D123" t="s">
        <v>7225</v>
      </c>
      <c r="E123" t="s">
        <v>17</v>
      </c>
      <c r="F123" t="s">
        <v>2499</v>
      </c>
    </row>
    <row r="124" spans="1:11">
      <c r="A124">
        <v>5</v>
      </c>
      <c r="B124">
        <v>133</v>
      </c>
      <c r="C124" t="s">
        <v>1622</v>
      </c>
      <c r="D124" t="s">
        <v>7226</v>
      </c>
      <c r="E124" t="s">
        <v>434</v>
      </c>
      <c r="F124" t="s">
        <v>7227</v>
      </c>
    </row>
    <row r="125" spans="1:11">
      <c r="A125">
        <v>5</v>
      </c>
      <c r="B125">
        <v>134</v>
      </c>
      <c r="C125" t="s">
        <v>21</v>
      </c>
      <c r="D125" t="s">
        <v>7228</v>
      </c>
      <c r="E125" t="s">
        <v>23</v>
      </c>
      <c r="F125" t="s">
        <v>4250</v>
      </c>
      <c r="G125">
        <v>38</v>
      </c>
      <c r="H125">
        <v>1</v>
      </c>
      <c r="I125">
        <v>3</v>
      </c>
      <c r="J125">
        <v>4</v>
      </c>
      <c r="K125">
        <v>28</v>
      </c>
    </row>
    <row r="126" spans="1:11">
      <c r="A126">
        <v>6</v>
      </c>
      <c r="B126">
        <v>135</v>
      </c>
      <c r="C126" t="s">
        <v>18</v>
      </c>
      <c r="D126" t="s">
        <v>7229</v>
      </c>
      <c r="E126" t="s">
        <v>49</v>
      </c>
      <c r="F126" t="s">
        <v>2037</v>
      </c>
    </row>
    <row r="127" spans="1:11">
      <c r="A127">
        <v>6</v>
      </c>
      <c r="B127">
        <v>136</v>
      </c>
      <c r="C127" t="s">
        <v>21</v>
      </c>
      <c r="D127" t="s">
        <v>7230</v>
      </c>
      <c r="E127" t="s">
        <v>13</v>
      </c>
      <c r="F127" t="s">
        <v>592</v>
      </c>
      <c r="G127">
        <v>579</v>
      </c>
      <c r="H127">
        <v>127</v>
      </c>
      <c r="I127">
        <v>195</v>
      </c>
      <c r="J127">
        <v>322</v>
      </c>
      <c r="K127">
        <v>135</v>
      </c>
    </row>
    <row r="128" spans="1:11">
      <c r="A128">
        <v>6</v>
      </c>
      <c r="B128">
        <v>137</v>
      </c>
      <c r="C128" t="s">
        <v>159</v>
      </c>
      <c r="D128" t="s">
        <v>7231</v>
      </c>
      <c r="E128" t="s">
        <v>49</v>
      </c>
      <c r="F128" t="s">
        <v>3107</v>
      </c>
    </row>
    <row r="129" spans="1:11">
      <c r="A129">
        <v>6</v>
      </c>
      <c r="B129">
        <v>138</v>
      </c>
      <c r="C129" t="s">
        <v>28</v>
      </c>
      <c r="D129" t="s">
        <v>7232</v>
      </c>
      <c r="E129" t="s">
        <v>17</v>
      </c>
      <c r="F129" t="s">
        <v>6944</v>
      </c>
    </row>
    <row r="130" spans="1:11">
      <c r="A130">
        <v>6</v>
      </c>
      <c r="B130">
        <v>139</v>
      </c>
      <c r="C130" t="s">
        <v>613</v>
      </c>
      <c r="D130" t="s">
        <v>7233</v>
      </c>
      <c r="E130" t="s">
        <v>13</v>
      </c>
      <c r="F130" t="s">
        <v>2084</v>
      </c>
    </row>
    <row r="131" spans="1:11">
      <c r="A131">
        <v>6</v>
      </c>
      <c r="B131">
        <v>140</v>
      </c>
      <c r="C131" t="s">
        <v>2227</v>
      </c>
      <c r="D131" t="s">
        <v>7234</v>
      </c>
      <c r="E131" t="s">
        <v>49</v>
      </c>
      <c r="F131" t="s">
        <v>4683</v>
      </c>
    </row>
    <row r="132" spans="1:11">
      <c r="A132">
        <v>6</v>
      </c>
      <c r="B132">
        <v>141</v>
      </c>
      <c r="C132" t="s">
        <v>2100</v>
      </c>
      <c r="D132" t="s">
        <v>7235</v>
      </c>
      <c r="E132" t="s">
        <v>13</v>
      </c>
      <c r="F132" t="s">
        <v>2478</v>
      </c>
      <c r="G132">
        <v>7</v>
      </c>
      <c r="H132">
        <v>1</v>
      </c>
      <c r="I132">
        <v>0</v>
      </c>
      <c r="J132">
        <v>1</v>
      </c>
      <c r="K132">
        <v>2</v>
      </c>
    </row>
    <row r="133" spans="1:11">
      <c r="A133">
        <v>6</v>
      </c>
      <c r="B133">
        <v>142</v>
      </c>
      <c r="C133" t="s">
        <v>7112</v>
      </c>
      <c r="D133" t="s">
        <v>7236</v>
      </c>
      <c r="F133" t="s">
        <v>5255</v>
      </c>
    </row>
    <row r="134" spans="1:11">
      <c r="A134">
        <v>6</v>
      </c>
      <c r="B134">
        <v>143</v>
      </c>
      <c r="C134" t="s">
        <v>964</v>
      </c>
      <c r="D134" t="s">
        <v>7237</v>
      </c>
      <c r="E134" t="s">
        <v>49</v>
      </c>
      <c r="F134" t="s">
        <v>6697</v>
      </c>
    </row>
    <row r="135" spans="1:11">
      <c r="A135">
        <v>6</v>
      </c>
      <c r="B135">
        <v>144</v>
      </c>
      <c r="C135" t="s">
        <v>343</v>
      </c>
      <c r="D135" t="s">
        <v>7238</v>
      </c>
      <c r="E135" t="s">
        <v>17</v>
      </c>
      <c r="F135" t="s">
        <v>2478</v>
      </c>
      <c r="G135">
        <v>738</v>
      </c>
      <c r="H135">
        <v>114</v>
      </c>
      <c r="I135">
        <v>157</v>
      </c>
      <c r="J135">
        <v>271</v>
      </c>
      <c r="K135">
        <v>859</v>
      </c>
    </row>
    <row r="136" spans="1:11">
      <c r="A136">
        <v>6</v>
      </c>
      <c r="B136">
        <v>145</v>
      </c>
      <c r="C136" t="s">
        <v>11</v>
      </c>
      <c r="D136" t="s">
        <v>7239</v>
      </c>
      <c r="E136" t="s">
        <v>49</v>
      </c>
      <c r="F136" t="s">
        <v>6880</v>
      </c>
    </row>
    <row r="137" spans="1:11">
      <c r="A137">
        <v>6</v>
      </c>
      <c r="B137">
        <v>146</v>
      </c>
      <c r="C137" t="s">
        <v>5633</v>
      </c>
      <c r="D137" t="s">
        <v>7240</v>
      </c>
      <c r="E137" t="s">
        <v>49</v>
      </c>
      <c r="F137" t="s">
        <v>6587</v>
      </c>
    </row>
    <row r="138" spans="1:11">
      <c r="A138">
        <v>6</v>
      </c>
      <c r="B138">
        <v>147</v>
      </c>
      <c r="C138" t="s">
        <v>25</v>
      </c>
      <c r="D138" t="s">
        <v>7241</v>
      </c>
      <c r="E138" t="s">
        <v>17</v>
      </c>
      <c r="F138" t="s">
        <v>7227</v>
      </c>
    </row>
    <row r="139" spans="1:11">
      <c r="A139">
        <v>6</v>
      </c>
      <c r="B139">
        <v>148</v>
      </c>
      <c r="C139" t="s">
        <v>343</v>
      </c>
      <c r="D139" t="s">
        <v>7242</v>
      </c>
      <c r="E139" t="s">
        <v>23</v>
      </c>
      <c r="F139" t="s">
        <v>3194</v>
      </c>
    </row>
    <row r="140" spans="1:11">
      <c r="A140">
        <v>6</v>
      </c>
      <c r="B140">
        <v>149</v>
      </c>
      <c r="C140" t="s">
        <v>203</v>
      </c>
      <c r="D140" t="s">
        <v>7243</v>
      </c>
      <c r="E140" t="s">
        <v>49</v>
      </c>
      <c r="F140" t="s">
        <v>5407</v>
      </c>
    </row>
    <row r="141" spans="1:11">
      <c r="A141">
        <v>6</v>
      </c>
      <c r="B141">
        <v>150</v>
      </c>
      <c r="C141" t="s">
        <v>159</v>
      </c>
      <c r="D141" t="s">
        <v>7244</v>
      </c>
      <c r="E141" t="s">
        <v>49</v>
      </c>
      <c r="F141" t="s">
        <v>2084</v>
      </c>
    </row>
    <row r="142" spans="1:11">
      <c r="A142">
        <v>6</v>
      </c>
      <c r="B142">
        <v>151</v>
      </c>
      <c r="C142" t="s">
        <v>6839</v>
      </c>
      <c r="D142" t="s">
        <v>7245</v>
      </c>
      <c r="E142" t="s">
        <v>17</v>
      </c>
      <c r="F142" t="s">
        <v>2523</v>
      </c>
    </row>
    <row r="143" spans="1:11">
      <c r="A143">
        <v>6</v>
      </c>
      <c r="B143">
        <v>152</v>
      </c>
      <c r="C143" t="s">
        <v>115</v>
      </c>
      <c r="D143" t="s">
        <v>7246</v>
      </c>
      <c r="E143" t="s">
        <v>17</v>
      </c>
      <c r="F143" t="s">
        <v>2738</v>
      </c>
    </row>
    <row r="144" spans="1:11">
      <c r="A144">
        <v>6</v>
      </c>
      <c r="B144">
        <v>153</v>
      </c>
      <c r="C144" t="s">
        <v>5631</v>
      </c>
      <c r="D144" t="s">
        <v>7247</v>
      </c>
      <c r="E144" t="s">
        <v>49</v>
      </c>
      <c r="F144" t="s">
        <v>2499</v>
      </c>
      <c r="G144">
        <v>40</v>
      </c>
      <c r="H144">
        <v>2</v>
      </c>
      <c r="I144">
        <v>4</v>
      </c>
      <c r="J144">
        <v>6</v>
      </c>
      <c r="K144">
        <v>32</v>
      </c>
    </row>
    <row r="145" spans="1:11">
      <c r="A145">
        <v>6</v>
      </c>
      <c r="B145">
        <v>155</v>
      </c>
      <c r="C145" t="s">
        <v>5934</v>
      </c>
      <c r="D145" t="s">
        <v>7249</v>
      </c>
      <c r="E145" t="s">
        <v>13</v>
      </c>
      <c r="F145" t="s">
        <v>6832</v>
      </c>
    </row>
    <row r="146" spans="1:11">
      <c r="A146">
        <v>6</v>
      </c>
      <c r="B146">
        <v>156</v>
      </c>
      <c r="C146" t="s">
        <v>341</v>
      </c>
      <c r="D146" t="s">
        <v>7250</v>
      </c>
      <c r="E146" t="s">
        <v>49</v>
      </c>
      <c r="F146" t="s">
        <v>2448</v>
      </c>
      <c r="G146">
        <v>561</v>
      </c>
      <c r="H146">
        <v>49</v>
      </c>
      <c r="I146">
        <v>236</v>
      </c>
      <c r="J146">
        <v>285</v>
      </c>
      <c r="K146">
        <v>161</v>
      </c>
    </row>
    <row r="147" spans="1:11">
      <c r="A147">
        <v>6</v>
      </c>
      <c r="B147">
        <v>157</v>
      </c>
      <c r="C147" t="s">
        <v>15</v>
      </c>
      <c r="D147" t="s">
        <v>7251</v>
      </c>
      <c r="E147" t="s">
        <v>23</v>
      </c>
      <c r="F147" t="s">
        <v>6091</v>
      </c>
      <c r="G147">
        <v>1</v>
      </c>
      <c r="H147">
        <v>0</v>
      </c>
      <c r="I147">
        <v>0</v>
      </c>
      <c r="J147">
        <v>0</v>
      </c>
      <c r="K147">
        <v>0</v>
      </c>
    </row>
    <row r="148" spans="1:11">
      <c r="A148">
        <v>6</v>
      </c>
      <c r="B148">
        <v>158</v>
      </c>
      <c r="C148" t="s">
        <v>170</v>
      </c>
      <c r="D148" t="s">
        <v>7252</v>
      </c>
      <c r="E148" t="s">
        <v>49</v>
      </c>
      <c r="F148" t="s">
        <v>3658</v>
      </c>
    </row>
    <row r="149" spans="1:11">
      <c r="A149">
        <v>6</v>
      </c>
      <c r="B149">
        <v>159</v>
      </c>
      <c r="C149" t="s">
        <v>2718</v>
      </c>
      <c r="D149" t="s">
        <v>7253</v>
      </c>
      <c r="E149" t="s">
        <v>49</v>
      </c>
      <c r="F149" t="s">
        <v>7254</v>
      </c>
      <c r="G149">
        <v>22</v>
      </c>
      <c r="H149">
        <v>0</v>
      </c>
      <c r="I149">
        <v>0</v>
      </c>
      <c r="J149">
        <v>0</v>
      </c>
      <c r="K149">
        <v>4</v>
      </c>
    </row>
    <row r="150" spans="1:11">
      <c r="A150">
        <v>6</v>
      </c>
      <c r="B150">
        <v>160</v>
      </c>
      <c r="C150" t="s">
        <v>5939</v>
      </c>
      <c r="D150" t="s">
        <v>7255</v>
      </c>
      <c r="F150" t="s">
        <v>5332</v>
      </c>
    </row>
    <row r="151" spans="1:11">
      <c r="A151">
        <v>7</v>
      </c>
      <c r="B151">
        <v>162</v>
      </c>
      <c r="C151" t="s">
        <v>18</v>
      </c>
      <c r="D151" t="s">
        <v>7258</v>
      </c>
      <c r="E151" t="s">
        <v>23</v>
      </c>
      <c r="F151" t="s">
        <v>2448</v>
      </c>
    </row>
    <row r="152" spans="1:11">
      <c r="A152">
        <v>7</v>
      </c>
      <c r="B152">
        <v>163</v>
      </c>
      <c r="C152" t="s">
        <v>5337</v>
      </c>
      <c r="D152" t="s">
        <v>7259</v>
      </c>
      <c r="E152" t="s">
        <v>23</v>
      </c>
      <c r="F152" t="s">
        <v>561</v>
      </c>
    </row>
    <row r="153" spans="1:11">
      <c r="A153">
        <v>7</v>
      </c>
      <c r="B153">
        <v>164</v>
      </c>
      <c r="C153" t="s">
        <v>170</v>
      </c>
      <c r="D153" t="s">
        <v>7260</v>
      </c>
      <c r="E153" t="s">
        <v>17</v>
      </c>
      <c r="F153" t="s">
        <v>6896</v>
      </c>
      <c r="G153">
        <v>545</v>
      </c>
      <c r="H153">
        <v>32</v>
      </c>
      <c r="I153">
        <v>65</v>
      </c>
      <c r="J153">
        <v>97</v>
      </c>
      <c r="K153">
        <v>1050</v>
      </c>
    </row>
    <row r="154" spans="1:11">
      <c r="A154">
        <v>7</v>
      </c>
      <c r="B154">
        <v>165</v>
      </c>
      <c r="C154" t="s">
        <v>28</v>
      </c>
      <c r="D154" t="s">
        <v>7261</v>
      </c>
      <c r="E154" t="s">
        <v>49</v>
      </c>
      <c r="F154" t="s">
        <v>4495</v>
      </c>
    </row>
    <row r="155" spans="1:11">
      <c r="A155">
        <v>7</v>
      </c>
      <c r="B155">
        <v>166</v>
      </c>
      <c r="C155" t="s">
        <v>613</v>
      </c>
      <c r="D155" t="s">
        <v>7262</v>
      </c>
      <c r="E155" t="s">
        <v>434</v>
      </c>
      <c r="F155" t="s">
        <v>7146</v>
      </c>
    </row>
    <row r="156" spans="1:11">
      <c r="A156">
        <v>7</v>
      </c>
      <c r="B156">
        <v>167</v>
      </c>
      <c r="C156" t="s">
        <v>2227</v>
      </c>
      <c r="D156" t="s">
        <v>7263</v>
      </c>
      <c r="E156" t="s">
        <v>17</v>
      </c>
      <c r="F156" t="s">
        <v>4200</v>
      </c>
    </row>
    <row r="157" spans="1:11">
      <c r="A157">
        <v>7</v>
      </c>
      <c r="B157">
        <v>168</v>
      </c>
      <c r="C157" t="s">
        <v>5631</v>
      </c>
      <c r="D157" t="s">
        <v>7264</v>
      </c>
      <c r="F157" t="s">
        <v>6896</v>
      </c>
    </row>
    <row r="158" spans="1:11">
      <c r="A158">
        <v>7</v>
      </c>
      <c r="B158">
        <v>169</v>
      </c>
      <c r="C158" t="s">
        <v>7112</v>
      </c>
      <c r="D158" t="s">
        <v>7265</v>
      </c>
      <c r="E158" t="s">
        <v>17</v>
      </c>
      <c r="F158" t="s">
        <v>271</v>
      </c>
    </row>
    <row r="159" spans="1:11">
      <c r="A159">
        <v>7</v>
      </c>
      <c r="B159">
        <v>170</v>
      </c>
      <c r="C159" t="s">
        <v>5631</v>
      </c>
      <c r="D159" t="s">
        <v>7266</v>
      </c>
      <c r="E159" t="s">
        <v>23</v>
      </c>
      <c r="F159" t="s">
        <v>2288</v>
      </c>
    </row>
    <row r="160" spans="1:11">
      <c r="A160">
        <v>7</v>
      </c>
      <c r="B160">
        <v>171</v>
      </c>
      <c r="C160" t="s">
        <v>343</v>
      </c>
      <c r="D160" t="s">
        <v>7267</v>
      </c>
      <c r="F160" t="s">
        <v>4188</v>
      </c>
    </row>
    <row r="161" spans="1:11">
      <c r="A161">
        <v>7</v>
      </c>
      <c r="B161">
        <v>172</v>
      </c>
      <c r="C161" t="s">
        <v>11</v>
      </c>
      <c r="D161" t="s">
        <v>7268</v>
      </c>
      <c r="E161" t="s">
        <v>13</v>
      </c>
      <c r="F161" t="s">
        <v>2998</v>
      </c>
      <c r="G161">
        <v>175</v>
      </c>
      <c r="H161">
        <v>19</v>
      </c>
      <c r="I161">
        <v>26</v>
      </c>
      <c r="J161">
        <v>45</v>
      </c>
      <c r="K161">
        <v>97</v>
      </c>
    </row>
    <row r="162" spans="1:11">
      <c r="A162">
        <v>7</v>
      </c>
      <c r="B162">
        <v>173</v>
      </c>
      <c r="C162" t="s">
        <v>5633</v>
      </c>
      <c r="D162" t="s">
        <v>7269</v>
      </c>
      <c r="E162" t="s">
        <v>232</v>
      </c>
      <c r="F162" t="s">
        <v>2896</v>
      </c>
    </row>
    <row r="163" spans="1:11">
      <c r="A163">
        <v>7</v>
      </c>
      <c r="B163">
        <v>174</v>
      </c>
      <c r="C163" t="s">
        <v>25</v>
      </c>
      <c r="D163" t="s">
        <v>7270</v>
      </c>
      <c r="F163" t="s">
        <v>2075</v>
      </c>
    </row>
    <row r="164" spans="1:11">
      <c r="A164">
        <v>7</v>
      </c>
      <c r="B164">
        <v>176</v>
      </c>
      <c r="C164" t="s">
        <v>2100</v>
      </c>
      <c r="D164" t="s">
        <v>6669</v>
      </c>
      <c r="E164" t="s">
        <v>49</v>
      </c>
      <c r="F164" t="s">
        <v>2523</v>
      </c>
    </row>
    <row r="165" spans="1:11">
      <c r="A165">
        <v>7</v>
      </c>
      <c r="B165">
        <v>177</v>
      </c>
      <c r="C165" t="s">
        <v>203</v>
      </c>
      <c r="D165" t="s">
        <v>7272</v>
      </c>
      <c r="E165" t="s">
        <v>13</v>
      </c>
      <c r="F165" t="s">
        <v>7073</v>
      </c>
      <c r="G165">
        <v>435</v>
      </c>
      <c r="H165">
        <v>115</v>
      </c>
      <c r="I165">
        <v>196</v>
      </c>
      <c r="J165">
        <v>311</v>
      </c>
      <c r="K165">
        <v>358</v>
      </c>
    </row>
    <row r="166" spans="1:11">
      <c r="A166">
        <v>7</v>
      </c>
      <c r="B166">
        <v>178</v>
      </c>
      <c r="C166" t="s">
        <v>5932</v>
      </c>
      <c r="D166" t="s">
        <v>7273</v>
      </c>
      <c r="E166" t="s">
        <v>17</v>
      </c>
      <c r="F166" t="s">
        <v>4188</v>
      </c>
    </row>
    <row r="167" spans="1:11">
      <c r="A167">
        <v>7</v>
      </c>
      <c r="B167">
        <v>179</v>
      </c>
      <c r="C167" t="s">
        <v>115</v>
      </c>
      <c r="D167" t="s">
        <v>7274</v>
      </c>
      <c r="E167" t="s">
        <v>49</v>
      </c>
      <c r="F167" t="s">
        <v>538</v>
      </c>
    </row>
    <row r="168" spans="1:11">
      <c r="A168">
        <v>7</v>
      </c>
      <c r="B168">
        <v>180</v>
      </c>
      <c r="C168" t="s">
        <v>18</v>
      </c>
      <c r="D168" t="s">
        <v>1719</v>
      </c>
      <c r="E168" t="s">
        <v>49</v>
      </c>
      <c r="F168" t="s">
        <v>2454</v>
      </c>
    </row>
    <row r="169" spans="1:11">
      <c r="A169">
        <v>7</v>
      </c>
      <c r="B169">
        <v>181</v>
      </c>
      <c r="C169" t="s">
        <v>5932</v>
      </c>
      <c r="D169" t="s">
        <v>7275</v>
      </c>
      <c r="E169" t="s">
        <v>49</v>
      </c>
      <c r="F169" t="s">
        <v>7136</v>
      </c>
    </row>
    <row r="170" spans="1:11">
      <c r="A170">
        <v>7</v>
      </c>
      <c r="B170">
        <v>182</v>
      </c>
      <c r="C170" t="s">
        <v>21</v>
      </c>
      <c r="D170" t="s">
        <v>7276</v>
      </c>
      <c r="E170" t="s">
        <v>49</v>
      </c>
      <c r="F170" t="s">
        <v>423</v>
      </c>
      <c r="G170">
        <v>258</v>
      </c>
      <c r="H170">
        <v>7</v>
      </c>
      <c r="I170">
        <v>46</v>
      </c>
      <c r="J170">
        <v>53</v>
      </c>
      <c r="K170">
        <v>137</v>
      </c>
    </row>
    <row r="171" spans="1:11">
      <c r="A171">
        <v>7</v>
      </c>
      <c r="B171">
        <v>183</v>
      </c>
      <c r="C171" t="s">
        <v>5934</v>
      </c>
      <c r="D171" t="s">
        <v>7277</v>
      </c>
      <c r="E171" t="s">
        <v>49</v>
      </c>
      <c r="F171" t="s">
        <v>854</v>
      </c>
    </row>
    <row r="172" spans="1:11">
      <c r="A172">
        <v>7</v>
      </c>
      <c r="B172">
        <v>184</v>
      </c>
      <c r="C172" t="s">
        <v>341</v>
      </c>
      <c r="D172" t="s">
        <v>7278</v>
      </c>
      <c r="E172" t="s">
        <v>17</v>
      </c>
      <c r="F172" t="s">
        <v>2488</v>
      </c>
    </row>
    <row r="173" spans="1:11">
      <c r="A173">
        <v>7</v>
      </c>
      <c r="B173">
        <v>185</v>
      </c>
      <c r="C173" t="s">
        <v>5631</v>
      </c>
      <c r="D173" t="s">
        <v>7279</v>
      </c>
      <c r="E173" t="s">
        <v>23</v>
      </c>
      <c r="F173" t="s">
        <v>4495</v>
      </c>
    </row>
    <row r="174" spans="1:11">
      <c r="A174">
        <v>7</v>
      </c>
      <c r="B174">
        <v>186</v>
      </c>
      <c r="C174" t="s">
        <v>15</v>
      </c>
      <c r="D174" t="s">
        <v>7280</v>
      </c>
      <c r="F174" t="s">
        <v>5060</v>
      </c>
    </row>
    <row r="175" spans="1:11">
      <c r="A175">
        <v>7</v>
      </c>
      <c r="B175">
        <v>187</v>
      </c>
      <c r="C175" t="s">
        <v>2100</v>
      </c>
      <c r="D175" t="s">
        <v>7281</v>
      </c>
      <c r="E175" t="s">
        <v>13</v>
      </c>
      <c r="F175" t="s">
        <v>3658</v>
      </c>
    </row>
    <row r="176" spans="1:11">
      <c r="A176">
        <v>7</v>
      </c>
      <c r="B176">
        <v>188</v>
      </c>
      <c r="C176" t="s">
        <v>2718</v>
      </c>
      <c r="D176" t="s">
        <v>7282</v>
      </c>
      <c r="E176" t="s">
        <v>23</v>
      </c>
      <c r="F176" t="s">
        <v>1189</v>
      </c>
    </row>
    <row r="177" spans="1:11">
      <c r="A177">
        <v>7</v>
      </c>
      <c r="B177">
        <v>189</v>
      </c>
      <c r="C177" t="s">
        <v>5939</v>
      </c>
      <c r="D177" t="s">
        <v>7283</v>
      </c>
      <c r="E177" t="s">
        <v>49</v>
      </c>
      <c r="F177" t="s">
        <v>6832</v>
      </c>
    </row>
    <row r="178" spans="1:11">
      <c r="A178">
        <v>7</v>
      </c>
      <c r="B178">
        <v>190</v>
      </c>
      <c r="C178" t="s">
        <v>28</v>
      </c>
      <c r="D178" t="s">
        <v>7284</v>
      </c>
      <c r="E178" t="s">
        <v>23</v>
      </c>
      <c r="F178" t="s">
        <v>2523</v>
      </c>
      <c r="G178">
        <v>290</v>
      </c>
      <c r="H178">
        <v>15</v>
      </c>
      <c r="I178">
        <v>25</v>
      </c>
      <c r="J178">
        <v>40</v>
      </c>
      <c r="K178">
        <v>496</v>
      </c>
    </row>
    <row r="179" spans="1:11">
      <c r="A179">
        <v>8</v>
      </c>
      <c r="B179">
        <v>191</v>
      </c>
      <c r="C179" t="s">
        <v>18</v>
      </c>
      <c r="D179" t="s">
        <v>7285</v>
      </c>
      <c r="E179" t="s">
        <v>17</v>
      </c>
      <c r="F179" t="s">
        <v>320</v>
      </c>
      <c r="G179">
        <v>483</v>
      </c>
      <c r="H179">
        <v>81</v>
      </c>
      <c r="I179">
        <v>87</v>
      </c>
      <c r="J179">
        <v>168</v>
      </c>
      <c r="K179">
        <v>152</v>
      </c>
    </row>
    <row r="180" spans="1:11">
      <c r="A180">
        <v>8</v>
      </c>
      <c r="B180">
        <v>192</v>
      </c>
      <c r="C180" t="s">
        <v>5337</v>
      </c>
      <c r="D180" t="s">
        <v>7286</v>
      </c>
      <c r="E180" t="s">
        <v>17</v>
      </c>
      <c r="F180" t="s">
        <v>3107</v>
      </c>
      <c r="G180">
        <v>37</v>
      </c>
      <c r="H180">
        <v>3</v>
      </c>
      <c r="I180">
        <v>0</v>
      </c>
      <c r="J180">
        <v>3</v>
      </c>
      <c r="K180">
        <v>63</v>
      </c>
    </row>
    <row r="181" spans="1:11">
      <c r="A181">
        <v>8</v>
      </c>
      <c r="B181">
        <v>193</v>
      </c>
      <c r="C181" t="s">
        <v>159</v>
      </c>
      <c r="D181" t="s">
        <v>7287</v>
      </c>
      <c r="E181" t="s">
        <v>17</v>
      </c>
      <c r="F181" t="s">
        <v>7136</v>
      </c>
    </row>
    <row r="182" spans="1:11">
      <c r="A182">
        <v>8</v>
      </c>
      <c r="B182">
        <v>194</v>
      </c>
      <c r="C182" t="s">
        <v>28</v>
      </c>
      <c r="D182" t="s">
        <v>7288</v>
      </c>
      <c r="E182" t="s">
        <v>13</v>
      </c>
      <c r="F182" t="s">
        <v>6213</v>
      </c>
    </row>
    <row r="183" spans="1:11">
      <c r="A183">
        <v>8</v>
      </c>
      <c r="B183">
        <v>195</v>
      </c>
      <c r="C183" t="s">
        <v>7112</v>
      </c>
      <c r="D183" t="s">
        <v>7289</v>
      </c>
      <c r="E183" t="s">
        <v>17</v>
      </c>
      <c r="F183" t="s">
        <v>7290</v>
      </c>
      <c r="G183">
        <v>58</v>
      </c>
      <c r="H183">
        <v>4</v>
      </c>
      <c r="I183">
        <v>2</v>
      </c>
      <c r="J183">
        <v>6</v>
      </c>
      <c r="K183">
        <v>34</v>
      </c>
    </row>
    <row r="184" spans="1:11">
      <c r="A184">
        <v>8</v>
      </c>
      <c r="B184">
        <v>197</v>
      </c>
      <c r="C184" t="s">
        <v>11</v>
      </c>
      <c r="D184" t="s">
        <v>7292</v>
      </c>
      <c r="E184" t="s">
        <v>49</v>
      </c>
      <c r="F184" t="s">
        <v>7293</v>
      </c>
    </row>
    <row r="185" spans="1:11">
      <c r="A185">
        <v>8</v>
      </c>
      <c r="B185">
        <v>198</v>
      </c>
      <c r="C185" t="s">
        <v>5631</v>
      </c>
      <c r="D185" t="s">
        <v>7294</v>
      </c>
      <c r="E185" t="s">
        <v>49</v>
      </c>
      <c r="F185" t="s">
        <v>4188</v>
      </c>
    </row>
    <row r="186" spans="1:11">
      <c r="A186">
        <v>8</v>
      </c>
      <c r="B186">
        <v>199</v>
      </c>
      <c r="C186" t="s">
        <v>7112</v>
      </c>
      <c r="D186" t="s">
        <v>7295</v>
      </c>
      <c r="E186" t="s">
        <v>17</v>
      </c>
      <c r="F186" t="s">
        <v>6944</v>
      </c>
    </row>
    <row r="187" spans="1:11">
      <c r="A187">
        <v>8</v>
      </c>
      <c r="B187">
        <v>201</v>
      </c>
      <c r="C187" t="s">
        <v>343</v>
      </c>
      <c r="D187" t="s">
        <v>7297</v>
      </c>
      <c r="E187" t="s">
        <v>17</v>
      </c>
      <c r="F187" t="s">
        <v>2037</v>
      </c>
    </row>
    <row r="188" spans="1:11">
      <c r="A188">
        <v>8</v>
      </c>
      <c r="B188">
        <v>202</v>
      </c>
      <c r="C188" t="s">
        <v>11</v>
      </c>
      <c r="D188" t="s">
        <v>7298</v>
      </c>
      <c r="E188" t="s">
        <v>23</v>
      </c>
      <c r="F188" t="s">
        <v>7299</v>
      </c>
    </row>
    <row r="189" spans="1:11">
      <c r="A189">
        <v>8</v>
      </c>
      <c r="B189">
        <v>203</v>
      </c>
      <c r="C189" t="s">
        <v>5633</v>
      </c>
      <c r="D189" t="s">
        <v>7300</v>
      </c>
      <c r="E189" t="s">
        <v>232</v>
      </c>
      <c r="F189" t="s">
        <v>3374</v>
      </c>
    </row>
    <row r="190" spans="1:11">
      <c r="A190">
        <v>8</v>
      </c>
      <c r="B190">
        <v>204</v>
      </c>
      <c r="C190" t="s">
        <v>25</v>
      </c>
      <c r="D190" t="s">
        <v>7301</v>
      </c>
      <c r="E190" t="s">
        <v>232</v>
      </c>
      <c r="F190" t="s">
        <v>5668</v>
      </c>
    </row>
    <row r="191" spans="1:11">
      <c r="A191">
        <v>8</v>
      </c>
      <c r="B191">
        <v>205</v>
      </c>
      <c r="C191" t="s">
        <v>2100</v>
      </c>
      <c r="D191" t="s">
        <v>7302</v>
      </c>
      <c r="E191" t="s">
        <v>49</v>
      </c>
      <c r="F191" t="s">
        <v>2488</v>
      </c>
    </row>
    <row r="192" spans="1:11">
      <c r="A192">
        <v>8</v>
      </c>
      <c r="B192">
        <v>206</v>
      </c>
      <c r="C192" t="s">
        <v>203</v>
      </c>
      <c r="D192" t="s">
        <v>7303</v>
      </c>
      <c r="E192" t="s">
        <v>232</v>
      </c>
      <c r="F192" t="s">
        <v>3290</v>
      </c>
    </row>
    <row r="193" spans="1:11">
      <c r="A193">
        <v>8</v>
      </c>
      <c r="B193">
        <v>207</v>
      </c>
      <c r="C193" t="s">
        <v>6839</v>
      </c>
      <c r="D193" t="s">
        <v>7304</v>
      </c>
      <c r="E193" t="s">
        <v>49</v>
      </c>
      <c r="F193" t="s">
        <v>437</v>
      </c>
    </row>
    <row r="194" spans="1:11">
      <c r="A194">
        <v>8</v>
      </c>
      <c r="B194">
        <v>208</v>
      </c>
      <c r="C194" t="s">
        <v>115</v>
      </c>
      <c r="D194" t="s">
        <v>7305</v>
      </c>
      <c r="E194" t="s">
        <v>49</v>
      </c>
      <c r="F194" t="s">
        <v>2075</v>
      </c>
      <c r="G194">
        <v>570</v>
      </c>
      <c r="H194">
        <v>24</v>
      </c>
      <c r="I194">
        <v>117</v>
      </c>
      <c r="J194">
        <v>141</v>
      </c>
      <c r="K194">
        <v>504</v>
      </c>
    </row>
    <row r="195" spans="1:11">
      <c r="A195">
        <v>8</v>
      </c>
      <c r="B195">
        <v>209</v>
      </c>
      <c r="C195" t="s">
        <v>5932</v>
      </c>
      <c r="D195" t="s">
        <v>7306</v>
      </c>
      <c r="F195" t="s">
        <v>7307</v>
      </c>
    </row>
    <row r="196" spans="1:11">
      <c r="A196">
        <v>8</v>
      </c>
      <c r="B196">
        <v>210</v>
      </c>
      <c r="C196" t="s">
        <v>21</v>
      </c>
      <c r="D196" t="s">
        <v>7308</v>
      </c>
      <c r="E196" t="s">
        <v>17</v>
      </c>
      <c r="F196" t="s">
        <v>6820</v>
      </c>
    </row>
    <row r="197" spans="1:11">
      <c r="A197">
        <v>8</v>
      </c>
      <c r="B197">
        <v>211</v>
      </c>
      <c r="C197" t="s">
        <v>5934</v>
      </c>
      <c r="D197" t="s">
        <v>7309</v>
      </c>
      <c r="E197" t="s">
        <v>232</v>
      </c>
      <c r="F197" t="s">
        <v>6872</v>
      </c>
    </row>
    <row r="198" spans="1:11">
      <c r="A198">
        <v>8</v>
      </c>
      <c r="B198">
        <v>212</v>
      </c>
      <c r="C198" t="s">
        <v>341</v>
      </c>
      <c r="D198" t="s">
        <v>7310</v>
      </c>
      <c r="E198" t="s">
        <v>13</v>
      </c>
      <c r="F198" t="s">
        <v>6630</v>
      </c>
      <c r="G198">
        <v>28</v>
      </c>
      <c r="H198">
        <v>4</v>
      </c>
      <c r="I198">
        <v>4</v>
      </c>
      <c r="J198">
        <v>8</v>
      </c>
      <c r="K198">
        <v>10</v>
      </c>
    </row>
    <row r="199" spans="1:11">
      <c r="A199">
        <v>8</v>
      </c>
      <c r="B199">
        <v>213</v>
      </c>
      <c r="C199" t="s">
        <v>15</v>
      </c>
      <c r="D199" t="s">
        <v>7311</v>
      </c>
      <c r="F199" t="s">
        <v>3107</v>
      </c>
    </row>
    <row r="200" spans="1:11">
      <c r="A200">
        <v>8</v>
      </c>
      <c r="B200">
        <v>214</v>
      </c>
      <c r="C200" t="s">
        <v>170</v>
      </c>
      <c r="D200" t="s">
        <v>7312</v>
      </c>
      <c r="E200" t="s">
        <v>49</v>
      </c>
      <c r="F200" t="s">
        <v>7313</v>
      </c>
    </row>
    <row r="201" spans="1:11">
      <c r="A201">
        <v>8</v>
      </c>
      <c r="B201">
        <v>216</v>
      </c>
      <c r="C201" t="s">
        <v>5939</v>
      </c>
      <c r="D201" t="s">
        <v>7315</v>
      </c>
      <c r="E201" t="s">
        <v>49</v>
      </c>
      <c r="F201" t="s">
        <v>5332</v>
      </c>
    </row>
    <row r="202" spans="1:11">
      <c r="A202">
        <v>8</v>
      </c>
      <c r="B202">
        <v>217</v>
      </c>
      <c r="C202" t="s">
        <v>1622</v>
      </c>
      <c r="D202" t="s">
        <v>7316</v>
      </c>
      <c r="E202" t="s">
        <v>49</v>
      </c>
      <c r="F202" t="s">
        <v>3587</v>
      </c>
    </row>
    <row r="203" spans="1:11">
      <c r="A203">
        <v>9</v>
      </c>
      <c r="B203">
        <v>218</v>
      </c>
      <c r="C203" t="s">
        <v>18</v>
      </c>
      <c r="D203" t="s">
        <v>7317</v>
      </c>
      <c r="E203" t="s">
        <v>49</v>
      </c>
      <c r="F203" t="s">
        <v>1189</v>
      </c>
    </row>
    <row r="204" spans="1:11">
      <c r="A204">
        <v>9</v>
      </c>
      <c r="B204">
        <v>219</v>
      </c>
      <c r="C204" t="s">
        <v>5337</v>
      </c>
      <c r="D204" t="s">
        <v>4652</v>
      </c>
      <c r="E204" t="s">
        <v>13</v>
      </c>
      <c r="F204" t="s">
        <v>4733</v>
      </c>
      <c r="G204">
        <v>377</v>
      </c>
      <c r="H204">
        <v>23</v>
      </c>
      <c r="I204">
        <v>47</v>
      </c>
      <c r="J204">
        <v>70</v>
      </c>
      <c r="K204">
        <v>457</v>
      </c>
    </row>
    <row r="205" spans="1:11">
      <c r="A205">
        <v>9</v>
      </c>
      <c r="B205">
        <v>220</v>
      </c>
      <c r="C205" t="s">
        <v>159</v>
      </c>
      <c r="D205" t="s">
        <v>7318</v>
      </c>
      <c r="E205" t="s">
        <v>49</v>
      </c>
      <c r="F205" t="s">
        <v>2246</v>
      </c>
    </row>
    <row r="206" spans="1:11">
      <c r="A206">
        <v>9</v>
      </c>
      <c r="B206">
        <v>221</v>
      </c>
      <c r="C206" t="s">
        <v>28</v>
      </c>
      <c r="D206" t="s">
        <v>7319</v>
      </c>
      <c r="E206" t="s">
        <v>17</v>
      </c>
      <c r="F206" t="s">
        <v>2486</v>
      </c>
      <c r="G206">
        <v>83</v>
      </c>
      <c r="H206">
        <v>13</v>
      </c>
      <c r="I206">
        <v>14</v>
      </c>
      <c r="J206">
        <v>27</v>
      </c>
      <c r="K206">
        <v>48</v>
      </c>
    </row>
    <row r="207" spans="1:11">
      <c r="A207">
        <v>9</v>
      </c>
      <c r="B207">
        <v>222</v>
      </c>
      <c r="C207" t="s">
        <v>613</v>
      </c>
      <c r="D207" t="s">
        <v>7320</v>
      </c>
      <c r="E207" t="s">
        <v>49</v>
      </c>
      <c r="F207" t="s">
        <v>7161</v>
      </c>
    </row>
    <row r="208" spans="1:11">
      <c r="A208">
        <v>9</v>
      </c>
      <c r="B208">
        <v>223</v>
      </c>
      <c r="C208" t="s">
        <v>2227</v>
      </c>
      <c r="D208" t="s">
        <v>7321</v>
      </c>
      <c r="E208" t="s">
        <v>23</v>
      </c>
      <c r="F208" t="s">
        <v>3658</v>
      </c>
    </row>
    <row r="209" spans="1:11">
      <c r="A209">
        <v>9</v>
      </c>
      <c r="B209">
        <v>224</v>
      </c>
      <c r="C209" t="s">
        <v>5631</v>
      </c>
      <c r="D209" t="s">
        <v>7322</v>
      </c>
      <c r="E209" t="s">
        <v>13</v>
      </c>
      <c r="F209" t="s">
        <v>320</v>
      </c>
      <c r="G209">
        <v>15</v>
      </c>
      <c r="H209">
        <v>1</v>
      </c>
      <c r="I209">
        <v>2</v>
      </c>
      <c r="J209">
        <v>3</v>
      </c>
      <c r="K209">
        <v>4</v>
      </c>
    </row>
    <row r="210" spans="1:11">
      <c r="A210">
        <v>9</v>
      </c>
      <c r="B210">
        <v>225</v>
      </c>
      <c r="C210" t="s">
        <v>7112</v>
      </c>
      <c r="D210" t="s">
        <v>7323</v>
      </c>
      <c r="E210" t="s">
        <v>23</v>
      </c>
      <c r="F210" t="s">
        <v>5699</v>
      </c>
      <c r="G210">
        <v>32</v>
      </c>
      <c r="H210">
        <v>1</v>
      </c>
      <c r="I210">
        <v>2</v>
      </c>
      <c r="J210">
        <v>3</v>
      </c>
      <c r="K210">
        <v>36</v>
      </c>
    </row>
    <row r="211" spans="1:11">
      <c r="A211">
        <v>9</v>
      </c>
      <c r="B211">
        <v>226</v>
      </c>
      <c r="C211" t="s">
        <v>964</v>
      </c>
      <c r="D211" t="s">
        <v>7324</v>
      </c>
      <c r="E211" t="s">
        <v>434</v>
      </c>
      <c r="F211" t="s">
        <v>1345</v>
      </c>
    </row>
    <row r="212" spans="1:11">
      <c r="A212">
        <v>9</v>
      </c>
      <c r="B212">
        <v>228</v>
      </c>
      <c r="C212" t="s">
        <v>11</v>
      </c>
      <c r="D212" t="s">
        <v>7326</v>
      </c>
      <c r="E212" t="s">
        <v>49</v>
      </c>
      <c r="F212" t="s">
        <v>4343</v>
      </c>
    </row>
    <row r="213" spans="1:11">
      <c r="A213">
        <v>9</v>
      </c>
      <c r="B213">
        <v>229</v>
      </c>
      <c r="C213" t="s">
        <v>5633</v>
      </c>
      <c r="D213" t="s">
        <v>7327</v>
      </c>
      <c r="E213" t="s">
        <v>49</v>
      </c>
      <c r="F213" t="s">
        <v>5371</v>
      </c>
      <c r="G213">
        <v>371</v>
      </c>
      <c r="H213">
        <v>22</v>
      </c>
      <c r="I213">
        <v>118</v>
      </c>
      <c r="J213">
        <v>140</v>
      </c>
      <c r="K213">
        <v>227</v>
      </c>
    </row>
    <row r="214" spans="1:11">
      <c r="A214">
        <v>9</v>
      </c>
      <c r="B214">
        <v>230</v>
      </c>
      <c r="C214" t="s">
        <v>25</v>
      </c>
      <c r="D214" t="s">
        <v>7328</v>
      </c>
      <c r="E214" t="s">
        <v>49</v>
      </c>
      <c r="F214" t="s">
        <v>1794</v>
      </c>
    </row>
    <row r="215" spans="1:11">
      <c r="A215">
        <v>9</v>
      </c>
      <c r="B215">
        <v>232</v>
      </c>
      <c r="C215" t="s">
        <v>203</v>
      </c>
      <c r="D215" t="s">
        <v>7330</v>
      </c>
      <c r="E215" t="s">
        <v>49</v>
      </c>
      <c r="F215" t="s">
        <v>7331</v>
      </c>
    </row>
    <row r="216" spans="1:11">
      <c r="A216">
        <v>9</v>
      </c>
      <c r="B216">
        <v>233</v>
      </c>
      <c r="C216" t="s">
        <v>6839</v>
      </c>
      <c r="D216" t="s">
        <v>7332</v>
      </c>
      <c r="E216" t="s">
        <v>13</v>
      </c>
      <c r="F216" t="s">
        <v>305</v>
      </c>
      <c r="G216">
        <v>211</v>
      </c>
      <c r="H216">
        <v>10</v>
      </c>
      <c r="I216">
        <v>22</v>
      </c>
      <c r="J216">
        <v>32</v>
      </c>
      <c r="K216">
        <v>65</v>
      </c>
    </row>
    <row r="217" spans="1:11">
      <c r="A217">
        <v>9</v>
      </c>
      <c r="B217">
        <v>234</v>
      </c>
      <c r="C217" t="s">
        <v>115</v>
      </c>
      <c r="D217" t="s">
        <v>7333</v>
      </c>
      <c r="E217" t="s">
        <v>49</v>
      </c>
      <c r="F217" t="s">
        <v>3886</v>
      </c>
    </row>
    <row r="218" spans="1:11">
      <c r="A218">
        <v>9</v>
      </c>
      <c r="B218">
        <v>235</v>
      </c>
      <c r="C218" t="s">
        <v>5932</v>
      </c>
      <c r="D218" t="s">
        <v>7334</v>
      </c>
      <c r="E218" t="s">
        <v>232</v>
      </c>
      <c r="F218" t="s">
        <v>402</v>
      </c>
    </row>
    <row r="219" spans="1:11">
      <c r="A219">
        <v>9</v>
      </c>
      <c r="B219">
        <v>236</v>
      </c>
      <c r="C219" t="s">
        <v>21</v>
      </c>
      <c r="D219" t="s">
        <v>7335</v>
      </c>
      <c r="E219" t="s">
        <v>49</v>
      </c>
      <c r="F219" t="s">
        <v>1384</v>
      </c>
    </row>
    <row r="220" spans="1:11">
      <c r="A220">
        <v>9</v>
      </c>
      <c r="B220">
        <v>237</v>
      </c>
      <c r="C220" t="s">
        <v>5934</v>
      </c>
      <c r="D220" t="s">
        <v>7336</v>
      </c>
      <c r="E220" t="s">
        <v>232</v>
      </c>
      <c r="F220" t="s">
        <v>2283</v>
      </c>
    </row>
    <row r="221" spans="1:11">
      <c r="A221">
        <v>9</v>
      </c>
      <c r="B221">
        <v>238</v>
      </c>
      <c r="C221" t="s">
        <v>341</v>
      </c>
      <c r="D221" t="s">
        <v>7337</v>
      </c>
      <c r="F221" t="s">
        <v>4733</v>
      </c>
    </row>
    <row r="222" spans="1:11">
      <c r="A222">
        <v>9</v>
      </c>
      <c r="B222">
        <v>239</v>
      </c>
      <c r="C222" t="s">
        <v>15</v>
      </c>
      <c r="D222" t="s">
        <v>7338</v>
      </c>
      <c r="E222" t="s">
        <v>49</v>
      </c>
      <c r="F222" t="s">
        <v>5060</v>
      </c>
    </row>
    <row r="223" spans="1:11">
      <c r="A223">
        <v>9</v>
      </c>
      <c r="B223">
        <v>240</v>
      </c>
      <c r="C223" t="s">
        <v>170</v>
      </c>
      <c r="D223" t="s">
        <v>7339</v>
      </c>
      <c r="E223" t="s">
        <v>49</v>
      </c>
      <c r="F223" t="s">
        <v>7290</v>
      </c>
    </row>
    <row r="224" spans="1:11">
      <c r="A224">
        <v>9</v>
      </c>
      <c r="B224">
        <v>241</v>
      </c>
      <c r="C224" t="s">
        <v>2718</v>
      </c>
      <c r="D224" t="s">
        <v>7340</v>
      </c>
      <c r="F224" t="s">
        <v>7341</v>
      </c>
    </row>
    <row r="225" spans="1:11">
      <c r="A225">
        <v>9</v>
      </c>
      <c r="B225">
        <v>242</v>
      </c>
      <c r="C225" t="s">
        <v>5939</v>
      </c>
      <c r="D225" t="s">
        <v>7342</v>
      </c>
      <c r="E225" t="s">
        <v>13</v>
      </c>
      <c r="F225" t="s">
        <v>6896</v>
      </c>
      <c r="G225">
        <v>385</v>
      </c>
      <c r="H225">
        <v>56</v>
      </c>
      <c r="I225">
        <v>106</v>
      </c>
      <c r="J225">
        <v>162</v>
      </c>
      <c r="K225">
        <v>204</v>
      </c>
    </row>
    <row r="226" spans="1:11">
      <c r="A226">
        <v>9</v>
      </c>
      <c r="B226">
        <v>243</v>
      </c>
      <c r="C226" t="s">
        <v>1622</v>
      </c>
      <c r="D226" t="s">
        <v>7343</v>
      </c>
      <c r="E226" t="s">
        <v>17</v>
      </c>
      <c r="F226" t="s">
        <v>7344</v>
      </c>
    </row>
    <row r="227" spans="1:11">
      <c r="A227">
        <v>9</v>
      </c>
      <c r="B227">
        <v>244</v>
      </c>
      <c r="C227" t="s">
        <v>203</v>
      </c>
      <c r="D227" t="s">
        <v>7345</v>
      </c>
      <c r="E227" t="s">
        <v>13</v>
      </c>
      <c r="F227" t="s">
        <v>4733</v>
      </c>
    </row>
    <row r="228" spans="1:11">
      <c r="A228">
        <v>9</v>
      </c>
      <c r="B228">
        <v>245</v>
      </c>
      <c r="C228" t="s">
        <v>1622</v>
      </c>
      <c r="D228" t="s">
        <v>7346</v>
      </c>
      <c r="E228" t="s">
        <v>49</v>
      </c>
      <c r="F228" t="s">
        <v>2703</v>
      </c>
    </row>
    <row r="229" spans="1:11">
      <c r="A229">
        <v>9</v>
      </c>
      <c r="B229">
        <v>246</v>
      </c>
      <c r="C229" t="s">
        <v>18</v>
      </c>
      <c r="D229" t="s">
        <v>7347</v>
      </c>
      <c r="E229" t="s">
        <v>17</v>
      </c>
      <c r="F229" t="s">
        <v>7146</v>
      </c>
      <c r="G229">
        <v>33</v>
      </c>
      <c r="H229">
        <v>1</v>
      </c>
      <c r="I229">
        <v>3</v>
      </c>
      <c r="J229">
        <v>4</v>
      </c>
      <c r="K229">
        <v>37</v>
      </c>
    </row>
    <row r="231" spans="1:11">
      <c r="F231" s="3" t="s">
        <v>57</v>
      </c>
      <c r="G231">
        <f>SUM(G3:G229)</f>
        <v>23413</v>
      </c>
      <c r="H231">
        <f t="shared" ref="H231:K231" si="0">SUM(H3:H229)</f>
        <v>3776</v>
      </c>
      <c r="I231">
        <f t="shared" si="0"/>
        <v>6279</v>
      </c>
      <c r="J231">
        <f t="shared" si="0"/>
        <v>10055</v>
      </c>
      <c r="K231">
        <f t="shared" si="0"/>
        <v>18552</v>
      </c>
    </row>
    <row r="232" spans="1:11">
      <c r="F232" s="3" t="s">
        <v>58</v>
      </c>
      <c r="G232" s="2"/>
      <c r="H232" s="7">
        <f>H231/$G$231</f>
        <v>0.161277922521676</v>
      </c>
      <c r="I232" s="7">
        <f t="shared" ref="I232:K232" si="1">I231/$G$231</f>
        <v>0.26818434203220431</v>
      </c>
      <c r="J232" s="7">
        <f t="shared" si="1"/>
        <v>0.42946226455388031</v>
      </c>
      <c r="K232" s="7">
        <f t="shared" si="1"/>
        <v>0.79238030154187844</v>
      </c>
    </row>
    <row r="233" spans="1:11">
      <c r="F233" s="3" t="s">
        <v>2709</v>
      </c>
      <c r="G233" s="2">
        <f>G231/227</f>
        <v>103.14096916299559</v>
      </c>
      <c r="H233" s="2">
        <f t="shared" ref="H233:K233" si="2">H231/227</f>
        <v>16.634361233480178</v>
      </c>
      <c r="I233" s="2">
        <f t="shared" si="2"/>
        <v>27.66079295154185</v>
      </c>
      <c r="J233" s="2">
        <f t="shared" si="2"/>
        <v>44.295154185022028</v>
      </c>
      <c r="K233" s="2">
        <f t="shared" si="2"/>
        <v>81.726872246696033</v>
      </c>
    </row>
    <row r="235" spans="1:11" ht="18.75">
      <c r="A235" s="11" t="s">
        <v>10713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>
      <c r="A236" s="1" t="s">
        <v>0</v>
      </c>
      <c r="B236" s="1" t="s">
        <v>1</v>
      </c>
      <c r="C236" s="1" t="s">
        <v>2</v>
      </c>
      <c r="D236" s="1" t="s">
        <v>3</v>
      </c>
      <c r="E236" s="1" t="s">
        <v>4</v>
      </c>
      <c r="F236" s="1" t="s">
        <v>5</v>
      </c>
      <c r="G236" s="1" t="s">
        <v>6</v>
      </c>
      <c r="H236" s="1" t="s">
        <v>7</v>
      </c>
      <c r="I236" s="1" t="s">
        <v>8</v>
      </c>
      <c r="J236" s="1" t="s">
        <v>9</v>
      </c>
      <c r="K236" s="1" t="s">
        <v>10</v>
      </c>
    </row>
    <row r="237" spans="1:11">
      <c r="A237">
        <v>1</v>
      </c>
      <c r="B237">
        <v>4</v>
      </c>
      <c r="C237" t="s">
        <v>613</v>
      </c>
      <c r="D237" t="s">
        <v>7093</v>
      </c>
      <c r="E237" t="s">
        <v>7</v>
      </c>
      <c r="F237" t="s">
        <v>6326</v>
      </c>
      <c r="G237">
        <v>612</v>
      </c>
      <c r="H237">
        <v>0</v>
      </c>
      <c r="I237">
        <v>13</v>
      </c>
      <c r="J237">
        <v>13</v>
      </c>
      <c r="K237">
        <v>30</v>
      </c>
    </row>
    <row r="238" spans="1:11">
      <c r="A238">
        <v>1</v>
      </c>
      <c r="B238">
        <v>21</v>
      </c>
      <c r="C238" t="s">
        <v>341</v>
      </c>
      <c r="D238" t="s">
        <v>7111</v>
      </c>
      <c r="E238" t="s">
        <v>7</v>
      </c>
      <c r="F238" t="s">
        <v>1229</v>
      </c>
      <c r="G238">
        <v>71</v>
      </c>
      <c r="H238">
        <v>1</v>
      </c>
      <c r="I238">
        <v>0</v>
      </c>
      <c r="J238">
        <v>1</v>
      </c>
      <c r="K238">
        <v>4</v>
      </c>
    </row>
    <row r="239" spans="1:11">
      <c r="A239">
        <v>1</v>
      </c>
      <c r="B239">
        <v>24</v>
      </c>
      <c r="C239" t="s">
        <v>2718</v>
      </c>
      <c r="D239" t="s">
        <v>7115</v>
      </c>
      <c r="E239" t="s">
        <v>7</v>
      </c>
      <c r="F239" t="s">
        <v>7116</v>
      </c>
      <c r="G239">
        <v>6</v>
      </c>
      <c r="H239">
        <v>0</v>
      </c>
      <c r="I239">
        <v>0</v>
      </c>
      <c r="J239">
        <v>0</v>
      </c>
      <c r="K239">
        <v>0</v>
      </c>
    </row>
    <row r="240" spans="1:11">
      <c r="A240">
        <v>2</v>
      </c>
      <c r="B240">
        <v>30</v>
      </c>
      <c r="C240" t="s">
        <v>170</v>
      </c>
      <c r="D240" t="s">
        <v>7122</v>
      </c>
      <c r="E240" t="s">
        <v>7</v>
      </c>
      <c r="F240" t="s">
        <v>684</v>
      </c>
      <c r="G240">
        <v>7</v>
      </c>
      <c r="H240">
        <v>0</v>
      </c>
      <c r="I240">
        <v>0</v>
      </c>
      <c r="J240">
        <v>0</v>
      </c>
      <c r="K240">
        <v>0</v>
      </c>
    </row>
    <row r="241" spans="1:11">
      <c r="A241">
        <v>2</v>
      </c>
      <c r="B241">
        <v>32</v>
      </c>
      <c r="C241" t="s">
        <v>2227</v>
      </c>
      <c r="D241" t="s">
        <v>7124</v>
      </c>
      <c r="E241" t="s">
        <v>7</v>
      </c>
      <c r="F241" t="s">
        <v>3107</v>
      </c>
    </row>
    <row r="242" spans="1:11">
      <c r="A242">
        <v>2</v>
      </c>
      <c r="B242">
        <v>41</v>
      </c>
      <c r="C242" t="s">
        <v>2100</v>
      </c>
      <c r="D242" t="s">
        <v>7133</v>
      </c>
      <c r="E242" t="s">
        <v>7</v>
      </c>
      <c r="F242" t="s">
        <v>7101</v>
      </c>
    </row>
    <row r="243" spans="1:11">
      <c r="A243">
        <v>3</v>
      </c>
      <c r="B243">
        <v>58</v>
      </c>
      <c r="C243" t="s">
        <v>5633</v>
      </c>
      <c r="D243" t="s">
        <v>7151</v>
      </c>
      <c r="E243" t="s">
        <v>7</v>
      </c>
      <c r="F243" t="s">
        <v>2499</v>
      </c>
      <c r="G243">
        <v>76</v>
      </c>
      <c r="H243">
        <v>0</v>
      </c>
      <c r="I243">
        <v>0</v>
      </c>
      <c r="J243">
        <v>0</v>
      </c>
      <c r="K243">
        <v>19</v>
      </c>
    </row>
    <row r="244" spans="1:11">
      <c r="A244">
        <v>4</v>
      </c>
      <c r="B244">
        <v>89</v>
      </c>
      <c r="C244" t="s">
        <v>964</v>
      </c>
      <c r="D244" t="s">
        <v>7180</v>
      </c>
      <c r="E244" t="s">
        <v>7</v>
      </c>
      <c r="F244" t="s">
        <v>5060</v>
      </c>
    </row>
    <row r="245" spans="1:11">
      <c r="A245">
        <v>5</v>
      </c>
      <c r="B245">
        <v>117</v>
      </c>
      <c r="C245" t="s">
        <v>343</v>
      </c>
      <c r="D245" t="s">
        <v>7209</v>
      </c>
      <c r="E245" t="s">
        <v>7</v>
      </c>
      <c r="F245" t="s">
        <v>2108</v>
      </c>
    </row>
    <row r="246" spans="1:11">
      <c r="A246">
        <v>5</v>
      </c>
      <c r="B246">
        <v>125</v>
      </c>
      <c r="C246" t="s">
        <v>5932</v>
      </c>
      <c r="D246" t="s">
        <v>7218</v>
      </c>
      <c r="E246" t="s">
        <v>7</v>
      </c>
      <c r="F246" t="s">
        <v>5407</v>
      </c>
    </row>
    <row r="247" spans="1:11">
      <c r="A247">
        <v>5</v>
      </c>
      <c r="B247">
        <v>126</v>
      </c>
      <c r="C247" t="s">
        <v>21</v>
      </c>
      <c r="D247" t="s">
        <v>7219</v>
      </c>
      <c r="E247" t="s">
        <v>7</v>
      </c>
      <c r="F247" t="s">
        <v>3658</v>
      </c>
    </row>
    <row r="248" spans="1:11">
      <c r="A248">
        <v>6</v>
      </c>
      <c r="B248">
        <v>154</v>
      </c>
      <c r="C248" t="s">
        <v>21</v>
      </c>
      <c r="D248" t="s">
        <v>7248</v>
      </c>
      <c r="E248" t="s">
        <v>7</v>
      </c>
      <c r="F248" t="s">
        <v>2468</v>
      </c>
    </row>
    <row r="249" spans="1:11">
      <c r="A249">
        <v>6</v>
      </c>
      <c r="B249">
        <v>161</v>
      </c>
      <c r="C249" t="s">
        <v>1622</v>
      </c>
      <c r="D249" t="s">
        <v>7256</v>
      </c>
      <c r="E249" t="s">
        <v>7</v>
      </c>
      <c r="F249" t="s">
        <v>7257</v>
      </c>
      <c r="G249">
        <v>214</v>
      </c>
      <c r="H249">
        <v>0</v>
      </c>
      <c r="I249">
        <v>5</v>
      </c>
      <c r="J249">
        <v>5</v>
      </c>
      <c r="K249">
        <v>30</v>
      </c>
    </row>
    <row r="250" spans="1:11">
      <c r="A250">
        <v>7</v>
      </c>
      <c r="B250">
        <v>175</v>
      </c>
      <c r="C250" t="s">
        <v>21</v>
      </c>
      <c r="D250" t="s">
        <v>7271</v>
      </c>
      <c r="E250" t="s">
        <v>7</v>
      </c>
      <c r="F250" t="s">
        <v>3274</v>
      </c>
      <c r="G250">
        <v>98</v>
      </c>
      <c r="H250">
        <v>0</v>
      </c>
      <c r="I250">
        <v>4</v>
      </c>
      <c r="J250">
        <v>4</v>
      </c>
      <c r="K250">
        <v>6</v>
      </c>
    </row>
    <row r="251" spans="1:11">
      <c r="A251">
        <v>8</v>
      </c>
      <c r="B251">
        <v>196</v>
      </c>
      <c r="C251" t="s">
        <v>613</v>
      </c>
      <c r="D251" t="s">
        <v>7291</v>
      </c>
      <c r="E251" t="s">
        <v>7</v>
      </c>
      <c r="F251" t="s">
        <v>3391</v>
      </c>
    </row>
    <row r="252" spans="1:11">
      <c r="A252">
        <v>8</v>
      </c>
      <c r="B252">
        <v>200</v>
      </c>
      <c r="C252" t="s">
        <v>964</v>
      </c>
      <c r="D252" t="s">
        <v>7296</v>
      </c>
      <c r="E252" t="s">
        <v>7</v>
      </c>
      <c r="F252" t="s">
        <v>3448</v>
      </c>
    </row>
    <row r="253" spans="1:11">
      <c r="A253">
        <v>8</v>
      </c>
      <c r="B253">
        <v>215</v>
      </c>
      <c r="C253" t="s">
        <v>2718</v>
      </c>
      <c r="D253" t="s">
        <v>7314</v>
      </c>
      <c r="E253" t="s">
        <v>7</v>
      </c>
      <c r="F253" t="s">
        <v>3290</v>
      </c>
      <c r="G253">
        <v>91</v>
      </c>
      <c r="H253">
        <v>0</v>
      </c>
      <c r="I253">
        <v>0</v>
      </c>
      <c r="J253">
        <v>0</v>
      </c>
      <c r="K253">
        <v>2</v>
      </c>
    </row>
    <row r="254" spans="1:11">
      <c r="A254">
        <v>9</v>
      </c>
      <c r="B254">
        <v>227</v>
      </c>
      <c r="C254" t="s">
        <v>343</v>
      </c>
      <c r="D254" t="s">
        <v>7325</v>
      </c>
      <c r="E254" t="s">
        <v>7</v>
      </c>
      <c r="F254" t="s">
        <v>5114</v>
      </c>
    </row>
    <row r="255" spans="1:11">
      <c r="A255">
        <v>9</v>
      </c>
      <c r="B255">
        <v>231</v>
      </c>
      <c r="C255" t="s">
        <v>2100</v>
      </c>
      <c r="D255" t="s">
        <v>7329</v>
      </c>
      <c r="E255" t="s">
        <v>7</v>
      </c>
      <c r="F255" t="s">
        <v>2274</v>
      </c>
    </row>
  </sheetData>
  <autoFilter ref="A2:K229">
    <sortState ref="A2:K228">
      <sortCondition ref="B1:B228"/>
    </sortState>
  </autoFilter>
  <mergeCells count="2">
    <mergeCell ref="A1:K1"/>
    <mergeCell ref="A235:K23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67"/>
  <sheetViews>
    <sheetView topLeftCell="A227" workbookViewId="0">
      <selection activeCell="K241" sqref="K241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0.710937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5631</v>
      </c>
      <c r="D3" t="s">
        <v>7348</v>
      </c>
      <c r="E3" t="s">
        <v>13</v>
      </c>
      <c r="F3" t="s">
        <v>7349</v>
      </c>
      <c r="G3">
        <v>869</v>
      </c>
      <c r="H3">
        <v>326</v>
      </c>
      <c r="I3">
        <v>413</v>
      </c>
      <c r="J3">
        <v>739</v>
      </c>
      <c r="K3">
        <v>624</v>
      </c>
    </row>
    <row r="4" spans="1:11">
      <c r="A4">
        <v>1</v>
      </c>
      <c r="B4">
        <v>2</v>
      </c>
      <c r="C4" t="s">
        <v>7350</v>
      </c>
      <c r="D4" t="s">
        <v>7351</v>
      </c>
      <c r="E4" t="s">
        <v>13</v>
      </c>
      <c r="F4" t="s">
        <v>7352</v>
      </c>
      <c r="G4">
        <v>704</v>
      </c>
      <c r="H4">
        <v>152</v>
      </c>
      <c r="I4">
        <v>255</v>
      </c>
      <c r="J4">
        <v>407</v>
      </c>
      <c r="K4">
        <v>374</v>
      </c>
    </row>
    <row r="5" spans="1:11">
      <c r="A5">
        <v>1</v>
      </c>
      <c r="B5">
        <v>3</v>
      </c>
      <c r="C5" t="s">
        <v>5337</v>
      </c>
      <c r="D5" t="s">
        <v>7353</v>
      </c>
      <c r="E5" t="s">
        <v>49</v>
      </c>
      <c r="F5" t="s">
        <v>2176</v>
      </c>
      <c r="G5">
        <v>728</v>
      </c>
      <c r="H5">
        <v>65</v>
      </c>
      <c r="I5">
        <v>199</v>
      </c>
      <c r="J5">
        <v>264</v>
      </c>
      <c r="K5">
        <v>420</v>
      </c>
    </row>
    <row r="6" spans="1:11">
      <c r="A6">
        <v>1</v>
      </c>
      <c r="B6">
        <v>4</v>
      </c>
      <c r="C6" t="s">
        <v>343</v>
      </c>
      <c r="D6" t="s">
        <v>7354</v>
      </c>
      <c r="E6" t="s">
        <v>49</v>
      </c>
      <c r="F6" t="s">
        <v>2454</v>
      </c>
      <c r="G6">
        <v>447</v>
      </c>
      <c r="H6">
        <v>24</v>
      </c>
      <c r="I6">
        <v>63</v>
      </c>
      <c r="J6">
        <v>87</v>
      </c>
      <c r="K6">
        <v>566</v>
      </c>
    </row>
    <row r="7" spans="1:11">
      <c r="A7">
        <v>1</v>
      </c>
      <c r="B7">
        <v>5</v>
      </c>
      <c r="C7" t="s">
        <v>5932</v>
      </c>
      <c r="D7" t="s">
        <v>7355</v>
      </c>
      <c r="E7" t="s">
        <v>49</v>
      </c>
      <c r="F7" t="s">
        <v>7356</v>
      </c>
      <c r="G7">
        <v>552</v>
      </c>
      <c r="H7">
        <v>16</v>
      </c>
      <c r="I7">
        <v>52</v>
      </c>
      <c r="J7">
        <v>68</v>
      </c>
      <c r="K7">
        <v>494</v>
      </c>
    </row>
    <row r="8" spans="1:11">
      <c r="A8">
        <v>1</v>
      </c>
      <c r="B8">
        <v>6</v>
      </c>
      <c r="C8" t="s">
        <v>2227</v>
      </c>
      <c r="D8" t="s">
        <v>7357</v>
      </c>
      <c r="E8" t="s">
        <v>23</v>
      </c>
      <c r="F8" t="s">
        <v>2558</v>
      </c>
      <c r="G8">
        <v>230</v>
      </c>
      <c r="H8">
        <v>27</v>
      </c>
      <c r="I8">
        <v>36</v>
      </c>
      <c r="J8">
        <v>63</v>
      </c>
      <c r="K8">
        <v>104</v>
      </c>
    </row>
    <row r="9" spans="1:11">
      <c r="A9">
        <v>1</v>
      </c>
      <c r="B9">
        <v>7</v>
      </c>
      <c r="C9" t="s">
        <v>21</v>
      </c>
      <c r="D9" t="s">
        <v>7358</v>
      </c>
      <c r="E9" t="s">
        <v>13</v>
      </c>
      <c r="F9" t="s">
        <v>5699</v>
      </c>
      <c r="G9">
        <v>705</v>
      </c>
      <c r="H9">
        <v>90</v>
      </c>
      <c r="I9">
        <v>140</v>
      </c>
      <c r="J9">
        <v>230</v>
      </c>
      <c r="K9">
        <v>385</v>
      </c>
    </row>
    <row r="10" spans="1:11">
      <c r="A10">
        <v>1</v>
      </c>
      <c r="B10">
        <v>8</v>
      </c>
      <c r="C10" t="s">
        <v>25</v>
      </c>
      <c r="D10" t="s">
        <v>7359</v>
      </c>
      <c r="E10" t="s">
        <v>13</v>
      </c>
      <c r="F10" t="s">
        <v>2448</v>
      </c>
      <c r="G10">
        <v>445</v>
      </c>
      <c r="H10">
        <v>87</v>
      </c>
      <c r="I10">
        <v>95</v>
      </c>
      <c r="J10">
        <v>182</v>
      </c>
      <c r="K10">
        <v>597</v>
      </c>
    </row>
    <row r="11" spans="1:11">
      <c r="A11">
        <v>1</v>
      </c>
      <c r="B11">
        <v>9</v>
      </c>
      <c r="C11" t="s">
        <v>613</v>
      </c>
      <c r="D11" t="s">
        <v>7360</v>
      </c>
      <c r="E11" t="s">
        <v>17</v>
      </c>
      <c r="F11" t="s">
        <v>7101</v>
      </c>
      <c r="G11">
        <v>416</v>
      </c>
      <c r="H11">
        <v>40</v>
      </c>
      <c r="I11">
        <v>32</v>
      </c>
      <c r="J11">
        <v>72</v>
      </c>
      <c r="K11">
        <v>532</v>
      </c>
    </row>
    <row r="12" spans="1:11">
      <c r="A12">
        <v>1</v>
      </c>
      <c r="B12">
        <v>10</v>
      </c>
      <c r="C12" t="s">
        <v>28</v>
      </c>
      <c r="D12" t="s">
        <v>7361</v>
      </c>
      <c r="E12" t="s">
        <v>23</v>
      </c>
      <c r="F12" t="s">
        <v>7362</v>
      </c>
      <c r="G12">
        <v>603</v>
      </c>
      <c r="H12">
        <v>156</v>
      </c>
      <c r="I12">
        <v>215</v>
      </c>
      <c r="J12">
        <v>371</v>
      </c>
      <c r="K12">
        <v>527</v>
      </c>
    </row>
    <row r="13" spans="1:11">
      <c r="A13">
        <v>1</v>
      </c>
      <c r="B13">
        <v>11</v>
      </c>
      <c r="C13" t="s">
        <v>7112</v>
      </c>
      <c r="D13" t="s">
        <v>7363</v>
      </c>
      <c r="E13" t="s">
        <v>23</v>
      </c>
      <c r="F13" t="s">
        <v>6820</v>
      </c>
      <c r="G13">
        <v>32</v>
      </c>
      <c r="H13">
        <v>4</v>
      </c>
      <c r="I13">
        <v>2</v>
      </c>
      <c r="J13">
        <v>6</v>
      </c>
      <c r="K13">
        <v>6</v>
      </c>
    </row>
    <row r="14" spans="1:11">
      <c r="A14">
        <v>1</v>
      </c>
      <c r="B14">
        <v>12</v>
      </c>
      <c r="C14" t="s">
        <v>1622</v>
      </c>
      <c r="D14" t="s">
        <v>7364</v>
      </c>
      <c r="E14" t="s">
        <v>17</v>
      </c>
      <c r="F14" t="s">
        <v>6587</v>
      </c>
      <c r="G14">
        <v>739</v>
      </c>
      <c r="H14">
        <v>203</v>
      </c>
      <c r="I14">
        <v>414</v>
      </c>
      <c r="J14">
        <v>617</v>
      </c>
      <c r="K14">
        <v>377</v>
      </c>
    </row>
    <row r="15" spans="1:11">
      <c r="A15">
        <v>1</v>
      </c>
      <c r="B15">
        <v>13</v>
      </c>
      <c r="C15" t="s">
        <v>2100</v>
      </c>
      <c r="D15" t="s">
        <v>7365</v>
      </c>
      <c r="E15" t="s">
        <v>23</v>
      </c>
      <c r="F15" t="s">
        <v>6832</v>
      </c>
    </row>
    <row r="16" spans="1:11">
      <c r="A16">
        <v>1</v>
      </c>
      <c r="B16">
        <v>16</v>
      </c>
      <c r="C16" t="s">
        <v>11</v>
      </c>
      <c r="D16" t="s">
        <v>7368</v>
      </c>
      <c r="E16" t="s">
        <v>13</v>
      </c>
      <c r="F16" t="s">
        <v>452</v>
      </c>
      <c r="G16">
        <v>90</v>
      </c>
      <c r="H16">
        <v>11</v>
      </c>
      <c r="I16">
        <v>11</v>
      </c>
      <c r="J16">
        <v>22</v>
      </c>
      <c r="K16">
        <v>16</v>
      </c>
    </row>
    <row r="17" spans="1:11">
      <c r="A17">
        <v>1</v>
      </c>
      <c r="B17">
        <v>17</v>
      </c>
      <c r="C17" t="s">
        <v>1622</v>
      </c>
      <c r="D17" t="s">
        <v>7369</v>
      </c>
      <c r="E17" t="s">
        <v>49</v>
      </c>
      <c r="F17" t="s">
        <v>6832</v>
      </c>
      <c r="G17">
        <v>776</v>
      </c>
      <c r="H17">
        <v>44</v>
      </c>
      <c r="I17">
        <v>152</v>
      </c>
      <c r="J17">
        <v>196</v>
      </c>
      <c r="K17">
        <v>328</v>
      </c>
    </row>
    <row r="18" spans="1:11">
      <c r="A18">
        <v>1</v>
      </c>
      <c r="B18">
        <v>18</v>
      </c>
      <c r="C18" t="s">
        <v>341</v>
      </c>
      <c r="D18" t="s">
        <v>7370</v>
      </c>
      <c r="E18" t="s">
        <v>49</v>
      </c>
      <c r="F18" t="s">
        <v>7371</v>
      </c>
      <c r="G18">
        <v>539</v>
      </c>
      <c r="H18">
        <v>36</v>
      </c>
      <c r="I18">
        <v>126</v>
      </c>
      <c r="J18">
        <v>162</v>
      </c>
      <c r="K18">
        <v>321</v>
      </c>
    </row>
    <row r="19" spans="1:11">
      <c r="A19">
        <v>1</v>
      </c>
      <c r="B19">
        <v>19</v>
      </c>
      <c r="C19" t="s">
        <v>1622</v>
      </c>
      <c r="D19" t="s">
        <v>7372</v>
      </c>
      <c r="E19" t="s">
        <v>49</v>
      </c>
      <c r="F19" t="s">
        <v>3624</v>
      </c>
      <c r="G19">
        <v>748</v>
      </c>
      <c r="H19">
        <v>27</v>
      </c>
      <c r="I19">
        <v>119</v>
      </c>
      <c r="J19">
        <v>146</v>
      </c>
      <c r="K19">
        <v>744</v>
      </c>
    </row>
    <row r="20" spans="1:11">
      <c r="A20">
        <v>1</v>
      </c>
      <c r="B20">
        <v>20</v>
      </c>
      <c r="C20" t="s">
        <v>1622</v>
      </c>
      <c r="D20" t="s">
        <v>6895</v>
      </c>
      <c r="E20" t="s">
        <v>23</v>
      </c>
      <c r="F20" t="s">
        <v>6896</v>
      </c>
      <c r="G20">
        <v>308</v>
      </c>
      <c r="H20">
        <v>7</v>
      </c>
      <c r="I20">
        <v>14</v>
      </c>
      <c r="J20">
        <v>21</v>
      </c>
      <c r="K20">
        <v>699</v>
      </c>
    </row>
    <row r="21" spans="1:11">
      <c r="A21">
        <v>1</v>
      </c>
      <c r="B21">
        <v>21</v>
      </c>
      <c r="C21" t="s">
        <v>159</v>
      </c>
      <c r="D21" t="s">
        <v>7373</v>
      </c>
      <c r="E21" t="s">
        <v>49</v>
      </c>
      <c r="F21" t="s">
        <v>2283</v>
      </c>
      <c r="G21">
        <v>253</v>
      </c>
      <c r="H21">
        <v>12</v>
      </c>
      <c r="I21">
        <v>32</v>
      </c>
      <c r="J21">
        <v>44</v>
      </c>
      <c r="K21">
        <v>177</v>
      </c>
    </row>
    <row r="22" spans="1:11">
      <c r="A22">
        <v>1</v>
      </c>
      <c r="B22">
        <v>22</v>
      </c>
      <c r="C22" t="s">
        <v>170</v>
      </c>
      <c r="D22" t="s">
        <v>4231</v>
      </c>
      <c r="E22" t="s">
        <v>17</v>
      </c>
      <c r="F22" t="s">
        <v>452</v>
      </c>
      <c r="G22">
        <v>664</v>
      </c>
      <c r="H22">
        <v>259</v>
      </c>
      <c r="I22">
        <v>265</v>
      </c>
      <c r="J22">
        <v>524</v>
      </c>
      <c r="K22">
        <v>278</v>
      </c>
    </row>
    <row r="23" spans="1:11">
      <c r="A23">
        <v>1</v>
      </c>
      <c r="B23">
        <v>23</v>
      </c>
      <c r="C23" t="s">
        <v>115</v>
      </c>
      <c r="D23" t="s">
        <v>7374</v>
      </c>
      <c r="E23" t="s">
        <v>13</v>
      </c>
      <c r="F23" t="s">
        <v>7375</v>
      </c>
      <c r="G23">
        <v>207</v>
      </c>
      <c r="H23">
        <v>41</v>
      </c>
      <c r="I23">
        <v>41</v>
      </c>
      <c r="J23">
        <v>82</v>
      </c>
      <c r="K23">
        <v>52</v>
      </c>
    </row>
    <row r="24" spans="1:11">
      <c r="A24">
        <v>1</v>
      </c>
      <c r="B24">
        <v>24</v>
      </c>
      <c r="C24" t="s">
        <v>203</v>
      </c>
      <c r="D24" t="s">
        <v>7376</v>
      </c>
      <c r="E24" t="s">
        <v>49</v>
      </c>
      <c r="F24" t="s">
        <v>3328</v>
      </c>
      <c r="G24">
        <v>302</v>
      </c>
      <c r="H24">
        <v>23</v>
      </c>
      <c r="I24">
        <v>56</v>
      </c>
      <c r="J24">
        <v>79</v>
      </c>
      <c r="K24">
        <v>182</v>
      </c>
    </row>
    <row r="25" spans="1:11">
      <c r="A25">
        <v>1</v>
      </c>
      <c r="B25">
        <v>25</v>
      </c>
      <c r="C25" t="s">
        <v>15</v>
      </c>
      <c r="D25" t="s">
        <v>7377</v>
      </c>
      <c r="E25" t="s">
        <v>49</v>
      </c>
      <c r="F25" t="s">
        <v>1724</v>
      </c>
      <c r="G25">
        <v>305</v>
      </c>
      <c r="H25">
        <v>11</v>
      </c>
      <c r="I25">
        <v>49</v>
      </c>
      <c r="J25">
        <v>60</v>
      </c>
      <c r="K25">
        <v>295</v>
      </c>
    </row>
    <row r="26" spans="1:11">
      <c r="A26">
        <v>1</v>
      </c>
      <c r="B26">
        <v>26</v>
      </c>
      <c r="C26" t="s">
        <v>2718</v>
      </c>
      <c r="D26" t="s">
        <v>7378</v>
      </c>
      <c r="E26" t="s">
        <v>49</v>
      </c>
      <c r="F26" t="s">
        <v>271</v>
      </c>
      <c r="G26">
        <v>353</v>
      </c>
      <c r="H26">
        <v>30</v>
      </c>
      <c r="I26">
        <v>99</v>
      </c>
      <c r="J26">
        <v>129</v>
      </c>
      <c r="K26">
        <v>260</v>
      </c>
    </row>
    <row r="27" spans="1:11">
      <c r="A27">
        <v>1</v>
      </c>
      <c r="B27">
        <v>27</v>
      </c>
      <c r="C27" t="s">
        <v>2718</v>
      </c>
      <c r="D27" t="s">
        <v>7379</v>
      </c>
      <c r="E27" t="s">
        <v>13</v>
      </c>
      <c r="F27" t="s">
        <v>4774</v>
      </c>
      <c r="G27">
        <v>784</v>
      </c>
      <c r="H27">
        <v>160</v>
      </c>
      <c r="I27">
        <v>477</v>
      </c>
      <c r="J27">
        <v>637</v>
      </c>
      <c r="K27">
        <v>518</v>
      </c>
    </row>
    <row r="28" spans="1:11">
      <c r="A28">
        <v>2</v>
      </c>
      <c r="B28">
        <v>28</v>
      </c>
      <c r="C28" t="s">
        <v>1622</v>
      </c>
      <c r="D28" t="s">
        <v>7380</v>
      </c>
      <c r="E28" t="s">
        <v>17</v>
      </c>
      <c r="F28" t="s">
        <v>1189</v>
      </c>
      <c r="G28">
        <v>68</v>
      </c>
      <c r="H28">
        <v>14</v>
      </c>
      <c r="I28">
        <v>16</v>
      </c>
      <c r="J28">
        <v>30</v>
      </c>
      <c r="K28">
        <v>78</v>
      </c>
    </row>
    <row r="29" spans="1:11">
      <c r="A29">
        <v>2</v>
      </c>
      <c r="B29">
        <v>29</v>
      </c>
      <c r="C29" t="s">
        <v>5337</v>
      </c>
      <c r="D29" t="s">
        <v>7381</v>
      </c>
      <c r="E29" t="s">
        <v>23</v>
      </c>
      <c r="F29" t="s">
        <v>2703</v>
      </c>
      <c r="G29">
        <v>501</v>
      </c>
      <c r="H29">
        <v>170</v>
      </c>
      <c r="I29">
        <v>135</v>
      </c>
      <c r="J29">
        <v>305</v>
      </c>
      <c r="K29">
        <v>324</v>
      </c>
    </row>
    <row r="30" spans="1:11">
      <c r="A30">
        <v>2</v>
      </c>
      <c r="B30">
        <v>30</v>
      </c>
      <c r="C30" t="s">
        <v>5934</v>
      </c>
      <c r="D30" t="s">
        <v>7382</v>
      </c>
      <c r="E30" t="s">
        <v>49</v>
      </c>
      <c r="F30" t="s">
        <v>4241</v>
      </c>
      <c r="G30">
        <v>11</v>
      </c>
      <c r="H30">
        <v>0</v>
      </c>
      <c r="I30">
        <v>1</v>
      </c>
      <c r="J30">
        <v>1</v>
      </c>
      <c r="K30">
        <v>9</v>
      </c>
    </row>
    <row r="31" spans="1:11">
      <c r="A31">
        <v>2</v>
      </c>
      <c r="B31">
        <v>31</v>
      </c>
      <c r="C31" t="s">
        <v>343</v>
      </c>
      <c r="D31" t="s">
        <v>7383</v>
      </c>
      <c r="E31" t="s">
        <v>13</v>
      </c>
      <c r="F31" t="s">
        <v>4683</v>
      </c>
      <c r="G31">
        <v>228</v>
      </c>
      <c r="H31">
        <v>25</v>
      </c>
      <c r="I31">
        <v>33</v>
      </c>
      <c r="J31">
        <v>58</v>
      </c>
      <c r="K31">
        <v>40</v>
      </c>
    </row>
    <row r="32" spans="1:11">
      <c r="A32">
        <v>2</v>
      </c>
      <c r="B32">
        <v>32</v>
      </c>
      <c r="C32" t="s">
        <v>5932</v>
      </c>
      <c r="D32" t="s">
        <v>7384</v>
      </c>
      <c r="E32" t="s">
        <v>23</v>
      </c>
      <c r="F32" t="s">
        <v>6091</v>
      </c>
      <c r="G32">
        <v>130</v>
      </c>
      <c r="H32">
        <v>8</v>
      </c>
      <c r="I32">
        <v>2</v>
      </c>
      <c r="J32">
        <v>10</v>
      </c>
      <c r="K32">
        <v>234</v>
      </c>
    </row>
    <row r="33" spans="1:11">
      <c r="A33">
        <v>2</v>
      </c>
      <c r="B33">
        <v>33</v>
      </c>
      <c r="C33" t="s">
        <v>2227</v>
      </c>
      <c r="D33" t="s">
        <v>7385</v>
      </c>
      <c r="E33" t="s">
        <v>13</v>
      </c>
      <c r="F33" t="s">
        <v>6653</v>
      </c>
      <c r="G33">
        <v>402</v>
      </c>
      <c r="H33">
        <v>36</v>
      </c>
      <c r="I33">
        <v>30</v>
      </c>
      <c r="J33">
        <v>66</v>
      </c>
      <c r="K33">
        <v>110</v>
      </c>
    </row>
    <row r="34" spans="1:11">
      <c r="A34">
        <v>2</v>
      </c>
      <c r="B34">
        <v>34</v>
      </c>
      <c r="C34" t="s">
        <v>341</v>
      </c>
      <c r="D34" t="s">
        <v>7386</v>
      </c>
      <c r="E34" t="s">
        <v>17</v>
      </c>
      <c r="F34" t="s">
        <v>2454</v>
      </c>
      <c r="G34">
        <v>229</v>
      </c>
      <c r="H34">
        <v>4</v>
      </c>
      <c r="I34">
        <v>3</v>
      </c>
      <c r="J34">
        <v>7</v>
      </c>
      <c r="K34">
        <v>650</v>
      </c>
    </row>
    <row r="35" spans="1:11">
      <c r="A35">
        <v>2</v>
      </c>
      <c r="B35">
        <v>35</v>
      </c>
      <c r="C35" t="s">
        <v>28</v>
      </c>
      <c r="D35" t="s">
        <v>3312</v>
      </c>
      <c r="E35" t="s">
        <v>49</v>
      </c>
      <c r="F35" t="s">
        <v>7387</v>
      </c>
      <c r="G35">
        <v>18</v>
      </c>
      <c r="H35">
        <v>1</v>
      </c>
      <c r="I35">
        <v>2</v>
      </c>
      <c r="J35">
        <v>3</v>
      </c>
      <c r="K35">
        <v>10</v>
      </c>
    </row>
    <row r="36" spans="1:11">
      <c r="A36">
        <v>2</v>
      </c>
      <c r="B36">
        <v>36</v>
      </c>
      <c r="C36" t="s">
        <v>613</v>
      </c>
      <c r="D36" t="s">
        <v>7388</v>
      </c>
      <c r="E36" t="s">
        <v>13</v>
      </c>
      <c r="F36" t="s">
        <v>6912</v>
      </c>
      <c r="G36">
        <v>52</v>
      </c>
      <c r="H36">
        <v>6</v>
      </c>
      <c r="I36">
        <v>8</v>
      </c>
      <c r="J36">
        <v>14</v>
      </c>
      <c r="K36">
        <v>8</v>
      </c>
    </row>
    <row r="37" spans="1:11">
      <c r="A37">
        <v>2</v>
      </c>
      <c r="B37">
        <v>37</v>
      </c>
      <c r="C37" t="s">
        <v>2718</v>
      </c>
      <c r="D37" t="s">
        <v>7389</v>
      </c>
      <c r="E37" t="s">
        <v>13</v>
      </c>
      <c r="F37" t="s">
        <v>1778</v>
      </c>
      <c r="G37">
        <v>86</v>
      </c>
      <c r="H37">
        <v>11</v>
      </c>
      <c r="I37">
        <v>16</v>
      </c>
      <c r="J37">
        <v>27</v>
      </c>
      <c r="K37">
        <v>42</v>
      </c>
    </row>
    <row r="38" spans="1:11">
      <c r="A38">
        <v>2</v>
      </c>
      <c r="B38">
        <v>39</v>
      </c>
      <c r="C38" t="s">
        <v>5939</v>
      </c>
      <c r="D38" t="s">
        <v>7391</v>
      </c>
      <c r="E38" t="s">
        <v>49</v>
      </c>
      <c r="F38" t="s">
        <v>2558</v>
      </c>
      <c r="G38">
        <v>323</v>
      </c>
      <c r="H38">
        <v>7</v>
      </c>
      <c r="I38">
        <v>24</v>
      </c>
      <c r="J38">
        <v>31</v>
      </c>
      <c r="K38">
        <v>630</v>
      </c>
    </row>
    <row r="39" spans="1:11">
      <c r="A39">
        <v>2</v>
      </c>
      <c r="B39">
        <v>40</v>
      </c>
      <c r="C39" t="s">
        <v>21</v>
      </c>
      <c r="D39" t="s">
        <v>7392</v>
      </c>
      <c r="E39" t="s">
        <v>17</v>
      </c>
      <c r="F39" t="s">
        <v>7393</v>
      </c>
    </row>
    <row r="40" spans="1:11">
      <c r="A40">
        <v>2</v>
      </c>
      <c r="B40">
        <v>41</v>
      </c>
      <c r="C40" t="s">
        <v>203</v>
      </c>
      <c r="D40" t="s">
        <v>7394</v>
      </c>
      <c r="E40" t="s">
        <v>49</v>
      </c>
      <c r="F40" t="s">
        <v>103</v>
      </c>
    </row>
    <row r="41" spans="1:11">
      <c r="A41">
        <v>2</v>
      </c>
      <c r="B41">
        <v>42</v>
      </c>
      <c r="C41" t="s">
        <v>170</v>
      </c>
      <c r="D41" t="s">
        <v>7395</v>
      </c>
      <c r="E41" t="s">
        <v>49</v>
      </c>
      <c r="F41" t="s">
        <v>4188</v>
      </c>
    </row>
    <row r="42" spans="1:11">
      <c r="A42">
        <v>2</v>
      </c>
      <c r="B42">
        <v>43</v>
      </c>
      <c r="C42" t="s">
        <v>6839</v>
      </c>
      <c r="D42" t="s">
        <v>7396</v>
      </c>
      <c r="E42" t="s">
        <v>49</v>
      </c>
      <c r="F42" t="s">
        <v>2288</v>
      </c>
      <c r="G42">
        <v>479</v>
      </c>
      <c r="H42">
        <v>13</v>
      </c>
      <c r="I42">
        <v>55</v>
      </c>
      <c r="J42">
        <v>68</v>
      </c>
      <c r="K42">
        <v>482</v>
      </c>
    </row>
    <row r="43" spans="1:11">
      <c r="A43">
        <v>2</v>
      </c>
      <c r="B43">
        <v>44</v>
      </c>
      <c r="C43" t="s">
        <v>5633</v>
      </c>
      <c r="D43" t="s">
        <v>7397</v>
      </c>
      <c r="E43" t="s">
        <v>13</v>
      </c>
      <c r="F43" t="s">
        <v>2488</v>
      </c>
      <c r="G43">
        <v>620</v>
      </c>
      <c r="H43">
        <v>153</v>
      </c>
      <c r="I43">
        <v>171</v>
      </c>
      <c r="J43">
        <v>324</v>
      </c>
      <c r="K43">
        <v>521</v>
      </c>
    </row>
    <row r="44" spans="1:11">
      <c r="A44">
        <v>2</v>
      </c>
      <c r="B44">
        <v>45</v>
      </c>
      <c r="C44" t="s">
        <v>11</v>
      </c>
      <c r="D44" t="s">
        <v>7398</v>
      </c>
      <c r="E44" t="s">
        <v>13</v>
      </c>
      <c r="F44" t="s">
        <v>7399</v>
      </c>
      <c r="G44">
        <v>581</v>
      </c>
      <c r="H44">
        <v>136</v>
      </c>
      <c r="I44">
        <v>290</v>
      </c>
      <c r="J44">
        <v>426</v>
      </c>
      <c r="K44">
        <v>250</v>
      </c>
    </row>
    <row r="45" spans="1:11">
      <c r="A45">
        <v>2</v>
      </c>
      <c r="B45">
        <v>46</v>
      </c>
      <c r="C45" t="s">
        <v>159</v>
      </c>
      <c r="D45" t="s">
        <v>7400</v>
      </c>
      <c r="E45" t="s">
        <v>13</v>
      </c>
      <c r="F45" t="s">
        <v>2703</v>
      </c>
      <c r="G45">
        <v>81</v>
      </c>
      <c r="H45">
        <v>11</v>
      </c>
      <c r="I45">
        <v>8</v>
      </c>
      <c r="J45">
        <v>19</v>
      </c>
      <c r="K45">
        <v>12</v>
      </c>
    </row>
    <row r="46" spans="1:11">
      <c r="A46">
        <v>2</v>
      </c>
      <c r="B46">
        <v>47</v>
      </c>
      <c r="C46" t="s">
        <v>341</v>
      </c>
      <c r="D46" t="s">
        <v>7401</v>
      </c>
      <c r="E46" t="s">
        <v>23</v>
      </c>
      <c r="F46" t="s">
        <v>2488</v>
      </c>
      <c r="G46">
        <v>29</v>
      </c>
      <c r="H46">
        <v>2</v>
      </c>
      <c r="I46">
        <v>4</v>
      </c>
      <c r="J46">
        <v>6</v>
      </c>
      <c r="K46">
        <v>12</v>
      </c>
    </row>
    <row r="47" spans="1:11">
      <c r="A47">
        <v>2</v>
      </c>
      <c r="B47">
        <v>48</v>
      </c>
      <c r="C47" t="s">
        <v>18</v>
      </c>
      <c r="D47" t="s">
        <v>7402</v>
      </c>
      <c r="E47" t="s">
        <v>49</v>
      </c>
      <c r="F47" t="s">
        <v>6611</v>
      </c>
      <c r="G47">
        <v>150</v>
      </c>
      <c r="H47">
        <v>10</v>
      </c>
      <c r="I47">
        <v>34</v>
      </c>
      <c r="J47">
        <v>44</v>
      </c>
      <c r="K47">
        <v>46</v>
      </c>
    </row>
    <row r="48" spans="1:11">
      <c r="A48">
        <v>2</v>
      </c>
      <c r="B48">
        <v>50</v>
      </c>
      <c r="C48" t="s">
        <v>341</v>
      </c>
      <c r="D48" t="s">
        <v>7404</v>
      </c>
      <c r="E48" t="s">
        <v>23</v>
      </c>
      <c r="F48" t="s">
        <v>5371</v>
      </c>
      <c r="G48">
        <v>6</v>
      </c>
      <c r="H48">
        <v>0</v>
      </c>
      <c r="I48">
        <v>0</v>
      </c>
      <c r="J48">
        <v>0</v>
      </c>
      <c r="K48">
        <v>4</v>
      </c>
    </row>
    <row r="49" spans="1:11">
      <c r="A49">
        <v>2</v>
      </c>
      <c r="B49">
        <v>51</v>
      </c>
      <c r="C49" t="s">
        <v>170</v>
      </c>
      <c r="D49" t="s">
        <v>7405</v>
      </c>
      <c r="E49" t="s">
        <v>49</v>
      </c>
      <c r="F49" t="s">
        <v>5699</v>
      </c>
    </row>
    <row r="50" spans="1:11">
      <c r="A50">
        <v>2</v>
      </c>
      <c r="B50">
        <v>52</v>
      </c>
      <c r="C50" t="s">
        <v>18</v>
      </c>
      <c r="D50" t="s">
        <v>7406</v>
      </c>
      <c r="E50" t="s">
        <v>49</v>
      </c>
      <c r="F50" t="s">
        <v>423</v>
      </c>
      <c r="G50">
        <v>51</v>
      </c>
      <c r="H50">
        <v>0</v>
      </c>
      <c r="I50">
        <v>3</v>
      </c>
      <c r="J50">
        <v>3</v>
      </c>
      <c r="K50">
        <v>12</v>
      </c>
    </row>
    <row r="51" spans="1:11">
      <c r="A51">
        <v>2</v>
      </c>
      <c r="B51">
        <v>53</v>
      </c>
      <c r="C51" t="s">
        <v>1622</v>
      </c>
      <c r="D51" t="s">
        <v>3712</v>
      </c>
      <c r="E51" t="s">
        <v>232</v>
      </c>
      <c r="F51" t="s">
        <v>538</v>
      </c>
      <c r="G51">
        <v>69</v>
      </c>
      <c r="H51">
        <v>5</v>
      </c>
      <c r="I51">
        <v>7</v>
      </c>
      <c r="J51">
        <v>12</v>
      </c>
      <c r="K51">
        <v>41</v>
      </c>
    </row>
    <row r="52" spans="1:11">
      <c r="A52">
        <v>2</v>
      </c>
      <c r="B52">
        <v>54</v>
      </c>
      <c r="C52" t="s">
        <v>115</v>
      </c>
      <c r="D52" t="s">
        <v>7407</v>
      </c>
      <c r="E52" t="s">
        <v>17</v>
      </c>
      <c r="F52" t="s">
        <v>2037</v>
      </c>
    </row>
    <row r="53" spans="1:11">
      <c r="A53">
        <v>2</v>
      </c>
      <c r="B53">
        <v>55</v>
      </c>
      <c r="C53" t="s">
        <v>15</v>
      </c>
      <c r="D53" t="s">
        <v>7408</v>
      </c>
      <c r="E53" t="s">
        <v>17</v>
      </c>
      <c r="F53" t="s">
        <v>2488</v>
      </c>
      <c r="G53">
        <v>2</v>
      </c>
      <c r="H53">
        <v>0</v>
      </c>
      <c r="I53">
        <v>0</v>
      </c>
      <c r="J53">
        <v>0</v>
      </c>
      <c r="K53">
        <v>0</v>
      </c>
    </row>
    <row r="54" spans="1:11">
      <c r="A54">
        <v>2</v>
      </c>
      <c r="B54">
        <v>56</v>
      </c>
      <c r="C54" t="s">
        <v>15</v>
      </c>
      <c r="D54" t="s">
        <v>7409</v>
      </c>
      <c r="E54" t="s">
        <v>17</v>
      </c>
      <c r="F54" t="s">
        <v>1715</v>
      </c>
    </row>
    <row r="55" spans="1:11">
      <c r="A55">
        <v>2</v>
      </c>
      <c r="B55">
        <v>57</v>
      </c>
      <c r="C55" t="s">
        <v>5939</v>
      </c>
      <c r="D55" t="s">
        <v>7410</v>
      </c>
      <c r="E55" t="s">
        <v>17</v>
      </c>
      <c r="F55" t="s">
        <v>6653</v>
      </c>
      <c r="G55">
        <v>91</v>
      </c>
      <c r="H55">
        <v>4</v>
      </c>
      <c r="I55">
        <v>8</v>
      </c>
      <c r="J55">
        <v>12</v>
      </c>
      <c r="K55">
        <v>93</v>
      </c>
    </row>
    <row r="56" spans="1:11">
      <c r="A56">
        <v>2</v>
      </c>
      <c r="B56">
        <v>58</v>
      </c>
      <c r="C56" t="s">
        <v>5633</v>
      </c>
      <c r="D56" t="s">
        <v>7411</v>
      </c>
      <c r="E56" t="s">
        <v>17</v>
      </c>
      <c r="F56" t="s">
        <v>538</v>
      </c>
      <c r="G56">
        <v>6</v>
      </c>
      <c r="H56">
        <v>0</v>
      </c>
      <c r="I56">
        <v>1</v>
      </c>
      <c r="J56">
        <v>1</v>
      </c>
      <c r="K56">
        <v>0</v>
      </c>
    </row>
    <row r="57" spans="1:11">
      <c r="A57">
        <v>3</v>
      </c>
      <c r="B57">
        <v>59</v>
      </c>
      <c r="C57" t="s">
        <v>964</v>
      </c>
      <c r="D57" t="s">
        <v>7412</v>
      </c>
      <c r="E57" t="s">
        <v>13</v>
      </c>
      <c r="F57" t="s">
        <v>2075</v>
      </c>
    </row>
    <row r="58" spans="1:11">
      <c r="A58">
        <v>3</v>
      </c>
      <c r="B58">
        <v>60</v>
      </c>
      <c r="C58" t="s">
        <v>7350</v>
      </c>
      <c r="D58" t="s">
        <v>7413</v>
      </c>
      <c r="E58" t="s">
        <v>13</v>
      </c>
      <c r="F58" t="s">
        <v>7414</v>
      </c>
      <c r="G58">
        <v>352</v>
      </c>
      <c r="H58">
        <v>56</v>
      </c>
      <c r="I58">
        <v>82</v>
      </c>
      <c r="J58">
        <v>138</v>
      </c>
      <c r="K58">
        <v>128</v>
      </c>
    </row>
    <row r="59" spans="1:11">
      <c r="A59">
        <v>3</v>
      </c>
      <c r="B59">
        <v>61</v>
      </c>
      <c r="C59" t="s">
        <v>5934</v>
      </c>
      <c r="D59" t="s">
        <v>7415</v>
      </c>
      <c r="E59" t="s">
        <v>49</v>
      </c>
      <c r="F59" t="s">
        <v>402</v>
      </c>
      <c r="G59">
        <v>174</v>
      </c>
      <c r="H59">
        <v>6</v>
      </c>
      <c r="I59">
        <v>17</v>
      </c>
      <c r="J59">
        <v>23</v>
      </c>
      <c r="K59">
        <v>110</v>
      </c>
    </row>
    <row r="60" spans="1:11">
      <c r="A60">
        <v>3</v>
      </c>
      <c r="B60">
        <v>62</v>
      </c>
      <c r="C60" t="s">
        <v>2227</v>
      </c>
      <c r="D60" t="s">
        <v>7416</v>
      </c>
      <c r="E60" t="s">
        <v>49</v>
      </c>
      <c r="F60" t="s">
        <v>323</v>
      </c>
      <c r="G60">
        <v>8</v>
      </c>
      <c r="H60">
        <v>0</v>
      </c>
      <c r="I60">
        <v>0</v>
      </c>
      <c r="J60">
        <v>0</v>
      </c>
      <c r="K60">
        <v>2</v>
      </c>
    </row>
    <row r="61" spans="1:11">
      <c r="A61">
        <v>3</v>
      </c>
      <c r="B61">
        <v>63</v>
      </c>
      <c r="C61" t="s">
        <v>5934</v>
      </c>
      <c r="D61" t="s">
        <v>6838</v>
      </c>
      <c r="E61" t="s">
        <v>49</v>
      </c>
      <c r="F61" t="s">
        <v>6091</v>
      </c>
      <c r="G61">
        <v>209</v>
      </c>
      <c r="H61">
        <v>4</v>
      </c>
      <c r="I61">
        <v>12</v>
      </c>
      <c r="J61">
        <v>16</v>
      </c>
      <c r="K61">
        <v>391</v>
      </c>
    </row>
    <row r="62" spans="1:11">
      <c r="A62">
        <v>3</v>
      </c>
      <c r="B62">
        <v>64</v>
      </c>
      <c r="C62" t="s">
        <v>5631</v>
      </c>
      <c r="D62" t="s">
        <v>7417</v>
      </c>
      <c r="E62" t="s">
        <v>13</v>
      </c>
      <c r="F62" t="s">
        <v>7349</v>
      </c>
      <c r="G62">
        <v>700</v>
      </c>
      <c r="H62">
        <v>192</v>
      </c>
      <c r="I62">
        <v>447</v>
      </c>
      <c r="J62">
        <v>639</v>
      </c>
      <c r="K62">
        <v>153</v>
      </c>
    </row>
    <row r="63" spans="1:11">
      <c r="A63">
        <v>3</v>
      </c>
      <c r="B63">
        <v>65</v>
      </c>
      <c r="C63" t="s">
        <v>5337</v>
      </c>
      <c r="D63" t="s">
        <v>7418</v>
      </c>
      <c r="E63" t="s">
        <v>17</v>
      </c>
      <c r="F63" t="s">
        <v>6587</v>
      </c>
    </row>
    <row r="64" spans="1:11">
      <c r="A64">
        <v>3</v>
      </c>
      <c r="B64">
        <v>67</v>
      </c>
      <c r="C64" t="s">
        <v>2100</v>
      </c>
      <c r="D64" t="s">
        <v>7420</v>
      </c>
      <c r="E64" t="s">
        <v>49</v>
      </c>
      <c r="F64" t="s">
        <v>2558</v>
      </c>
      <c r="G64">
        <v>177</v>
      </c>
      <c r="H64">
        <v>2</v>
      </c>
      <c r="I64">
        <v>9</v>
      </c>
      <c r="J64">
        <v>11</v>
      </c>
      <c r="K64">
        <v>269</v>
      </c>
    </row>
    <row r="65" spans="1:11">
      <c r="A65">
        <v>3</v>
      </c>
      <c r="B65">
        <v>68</v>
      </c>
      <c r="C65" t="s">
        <v>343</v>
      </c>
      <c r="D65" t="s">
        <v>7421</v>
      </c>
      <c r="E65" t="s">
        <v>17</v>
      </c>
      <c r="F65" t="s">
        <v>317</v>
      </c>
      <c r="G65">
        <v>579</v>
      </c>
      <c r="H65">
        <v>55</v>
      </c>
      <c r="I65">
        <v>75</v>
      </c>
      <c r="J65">
        <v>130</v>
      </c>
      <c r="K65">
        <v>981</v>
      </c>
    </row>
    <row r="66" spans="1:11">
      <c r="A66">
        <v>3</v>
      </c>
      <c r="B66">
        <v>70</v>
      </c>
      <c r="C66" t="s">
        <v>7112</v>
      </c>
      <c r="D66" t="s">
        <v>7423</v>
      </c>
      <c r="E66" t="s">
        <v>49</v>
      </c>
      <c r="F66" t="s">
        <v>7352</v>
      </c>
    </row>
    <row r="67" spans="1:11">
      <c r="A67">
        <v>3</v>
      </c>
      <c r="B67">
        <v>71</v>
      </c>
      <c r="C67" t="s">
        <v>7112</v>
      </c>
      <c r="D67" t="s">
        <v>7424</v>
      </c>
      <c r="E67" t="s">
        <v>17</v>
      </c>
      <c r="F67" t="s">
        <v>545</v>
      </c>
      <c r="G67">
        <v>538</v>
      </c>
      <c r="H67">
        <v>158</v>
      </c>
      <c r="I67">
        <v>180</v>
      </c>
      <c r="J67">
        <v>338</v>
      </c>
      <c r="K67">
        <v>508</v>
      </c>
    </row>
    <row r="68" spans="1:11">
      <c r="A68">
        <v>3</v>
      </c>
      <c r="B68">
        <v>72</v>
      </c>
      <c r="C68" t="s">
        <v>5631</v>
      </c>
      <c r="D68" t="s">
        <v>7425</v>
      </c>
      <c r="E68" t="s">
        <v>17</v>
      </c>
      <c r="F68" t="s">
        <v>7356</v>
      </c>
      <c r="G68">
        <v>227</v>
      </c>
      <c r="H68">
        <v>27</v>
      </c>
      <c r="I68">
        <v>27</v>
      </c>
      <c r="J68">
        <v>54</v>
      </c>
      <c r="K68">
        <v>52</v>
      </c>
    </row>
    <row r="69" spans="1:11">
      <c r="A69">
        <v>3</v>
      </c>
      <c r="B69">
        <v>73</v>
      </c>
      <c r="C69" t="s">
        <v>6839</v>
      </c>
      <c r="D69" t="s">
        <v>7426</v>
      </c>
      <c r="E69" t="s">
        <v>13</v>
      </c>
      <c r="F69" t="s">
        <v>4669</v>
      </c>
    </row>
    <row r="70" spans="1:11">
      <c r="A70">
        <v>3</v>
      </c>
      <c r="B70">
        <v>74</v>
      </c>
      <c r="C70" t="s">
        <v>5633</v>
      </c>
      <c r="D70" t="s">
        <v>7427</v>
      </c>
      <c r="E70" t="s">
        <v>49</v>
      </c>
      <c r="F70" t="s">
        <v>6240</v>
      </c>
      <c r="G70">
        <v>1</v>
      </c>
      <c r="H70">
        <v>0</v>
      </c>
      <c r="I70">
        <v>0</v>
      </c>
      <c r="J70">
        <v>0</v>
      </c>
      <c r="K70">
        <v>2</v>
      </c>
    </row>
    <row r="71" spans="1:11">
      <c r="A71">
        <v>3</v>
      </c>
      <c r="B71">
        <v>75</v>
      </c>
      <c r="C71" t="s">
        <v>11</v>
      </c>
      <c r="D71" t="s">
        <v>7428</v>
      </c>
      <c r="E71" t="s">
        <v>49</v>
      </c>
      <c r="F71" t="s">
        <v>6611</v>
      </c>
      <c r="G71">
        <v>328</v>
      </c>
      <c r="H71">
        <v>26</v>
      </c>
      <c r="I71">
        <v>90</v>
      </c>
      <c r="J71">
        <v>116</v>
      </c>
      <c r="K71">
        <v>205</v>
      </c>
    </row>
    <row r="72" spans="1:11">
      <c r="A72">
        <v>3</v>
      </c>
      <c r="B72">
        <v>77</v>
      </c>
      <c r="C72" t="s">
        <v>341</v>
      </c>
      <c r="D72" t="s">
        <v>7431</v>
      </c>
      <c r="E72" t="s">
        <v>17</v>
      </c>
      <c r="F72" t="s">
        <v>5647</v>
      </c>
      <c r="G72">
        <v>3</v>
      </c>
      <c r="H72">
        <v>0</v>
      </c>
      <c r="I72">
        <v>0</v>
      </c>
      <c r="J72">
        <v>0</v>
      </c>
      <c r="K72">
        <v>0</v>
      </c>
    </row>
    <row r="73" spans="1:11">
      <c r="A73">
        <v>3</v>
      </c>
      <c r="B73">
        <v>78</v>
      </c>
      <c r="C73" t="s">
        <v>18</v>
      </c>
      <c r="D73" t="s">
        <v>7432</v>
      </c>
      <c r="E73" t="s">
        <v>17</v>
      </c>
      <c r="F73" t="s">
        <v>1778</v>
      </c>
      <c r="G73">
        <v>2</v>
      </c>
      <c r="H73">
        <v>0</v>
      </c>
      <c r="I73">
        <v>0</v>
      </c>
      <c r="J73">
        <v>0</v>
      </c>
      <c r="K73">
        <v>0</v>
      </c>
    </row>
    <row r="74" spans="1:11">
      <c r="A74">
        <v>3</v>
      </c>
      <c r="B74">
        <v>79</v>
      </c>
      <c r="C74" t="s">
        <v>1622</v>
      </c>
      <c r="D74" t="s">
        <v>7433</v>
      </c>
      <c r="E74" t="s">
        <v>23</v>
      </c>
      <c r="F74" t="s">
        <v>2468</v>
      </c>
    </row>
    <row r="75" spans="1:11">
      <c r="A75">
        <v>3</v>
      </c>
      <c r="B75">
        <v>80</v>
      </c>
      <c r="C75" t="s">
        <v>115</v>
      </c>
      <c r="D75" t="s">
        <v>7434</v>
      </c>
      <c r="E75" t="s">
        <v>13</v>
      </c>
      <c r="F75" t="s">
        <v>3107</v>
      </c>
    </row>
    <row r="76" spans="1:11">
      <c r="A76">
        <v>3</v>
      </c>
      <c r="B76">
        <v>81</v>
      </c>
      <c r="C76" t="s">
        <v>343</v>
      </c>
      <c r="D76" t="s">
        <v>5426</v>
      </c>
      <c r="E76" t="s">
        <v>23</v>
      </c>
      <c r="F76" t="s">
        <v>323</v>
      </c>
    </row>
    <row r="77" spans="1:11">
      <c r="A77">
        <v>3</v>
      </c>
      <c r="B77">
        <v>82</v>
      </c>
      <c r="C77" t="s">
        <v>2718</v>
      </c>
      <c r="D77" t="s">
        <v>7435</v>
      </c>
      <c r="E77" t="s">
        <v>23</v>
      </c>
      <c r="F77" t="s">
        <v>423</v>
      </c>
      <c r="G77">
        <v>534</v>
      </c>
      <c r="H77">
        <v>180</v>
      </c>
      <c r="I77">
        <v>178</v>
      </c>
      <c r="J77">
        <v>358</v>
      </c>
      <c r="K77">
        <v>253</v>
      </c>
    </row>
    <row r="78" spans="1:11">
      <c r="A78">
        <v>3</v>
      </c>
      <c r="B78">
        <v>83</v>
      </c>
      <c r="C78" t="s">
        <v>203</v>
      </c>
      <c r="D78" t="s">
        <v>7436</v>
      </c>
      <c r="E78" t="s">
        <v>49</v>
      </c>
      <c r="F78" t="s">
        <v>2075</v>
      </c>
      <c r="G78">
        <v>306</v>
      </c>
      <c r="H78">
        <v>4</v>
      </c>
      <c r="I78">
        <v>26</v>
      </c>
      <c r="J78">
        <v>30</v>
      </c>
      <c r="K78">
        <v>444</v>
      </c>
    </row>
    <row r="79" spans="1:11">
      <c r="A79">
        <v>3</v>
      </c>
      <c r="B79">
        <v>85</v>
      </c>
      <c r="C79" t="s">
        <v>7350</v>
      </c>
      <c r="D79" t="s">
        <v>7438</v>
      </c>
      <c r="E79" t="s">
        <v>17</v>
      </c>
      <c r="F79" t="s">
        <v>271</v>
      </c>
    </row>
    <row r="80" spans="1:11">
      <c r="A80">
        <v>3</v>
      </c>
      <c r="B80">
        <v>86</v>
      </c>
      <c r="C80" t="s">
        <v>5939</v>
      </c>
      <c r="D80" t="s">
        <v>7439</v>
      </c>
      <c r="E80" t="s">
        <v>17</v>
      </c>
      <c r="F80" t="s">
        <v>4250</v>
      </c>
    </row>
    <row r="81" spans="1:11">
      <c r="A81">
        <v>4</v>
      </c>
      <c r="B81">
        <v>87</v>
      </c>
      <c r="C81" t="s">
        <v>28</v>
      </c>
      <c r="D81" t="s">
        <v>7440</v>
      </c>
      <c r="E81" t="s">
        <v>17</v>
      </c>
      <c r="F81" t="s">
        <v>7441</v>
      </c>
      <c r="G81">
        <v>493</v>
      </c>
      <c r="H81">
        <v>116</v>
      </c>
      <c r="I81">
        <v>150</v>
      </c>
      <c r="J81">
        <v>266</v>
      </c>
      <c r="K81">
        <v>335</v>
      </c>
    </row>
    <row r="82" spans="1:11">
      <c r="A82">
        <v>4</v>
      </c>
      <c r="B82">
        <v>88</v>
      </c>
      <c r="C82" t="s">
        <v>7350</v>
      </c>
      <c r="D82" t="s">
        <v>7442</v>
      </c>
      <c r="E82" t="s">
        <v>49</v>
      </c>
      <c r="F82" t="s">
        <v>7136</v>
      </c>
    </row>
    <row r="83" spans="1:11">
      <c r="A83">
        <v>4</v>
      </c>
      <c r="B83">
        <v>89</v>
      </c>
      <c r="C83" t="s">
        <v>5934</v>
      </c>
      <c r="D83" t="s">
        <v>7443</v>
      </c>
      <c r="E83" t="s">
        <v>434</v>
      </c>
      <c r="F83" t="s">
        <v>2452</v>
      </c>
      <c r="G83">
        <v>8</v>
      </c>
      <c r="H83">
        <v>0</v>
      </c>
      <c r="I83">
        <v>2</v>
      </c>
      <c r="J83">
        <v>2</v>
      </c>
      <c r="K83">
        <v>2</v>
      </c>
    </row>
    <row r="84" spans="1:11">
      <c r="A84">
        <v>4</v>
      </c>
      <c r="B84">
        <v>90</v>
      </c>
      <c r="C84" t="s">
        <v>343</v>
      </c>
      <c r="D84" t="s">
        <v>7444</v>
      </c>
      <c r="E84" t="s">
        <v>49</v>
      </c>
      <c r="F84" t="s">
        <v>4774</v>
      </c>
    </row>
    <row r="85" spans="1:11">
      <c r="A85">
        <v>4</v>
      </c>
      <c r="B85">
        <v>91</v>
      </c>
      <c r="C85" t="s">
        <v>7112</v>
      </c>
      <c r="D85" t="s">
        <v>7445</v>
      </c>
      <c r="E85" t="s">
        <v>13</v>
      </c>
      <c r="F85" t="s">
        <v>2896</v>
      </c>
      <c r="G85">
        <v>460</v>
      </c>
      <c r="H85">
        <v>77</v>
      </c>
      <c r="I85">
        <v>106</v>
      </c>
      <c r="J85">
        <v>183</v>
      </c>
      <c r="K85">
        <v>311</v>
      </c>
    </row>
    <row r="86" spans="1:11">
      <c r="A86">
        <v>4</v>
      </c>
      <c r="B86">
        <v>92</v>
      </c>
      <c r="C86" t="s">
        <v>5631</v>
      </c>
      <c r="D86" t="s">
        <v>7446</v>
      </c>
      <c r="E86" t="s">
        <v>434</v>
      </c>
      <c r="F86" t="s">
        <v>5699</v>
      </c>
      <c r="G86">
        <v>53</v>
      </c>
      <c r="H86">
        <v>3</v>
      </c>
      <c r="I86">
        <v>8</v>
      </c>
      <c r="J86">
        <v>11</v>
      </c>
      <c r="K86">
        <v>41</v>
      </c>
    </row>
    <row r="87" spans="1:11">
      <c r="A87">
        <v>4</v>
      </c>
      <c r="B87">
        <v>93</v>
      </c>
      <c r="C87" t="s">
        <v>7112</v>
      </c>
      <c r="D87" t="s">
        <v>7447</v>
      </c>
      <c r="E87" t="s">
        <v>23</v>
      </c>
      <c r="F87" t="s">
        <v>3274</v>
      </c>
      <c r="G87">
        <v>203</v>
      </c>
      <c r="H87">
        <v>9</v>
      </c>
      <c r="I87">
        <v>13</v>
      </c>
      <c r="J87">
        <v>22</v>
      </c>
      <c r="K87">
        <v>48</v>
      </c>
    </row>
    <row r="88" spans="1:11">
      <c r="A88">
        <v>4</v>
      </c>
      <c r="B88">
        <v>94</v>
      </c>
      <c r="C88" t="s">
        <v>25</v>
      </c>
      <c r="D88" t="s">
        <v>7448</v>
      </c>
      <c r="E88" t="s">
        <v>232</v>
      </c>
      <c r="F88" t="s">
        <v>2998</v>
      </c>
    </row>
    <row r="89" spans="1:11">
      <c r="A89">
        <v>4</v>
      </c>
      <c r="B89">
        <v>95</v>
      </c>
      <c r="C89" t="s">
        <v>613</v>
      </c>
      <c r="D89" t="s">
        <v>7449</v>
      </c>
      <c r="E89" t="s">
        <v>23</v>
      </c>
      <c r="F89" t="s">
        <v>2478</v>
      </c>
    </row>
    <row r="90" spans="1:11">
      <c r="A90">
        <v>4</v>
      </c>
      <c r="B90">
        <v>96</v>
      </c>
      <c r="C90" t="s">
        <v>2718</v>
      </c>
      <c r="D90" t="s">
        <v>7450</v>
      </c>
      <c r="E90" t="s">
        <v>49</v>
      </c>
      <c r="F90" t="s">
        <v>317</v>
      </c>
      <c r="G90">
        <v>1</v>
      </c>
      <c r="H90">
        <v>0</v>
      </c>
      <c r="I90">
        <v>0</v>
      </c>
      <c r="J90">
        <v>0</v>
      </c>
      <c r="K90">
        <v>0</v>
      </c>
    </row>
    <row r="91" spans="1:11">
      <c r="A91">
        <v>4</v>
      </c>
      <c r="B91">
        <v>98</v>
      </c>
      <c r="C91" t="s">
        <v>5337</v>
      </c>
      <c r="D91" t="s">
        <v>7452</v>
      </c>
      <c r="E91" t="s">
        <v>49</v>
      </c>
      <c r="F91" t="s">
        <v>3023</v>
      </c>
      <c r="G91">
        <v>219</v>
      </c>
      <c r="H91">
        <v>3</v>
      </c>
      <c r="I91">
        <v>15</v>
      </c>
      <c r="J91">
        <v>18</v>
      </c>
      <c r="K91">
        <v>321</v>
      </c>
    </row>
    <row r="92" spans="1:11">
      <c r="A92">
        <v>4</v>
      </c>
      <c r="B92">
        <v>99</v>
      </c>
      <c r="C92" t="s">
        <v>2100</v>
      </c>
      <c r="D92" t="s">
        <v>7453</v>
      </c>
      <c r="E92" t="s">
        <v>13</v>
      </c>
      <c r="F92" t="s">
        <v>592</v>
      </c>
      <c r="G92">
        <v>637</v>
      </c>
      <c r="H92">
        <v>133</v>
      </c>
      <c r="I92">
        <v>241</v>
      </c>
      <c r="J92">
        <v>374</v>
      </c>
      <c r="K92">
        <v>417</v>
      </c>
    </row>
    <row r="93" spans="1:11">
      <c r="A93">
        <v>4</v>
      </c>
      <c r="B93">
        <v>100</v>
      </c>
      <c r="C93" t="s">
        <v>6839</v>
      </c>
      <c r="D93" t="s">
        <v>7454</v>
      </c>
      <c r="E93" t="s">
        <v>49</v>
      </c>
      <c r="F93" t="s">
        <v>6820</v>
      </c>
    </row>
    <row r="94" spans="1:11">
      <c r="A94">
        <v>4</v>
      </c>
      <c r="B94">
        <v>101</v>
      </c>
      <c r="C94" t="s">
        <v>5633</v>
      </c>
      <c r="D94" t="s">
        <v>7455</v>
      </c>
      <c r="E94" t="s">
        <v>17</v>
      </c>
      <c r="F94" t="s">
        <v>5332</v>
      </c>
      <c r="G94">
        <v>129</v>
      </c>
      <c r="H94">
        <v>18</v>
      </c>
      <c r="I94">
        <v>22</v>
      </c>
      <c r="J94">
        <v>40</v>
      </c>
      <c r="K94">
        <v>30</v>
      </c>
    </row>
    <row r="95" spans="1:11">
      <c r="A95">
        <v>4</v>
      </c>
      <c r="B95">
        <v>102</v>
      </c>
      <c r="C95" t="s">
        <v>2227</v>
      </c>
      <c r="D95" t="s">
        <v>7456</v>
      </c>
      <c r="E95" t="s">
        <v>23</v>
      </c>
      <c r="F95" t="s">
        <v>4733</v>
      </c>
    </row>
    <row r="96" spans="1:11">
      <c r="A96">
        <v>4</v>
      </c>
      <c r="B96">
        <v>103</v>
      </c>
      <c r="C96" t="s">
        <v>159</v>
      </c>
      <c r="D96" t="s">
        <v>7457</v>
      </c>
      <c r="E96" t="s">
        <v>17</v>
      </c>
      <c r="F96" t="s">
        <v>2488</v>
      </c>
      <c r="G96">
        <v>61</v>
      </c>
      <c r="H96">
        <v>1</v>
      </c>
      <c r="I96">
        <v>1</v>
      </c>
      <c r="J96">
        <v>2</v>
      </c>
      <c r="K96">
        <v>222</v>
      </c>
    </row>
    <row r="97" spans="1:11">
      <c r="A97">
        <v>4</v>
      </c>
      <c r="B97">
        <v>104</v>
      </c>
      <c r="C97" t="s">
        <v>5337</v>
      </c>
      <c r="D97" t="s">
        <v>7458</v>
      </c>
      <c r="E97" t="s">
        <v>23</v>
      </c>
      <c r="F97" t="s">
        <v>7459</v>
      </c>
      <c r="G97">
        <v>12</v>
      </c>
      <c r="H97">
        <v>1</v>
      </c>
      <c r="I97">
        <v>2</v>
      </c>
      <c r="J97">
        <v>3</v>
      </c>
      <c r="K97">
        <v>0</v>
      </c>
    </row>
    <row r="98" spans="1:11">
      <c r="A98">
        <v>4</v>
      </c>
      <c r="B98">
        <v>105</v>
      </c>
      <c r="C98" t="s">
        <v>2718</v>
      </c>
      <c r="D98" t="s">
        <v>6878</v>
      </c>
      <c r="E98" t="s">
        <v>17</v>
      </c>
      <c r="F98" t="s">
        <v>7399</v>
      </c>
      <c r="G98">
        <v>142</v>
      </c>
      <c r="H98">
        <v>35</v>
      </c>
      <c r="I98">
        <v>23</v>
      </c>
      <c r="J98">
        <v>58</v>
      </c>
      <c r="K98">
        <v>58</v>
      </c>
    </row>
    <row r="99" spans="1:11">
      <c r="A99">
        <v>4</v>
      </c>
      <c r="B99">
        <v>106</v>
      </c>
      <c r="C99" t="s">
        <v>964</v>
      </c>
      <c r="D99" t="s">
        <v>7460</v>
      </c>
      <c r="E99" t="s">
        <v>23</v>
      </c>
      <c r="F99" t="s">
        <v>2558</v>
      </c>
      <c r="G99">
        <v>209</v>
      </c>
      <c r="H99">
        <v>8</v>
      </c>
      <c r="I99">
        <v>15</v>
      </c>
      <c r="J99">
        <v>23</v>
      </c>
      <c r="K99">
        <v>475</v>
      </c>
    </row>
    <row r="100" spans="1:11">
      <c r="A100">
        <v>4</v>
      </c>
      <c r="B100">
        <v>107</v>
      </c>
      <c r="C100" t="s">
        <v>964</v>
      </c>
      <c r="D100" t="s">
        <v>7461</v>
      </c>
      <c r="E100" t="s">
        <v>434</v>
      </c>
      <c r="F100" t="s">
        <v>1460</v>
      </c>
      <c r="G100">
        <v>8</v>
      </c>
      <c r="H100">
        <v>0</v>
      </c>
      <c r="I100">
        <v>1</v>
      </c>
      <c r="J100">
        <v>1</v>
      </c>
      <c r="K100">
        <v>6</v>
      </c>
    </row>
    <row r="101" spans="1:11">
      <c r="A101">
        <v>4</v>
      </c>
      <c r="B101">
        <v>109</v>
      </c>
      <c r="C101" t="s">
        <v>170</v>
      </c>
      <c r="D101" t="s">
        <v>7463</v>
      </c>
      <c r="E101" t="s">
        <v>49</v>
      </c>
      <c r="F101" t="s">
        <v>3448</v>
      </c>
    </row>
    <row r="102" spans="1:11">
      <c r="A102">
        <v>4</v>
      </c>
      <c r="B102">
        <v>111</v>
      </c>
      <c r="C102" t="s">
        <v>15</v>
      </c>
      <c r="D102" t="s">
        <v>7465</v>
      </c>
      <c r="E102" t="s">
        <v>17</v>
      </c>
      <c r="F102" t="s">
        <v>3658</v>
      </c>
    </row>
    <row r="103" spans="1:11">
      <c r="A103">
        <v>4</v>
      </c>
      <c r="B103">
        <v>112</v>
      </c>
      <c r="C103" t="s">
        <v>5932</v>
      </c>
      <c r="D103" t="s">
        <v>7466</v>
      </c>
      <c r="E103" t="s">
        <v>49</v>
      </c>
      <c r="F103" t="s">
        <v>4250</v>
      </c>
    </row>
    <row r="104" spans="1:11">
      <c r="A104">
        <v>4</v>
      </c>
      <c r="B104">
        <v>114</v>
      </c>
      <c r="C104" t="s">
        <v>21</v>
      </c>
      <c r="D104" t="s">
        <v>6906</v>
      </c>
      <c r="E104" t="s">
        <v>17</v>
      </c>
      <c r="F104" t="s">
        <v>2176</v>
      </c>
      <c r="G104">
        <v>31</v>
      </c>
      <c r="H104">
        <v>0</v>
      </c>
      <c r="I104">
        <v>3</v>
      </c>
      <c r="J104">
        <v>3</v>
      </c>
      <c r="K104">
        <v>39</v>
      </c>
    </row>
    <row r="105" spans="1:11">
      <c r="A105">
        <v>5</v>
      </c>
      <c r="B105">
        <v>115</v>
      </c>
      <c r="C105" t="s">
        <v>6839</v>
      </c>
      <c r="D105" t="s">
        <v>7468</v>
      </c>
      <c r="E105" t="s">
        <v>49</v>
      </c>
      <c r="F105" t="s">
        <v>1384</v>
      </c>
      <c r="G105">
        <v>63</v>
      </c>
      <c r="H105">
        <v>1</v>
      </c>
      <c r="I105">
        <v>2</v>
      </c>
      <c r="J105">
        <v>3</v>
      </c>
      <c r="K105">
        <v>53</v>
      </c>
    </row>
    <row r="106" spans="1:11">
      <c r="A106">
        <v>5</v>
      </c>
      <c r="B106">
        <v>117</v>
      </c>
      <c r="C106" t="s">
        <v>5934</v>
      </c>
      <c r="D106" t="s">
        <v>7470</v>
      </c>
      <c r="E106" t="s">
        <v>49</v>
      </c>
      <c r="F106" t="s">
        <v>1778</v>
      </c>
      <c r="G106">
        <v>775</v>
      </c>
      <c r="H106">
        <v>76</v>
      </c>
      <c r="I106">
        <v>248</v>
      </c>
      <c r="J106">
        <v>324</v>
      </c>
      <c r="K106">
        <v>565</v>
      </c>
    </row>
    <row r="107" spans="1:11">
      <c r="A107">
        <v>5</v>
      </c>
      <c r="B107">
        <v>118</v>
      </c>
      <c r="C107" t="s">
        <v>964</v>
      </c>
      <c r="D107" t="s">
        <v>7471</v>
      </c>
      <c r="E107" t="s">
        <v>49</v>
      </c>
      <c r="F107" t="s">
        <v>7472</v>
      </c>
      <c r="G107">
        <v>2</v>
      </c>
      <c r="H107">
        <v>0</v>
      </c>
      <c r="I107">
        <v>0</v>
      </c>
      <c r="J107">
        <v>0</v>
      </c>
      <c r="K107">
        <v>0</v>
      </c>
    </row>
    <row r="108" spans="1:11">
      <c r="A108">
        <v>5</v>
      </c>
      <c r="B108">
        <v>119</v>
      </c>
      <c r="C108" t="s">
        <v>2718</v>
      </c>
      <c r="D108" t="s">
        <v>7473</v>
      </c>
      <c r="E108" t="s">
        <v>17</v>
      </c>
      <c r="F108" t="s">
        <v>7356</v>
      </c>
    </row>
    <row r="109" spans="1:11">
      <c r="A109">
        <v>5</v>
      </c>
      <c r="B109">
        <v>120</v>
      </c>
      <c r="C109" t="s">
        <v>2227</v>
      </c>
      <c r="D109" t="s">
        <v>7474</v>
      </c>
      <c r="E109" t="s">
        <v>13</v>
      </c>
      <c r="F109" t="s">
        <v>2454</v>
      </c>
    </row>
    <row r="110" spans="1:11">
      <c r="A110">
        <v>5</v>
      </c>
      <c r="B110">
        <v>121</v>
      </c>
      <c r="C110" t="s">
        <v>5631</v>
      </c>
      <c r="D110" t="s">
        <v>7475</v>
      </c>
      <c r="E110" t="s">
        <v>49</v>
      </c>
      <c r="F110" t="s">
        <v>6912</v>
      </c>
    </row>
    <row r="111" spans="1:11">
      <c r="A111">
        <v>5</v>
      </c>
      <c r="B111">
        <v>122</v>
      </c>
      <c r="C111" t="s">
        <v>21</v>
      </c>
      <c r="D111" t="s">
        <v>7476</v>
      </c>
      <c r="E111" t="s">
        <v>23</v>
      </c>
      <c r="F111" t="s">
        <v>3802</v>
      </c>
      <c r="G111">
        <v>50</v>
      </c>
      <c r="H111">
        <v>4</v>
      </c>
      <c r="I111">
        <v>4</v>
      </c>
      <c r="J111">
        <v>8</v>
      </c>
      <c r="K111">
        <v>19</v>
      </c>
    </row>
    <row r="112" spans="1:11">
      <c r="A112">
        <v>5</v>
      </c>
      <c r="B112">
        <v>123</v>
      </c>
      <c r="C112" t="s">
        <v>613</v>
      </c>
      <c r="D112" t="s">
        <v>5779</v>
      </c>
      <c r="E112" t="s">
        <v>232</v>
      </c>
      <c r="F112" t="s">
        <v>7477</v>
      </c>
      <c r="G112">
        <v>73</v>
      </c>
      <c r="H112">
        <v>12</v>
      </c>
      <c r="I112">
        <v>21</v>
      </c>
      <c r="J112">
        <v>33</v>
      </c>
      <c r="K112">
        <v>19</v>
      </c>
    </row>
    <row r="113" spans="1:11">
      <c r="A113">
        <v>5</v>
      </c>
      <c r="B113">
        <v>124</v>
      </c>
      <c r="C113" t="s">
        <v>170</v>
      </c>
      <c r="D113" t="s">
        <v>7478</v>
      </c>
      <c r="E113" t="s">
        <v>17</v>
      </c>
      <c r="F113" t="s">
        <v>7349</v>
      </c>
      <c r="G113">
        <v>10</v>
      </c>
      <c r="H113">
        <v>0</v>
      </c>
      <c r="I113">
        <v>0</v>
      </c>
      <c r="J113">
        <v>0</v>
      </c>
      <c r="K113">
        <v>29</v>
      </c>
    </row>
    <row r="114" spans="1:11">
      <c r="A114">
        <v>5</v>
      </c>
      <c r="B114">
        <v>125</v>
      </c>
      <c r="C114" t="s">
        <v>964</v>
      </c>
      <c r="D114" t="s">
        <v>7479</v>
      </c>
      <c r="E114" t="s">
        <v>434</v>
      </c>
      <c r="F114" t="s">
        <v>7480</v>
      </c>
    </row>
    <row r="115" spans="1:11">
      <c r="A115">
        <v>5</v>
      </c>
      <c r="B115">
        <v>126</v>
      </c>
      <c r="C115" t="s">
        <v>28</v>
      </c>
      <c r="D115" t="s">
        <v>7481</v>
      </c>
      <c r="E115" t="s">
        <v>23</v>
      </c>
      <c r="F115" t="s">
        <v>7116</v>
      </c>
    </row>
    <row r="116" spans="1:11">
      <c r="A116">
        <v>5</v>
      </c>
      <c r="B116">
        <v>127</v>
      </c>
      <c r="C116" t="s">
        <v>5337</v>
      </c>
      <c r="D116" t="s">
        <v>7482</v>
      </c>
      <c r="E116" t="s">
        <v>17</v>
      </c>
      <c r="F116" t="s">
        <v>2454</v>
      </c>
    </row>
    <row r="117" spans="1:11">
      <c r="A117">
        <v>5</v>
      </c>
      <c r="B117">
        <v>128</v>
      </c>
      <c r="C117" t="s">
        <v>2100</v>
      </c>
      <c r="D117" t="s">
        <v>7483</v>
      </c>
      <c r="E117" t="s">
        <v>49</v>
      </c>
      <c r="F117" t="s">
        <v>4733</v>
      </c>
    </row>
    <row r="118" spans="1:11">
      <c r="A118">
        <v>5</v>
      </c>
      <c r="B118">
        <v>129</v>
      </c>
      <c r="C118" t="s">
        <v>6839</v>
      </c>
      <c r="D118" t="s">
        <v>7172</v>
      </c>
      <c r="E118" t="s">
        <v>49</v>
      </c>
      <c r="F118" t="s">
        <v>6091</v>
      </c>
      <c r="G118">
        <v>22</v>
      </c>
      <c r="H118">
        <v>0</v>
      </c>
      <c r="I118">
        <v>3</v>
      </c>
      <c r="J118">
        <v>3</v>
      </c>
      <c r="K118">
        <v>34</v>
      </c>
    </row>
    <row r="119" spans="1:11">
      <c r="A119">
        <v>5</v>
      </c>
      <c r="B119">
        <v>130</v>
      </c>
      <c r="C119" t="s">
        <v>5633</v>
      </c>
      <c r="D119" t="s">
        <v>7484</v>
      </c>
      <c r="E119" t="s">
        <v>49</v>
      </c>
      <c r="F119" t="s">
        <v>6896</v>
      </c>
    </row>
    <row r="120" spans="1:11">
      <c r="A120">
        <v>5</v>
      </c>
      <c r="B120">
        <v>131</v>
      </c>
      <c r="C120" t="s">
        <v>21</v>
      </c>
      <c r="D120" t="s">
        <v>7485</v>
      </c>
      <c r="E120" t="s">
        <v>49</v>
      </c>
      <c r="F120" t="s">
        <v>2896</v>
      </c>
      <c r="G120">
        <v>141</v>
      </c>
      <c r="H120">
        <v>2</v>
      </c>
      <c r="I120">
        <v>8</v>
      </c>
      <c r="J120">
        <v>10</v>
      </c>
      <c r="K120">
        <v>250</v>
      </c>
    </row>
    <row r="121" spans="1:11">
      <c r="A121">
        <v>5</v>
      </c>
      <c r="B121">
        <v>132</v>
      </c>
      <c r="C121" t="s">
        <v>11</v>
      </c>
      <c r="D121" t="s">
        <v>7486</v>
      </c>
      <c r="E121" t="s">
        <v>23</v>
      </c>
      <c r="F121" t="s">
        <v>6227</v>
      </c>
      <c r="G121">
        <v>30</v>
      </c>
      <c r="H121">
        <v>0</v>
      </c>
      <c r="I121">
        <v>3</v>
      </c>
      <c r="J121">
        <v>3</v>
      </c>
      <c r="K121">
        <v>0</v>
      </c>
    </row>
    <row r="122" spans="1:11">
      <c r="A122">
        <v>5</v>
      </c>
      <c r="B122">
        <v>133</v>
      </c>
      <c r="C122" t="s">
        <v>159</v>
      </c>
      <c r="D122" t="s">
        <v>7487</v>
      </c>
      <c r="E122" t="s">
        <v>49</v>
      </c>
      <c r="F122" t="s">
        <v>7349</v>
      </c>
    </row>
    <row r="123" spans="1:11">
      <c r="A123">
        <v>5</v>
      </c>
      <c r="B123">
        <v>134</v>
      </c>
      <c r="C123" t="s">
        <v>115</v>
      </c>
      <c r="D123" t="s">
        <v>7488</v>
      </c>
      <c r="E123" t="s">
        <v>49</v>
      </c>
      <c r="F123" t="s">
        <v>423</v>
      </c>
      <c r="G123">
        <v>373</v>
      </c>
      <c r="H123">
        <v>3</v>
      </c>
      <c r="I123">
        <v>47</v>
      </c>
      <c r="J123">
        <v>50</v>
      </c>
      <c r="K123">
        <v>133</v>
      </c>
    </row>
    <row r="124" spans="1:11">
      <c r="A124">
        <v>5</v>
      </c>
      <c r="B124">
        <v>136</v>
      </c>
      <c r="C124" t="s">
        <v>343</v>
      </c>
      <c r="D124" t="s">
        <v>7490</v>
      </c>
      <c r="F124" t="s">
        <v>1018</v>
      </c>
    </row>
    <row r="125" spans="1:11">
      <c r="A125">
        <v>5</v>
      </c>
      <c r="B125">
        <v>137</v>
      </c>
      <c r="C125" t="s">
        <v>341</v>
      </c>
      <c r="D125" t="s">
        <v>7491</v>
      </c>
      <c r="E125" t="s">
        <v>17</v>
      </c>
      <c r="F125" t="s">
        <v>2084</v>
      </c>
    </row>
    <row r="126" spans="1:11">
      <c r="A126">
        <v>5</v>
      </c>
      <c r="B126">
        <v>138</v>
      </c>
      <c r="C126" t="s">
        <v>7350</v>
      </c>
      <c r="D126" t="s">
        <v>7492</v>
      </c>
      <c r="E126" t="s">
        <v>49</v>
      </c>
      <c r="F126" t="s">
        <v>5943</v>
      </c>
    </row>
    <row r="127" spans="1:11">
      <c r="A127">
        <v>5</v>
      </c>
      <c r="B127">
        <v>139</v>
      </c>
      <c r="C127" t="s">
        <v>170</v>
      </c>
      <c r="D127" t="s">
        <v>7493</v>
      </c>
      <c r="E127" t="s">
        <v>13</v>
      </c>
      <c r="F127" t="s">
        <v>2108</v>
      </c>
    </row>
    <row r="128" spans="1:11">
      <c r="A128">
        <v>5</v>
      </c>
      <c r="B128">
        <v>140</v>
      </c>
      <c r="C128" t="s">
        <v>343</v>
      </c>
      <c r="D128" t="s">
        <v>7494</v>
      </c>
      <c r="E128" t="s">
        <v>49</v>
      </c>
      <c r="F128" t="s">
        <v>2468</v>
      </c>
    </row>
    <row r="129" spans="1:11">
      <c r="A129">
        <v>5</v>
      </c>
      <c r="B129">
        <v>141</v>
      </c>
      <c r="C129" t="s">
        <v>1622</v>
      </c>
      <c r="D129" t="s">
        <v>7495</v>
      </c>
      <c r="E129" t="s">
        <v>17</v>
      </c>
      <c r="F129" t="s">
        <v>4774</v>
      </c>
    </row>
    <row r="130" spans="1:11">
      <c r="A130">
        <v>5</v>
      </c>
      <c r="B130">
        <v>142</v>
      </c>
      <c r="C130" t="s">
        <v>15</v>
      </c>
      <c r="D130" t="s">
        <v>7496</v>
      </c>
      <c r="E130" t="s">
        <v>13</v>
      </c>
      <c r="F130" t="s">
        <v>2602</v>
      </c>
    </row>
    <row r="131" spans="1:11">
      <c r="A131">
        <v>5</v>
      </c>
      <c r="B131">
        <v>143</v>
      </c>
      <c r="C131" t="s">
        <v>2718</v>
      </c>
      <c r="D131" t="s">
        <v>7497</v>
      </c>
      <c r="E131" t="s">
        <v>17</v>
      </c>
      <c r="F131" t="s">
        <v>6611</v>
      </c>
      <c r="G131">
        <v>31</v>
      </c>
      <c r="H131">
        <v>1</v>
      </c>
      <c r="I131">
        <v>0</v>
      </c>
      <c r="J131">
        <v>1</v>
      </c>
      <c r="K131">
        <v>84</v>
      </c>
    </row>
    <row r="132" spans="1:11">
      <c r="A132">
        <v>5</v>
      </c>
      <c r="B132">
        <v>144</v>
      </c>
      <c r="C132" t="s">
        <v>2100</v>
      </c>
      <c r="D132" t="s">
        <v>7498</v>
      </c>
      <c r="E132" t="s">
        <v>17</v>
      </c>
      <c r="F132" t="s">
        <v>7499</v>
      </c>
    </row>
    <row r="133" spans="1:11">
      <c r="A133">
        <v>5</v>
      </c>
      <c r="B133">
        <v>145</v>
      </c>
      <c r="C133" t="s">
        <v>5337</v>
      </c>
      <c r="D133" t="s">
        <v>7500</v>
      </c>
      <c r="E133" t="s">
        <v>23</v>
      </c>
      <c r="F133" t="s">
        <v>1928</v>
      </c>
      <c r="G133">
        <v>540</v>
      </c>
      <c r="H133">
        <v>116</v>
      </c>
      <c r="I133">
        <v>145</v>
      </c>
      <c r="J133">
        <v>261</v>
      </c>
      <c r="K133">
        <v>308</v>
      </c>
    </row>
    <row r="134" spans="1:11">
      <c r="A134">
        <v>6</v>
      </c>
      <c r="B134">
        <v>146</v>
      </c>
      <c r="C134" t="s">
        <v>5631</v>
      </c>
      <c r="D134" t="s">
        <v>7501</v>
      </c>
      <c r="E134" t="s">
        <v>13</v>
      </c>
      <c r="F134" t="s">
        <v>7356</v>
      </c>
    </row>
    <row r="135" spans="1:11">
      <c r="A135">
        <v>6</v>
      </c>
      <c r="B135">
        <v>147</v>
      </c>
      <c r="C135" t="s">
        <v>7350</v>
      </c>
      <c r="D135" t="s">
        <v>7502</v>
      </c>
      <c r="E135" t="s">
        <v>23</v>
      </c>
      <c r="F135" t="s">
        <v>3107</v>
      </c>
    </row>
    <row r="136" spans="1:11">
      <c r="A136">
        <v>6</v>
      </c>
      <c r="B136">
        <v>148</v>
      </c>
      <c r="C136" t="s">
        <v>5934</v>
      </c>
      <c r="D136" t="s">
        <v>7503</v>
      </c>
      <c r="E136" t="s">
        <v>49</v>
      </c>
      <c r="F136" t="s">
        <v>6091</v>
      </c>
    </row>
    <row r="137" spans="1:11">
      <c r="A137">
        <v>6</v>
      </c>
      <c r="B137">
        <v>149</v>
      </c>
      <c r="C137" t="s">
        <v>343</v>
      </c>
      <c r="D137" t="s">
        <v>7504</v>
      </c>
      <c r="E137" t="s">
        <v>23</v>
      </c>
      <c r="F137" t="s">
        <v>7505</v>
      </c>
    </row>
    <row r="138" spans="1:11">
      <c r="A138">
        <v>6</v>
      </c>
      <c r="B138">
        <v>150</v>
      </c>
      <c r="C138" t="s">
        <v>5932</v>
      </c>
      <c r="D138" t="s">
        <v>7506</v>
      </c>
      <c r="E138" t="s">
        <v>23</v>
      </c>
      <c r="F138" t="s">
        <v>6653</v>
      </c>
      <c r="G138">
        <v>442</v>
      </c>
      <c r="H138">
        <v>98</v>
      </c>
      <c r="I138">
        <v>127</v>
      </c>
      <c r="J138">
        <v>225</v>
      </c>
      <c r="K138">
        <v>178</v>
      </c>
    </row>
    <row r="139" spans="1:11">
      <c r="A139">
        <v>6</v>
      </c>
      <c r="B139">
        <v>151</v>
      </c>
      <c r="C139" t="s">
        <v>15</v>
      </c>
      <c r="D139" t="s">
        <v>7507</v>
      </c>
      <c r="E139" t="s">
        <v>17</v>
      </c>
      <c r="F139" t="s">
        <v>6832</v>
      </c>
    </row>
    <row r="140" spans="1:11">
      <c r="A140">
        <v>6</v>
      </c>
      <c r="B140">
        <v>152</v>
      </c>
      <c r="C140" t="s">
        <v>11</v>
      </c>
      <c r="D140" t="s">
        <v>6900</v>
      </c>
      <c r="E140" t="s">
        <v>17</v>
      </c>
      <c r="F140" t="s">
        <v>452</v>
      </c>
      <c r="G140">
        <v>108</v>
      </c>
      <c r="H140">
        <v>0</v>
      </c>
      <c r="I140">
        <v>5</v>
      </c>
      <c r="J140">
        <v>5</v>
      </c>
      <c r="K140">
        <v>394</v>
      </c>
    </row>
    <row r="141" spans="1:11">
      <c r="A141">
        <v>6</v>
      </c>
      <c r="B141">
        <v>153</v>
      </c>
      <c r="C141" t="s">
        <v>5939</v>
      </c>
      <c r="D141" t="s">
        <v>7508</v>
      </c>
      <c r="E141" t="s">
        <v>13</v>
      </c>
      <c r="F141" t="s">
        <v>2001</v>
      </c>
      <c r="G141">
        <v>32</v>
      </c>
      <c r="H141">
        <v>2</v>
      </c>
      <c r="I141">
        <v>7</v>
      </c>
      <c r="J141">
        <v>9</v>
      </c>
      <c r="K141">
        <v>8</v>
      </c>
    </row>
    <row r="142" spans="1:11">
      <c r="A142">
        <v>6</v>
      </c>
      <c r="B142">
        <v>154</v>
      </c>
      <c r="C142" t="s">
        <v>28</v>
      </c>
      <c r="D142" t="s">
        <v>7509</v>
      </c>
      <c r="E142" t="s">
        <v>49</v>
      </c>
      <c r="F142" t="s">
        <v>2468</v>
      </c>
      <c r="G142">
        <v>55</v>
      </c>
      <c r="H142">
        <v>1</v>
      </c>
      <c r="I142">
        <v>4</v>
      </c>
      <c r="J142">
        <v>5</v>
      </c>
      <c r="K142">
        <v>31</v>
      </c>
    </row>
    <row r="143" spans="1:11">
      <c r="A143">
        <v>6</v>
      </c>
      <c r="B143">
        <v>155</v>
      </c>
      <c r="C143" t="s">
        <v>613</v>
      </c>
      <c r="D143" t="s">
        <v>7510</v>
      </c>
      <c r="E143" t="s">
        <v>49</v>
      </c>
      <c r="F143" t="s">
        <v>1789</v>
      </c>
    </row>
    <row r="144" spans="1:11">
      <c r="A144">
        <v>6</v>
      </c>
      <c r="B144">
        <v>156</v>
      </c>
      <c r="C144" t="s">
        <v>25</v>
      </c>
      <c r="D144" t="s">
        <v>7511</v>
      </c>
      <c r="E144" t="s">
        <v>49</v>
      </c>
      <c r="F144" t="s">
        <v>545</v>
      </c>
      <c r="G144">
        <v>224</v>
      </c>
      <c r="H144">
        <v>9</v>
      </c>
      <c r="I144">
        <v>41</v>
      </c>
      <c r="J144">
        <v>50</v>
      </c>
      <c r="K144">
        <v>147</v>
      </c>
    </row>
    <row r="145" spans="1:11">
      <c r="A145">
        <v>6</v>
      </c>
      <c r="B145">
        <v>157</v>
      </c>
      <c r="C145" t="s">
        <v>203</v>
      </c>
      <c r="D145" t="s">
        <v>7512</v>
      </c>
      <c r="E145" t="s">
        <v>23</v>
      </c>
      <c r="F145" t="s">
        <v>2246</v>
      </c>
    </row>
    <row r="146" spans="1:11">
      <c r="A146">
        <v>6</v>
      </c>
      <c r="B146">
        <v>158</v>
      </c>
      <c r="C146" t="s">
        <v>25</v>
      </c>
      <c r="D146" t="s">
        <v>7513</v>
      </c>
      <c r="E146" t="s">
        <v>13</v>
      </c>
      <c r="F146" t="s">
        <v>2341</v>
      </c>
    </row>
    <row r="147" spans="1:11">
      <c r="A147">
        <v>6</v>
      </c>
      <c r="B147">
        <v>159</v>
      </c>
      <c r="C147" t="s">
        <v>2100</v>
      </c>
      <c r="D147" t="s">
        <v>7514</v>
      </c>
      <c r="E147" t="s">
        <v>49</v>
      </c>
      <c r="F147" t="s">
        <v>7393</v>
      </c>
    </row>
    <row r="148" spans="1:11">
      <c r="A148">
        <v>6</v>
      </c>
      <c r="B148">
        <v>160</v>
      </c>
      <c r="C148" t="s">
        <v>6839</v>
      </c>
      <c r="D148" t="s">
        <v>7515</v>
      </c>
      <c r="E148" t="s">
        <v>13</v>
      </c>
      <c r="F148" t="s">
        <v>1778</v>
      </c>
      <c r="G148">
        <v>79</v>
      </c>
      <c r="H148">
        <v>8</v>
      </c>
      <c r="I148">
        <v>11</v>
      </c>
      <c r="J148">
        <v>19</v>
      </c>
      <c r="K148">
        <v>34</v>
      </c>
    </row>
    <row r="149" spans="1:11">
      <c r="A149">
        <v>6</v>
      </c>
      <c r="B149">
        <v>161</v>
      </c>
      <c r="C149" t="s">
        <v>5633</v>
      </c>
      <c r="D149" t="s">
        <v>7516</v>
      </c>
      <c r="E149" t="s">
        <v>23</v>
      </c>
      <c r="F149" t="s">
        <v>3023</v>
      </c>
      <c r="G149">
        <v>579</v>
      </c>
      <c r="H149">
        <v>71</v>
      </c>
      <c r="I149">
        <v>85</v>
      </c>
      <c r="J149">
        <v>156</v>
      </c>
      <c r="K149">
        <v>1473</v>
      </c>
    </row>
    <row r="150" spans="1:11">
      <c r="A150">
        <v>6</v>
      </c>
      <c r="B150">
        <v>162</v>
      </c>
      <c r="C150" t="s">
        <v>11</v>
      </c>
      <c r="D150" t="s">
        <v>7517</v>
      </c>
      <c r="E150" t="s">
        <v>49</v>
      </c>
      <c r="F150" t="s">
        <v>7518</v>
      </c>
      <c r="G150">
        <v>616</v>
      </c>
      <c r="H150">
        <v>80</v>
      </c>
      <c r="I150">
        <v>283</v>
      </c>
      <c r="J150">
        <v>363</v>
      </c>
      <c r="K150">
        <v>357</v>
      </c>
    </row>
    <row r="151" spans="1:11">
      <c r="A151">
        <v>6</v>
      </c>
      <c r="B151">
        <v>163</v>
      </c>
      <c r="C151" t="s">
        <v>159</v>
      </c>
      <c r="D151" t="s">
        <v>7519</v>
      </c>
      <c r="E151" t="s">
        <v>49</v>
      </c>
      <c r="F151" t="s">
        <v>5371</v>
      </c>
      <c r="G151">
        <v>25</v>
      </c>
      <c r="H151">
        <v>2</v>
      </c>
      <c r="I151">
        <v>6</v>
      </c>
      <c r="J151">
        <v>8</v>
      </c>
      <c r="K151">
        <v>16</v>
      </c>
    </row>
    <row r="152" spans="1:11">
      <c r="A152">
        <v>6</v>
      </c>
      <c r="B152">
        <v>164</v>
      </c>
      <c r="C152" t="s">
        <v>341</v>
      </c>
      <c r="D152" t="s">
        <v>7520</v>
      </c>
      <c r="E152" t="s">
        <v>23</v>
      </c>
      <c r="F152" t="s">
        <v>2766</v>
      </c>
      <c r="G152">
        <v>516</v>
      </c>
      <c r="H152">
        <v>132</v>
      </c>
      <c r="I152">
        <v>146</v>
      </c>
      <c r="J152">
        <v>278</v>
      </c>
      <c r="K152">
        <v>340</v>
      </c>
    </row>
    <row r="153" spans="1:11">
      <c r="A153">
        <v>6</v>
      </c>
      <c r="B153">
        <v>165</v>
      </c>
      <c r="C153" t="s">
        <v>18</v>
      </c>
      <c r="D153" t="s">
        <v>7521</v>
      </c>
      <c r="E153" t="s">
        <v>17</v>
      </c>
      <c r="F153" t="s">
        <v>2468</v>
      </c>
    </row>
    <row r="154" spans="1:11">
      <c r="A154">
        <v>6</v>
      </c>
      <c r="B154">
        <v>167</v>
      </c>
      <c r="C154" t="s">
        <v>1622</v>
      </c>
      <c r="D154" t="s">
        <v>7523</v>
      </c>
      <c r="E154" t="s">
        <v>49</v>
      </c>
      <c r="F154" t="s">
        <v>4495</v>
      </c>
    </row>
    <row r="155" spans="1:11">
      <c r="A155">
        <v>6</v>
      </c>
      <c r="B155">
        <v>169</v>
      </c>
      <c r="C155" t="s">
        <v>115</v>
      </c>
      <c r="D155" t="s">
        <v>7525</v>
      </c>
      <c r="E155" t="s">
        <v>13</v>
      </c>
      <c r="F155" t="s">
        <v>2896</v>
      </c>
    </row>
    <row r="156" spans="1:11">
      <c r="A156">
        <v>6</v>
      </c>
      <c r="B156">
        <v>170</v>
      </c>
      <c r="C156" t="s">
        <v>203</v>
      </c>
      <c r="D156" t="s">
        <v>7526</v>
      </c>
      <c r="E156" t="s">
        <v>13</v>
      </c>
      <c r="F156" t="s">
        <v>7527</v>
      </c>
    </row>
    <row r="157" spans="1:11">
      <c r="A157">
        <v>6</v>
      </c>
      <c r="B157">
        <v>171</v>
      </c>
      <c r="C157" t="s">
        <v>15</v>
      </c>
      <c r="D157" t="s">
        <v>7528</v>
      </c>
      <c r="E157" t="s">
        <v>13</v>
      </c>
      <c r="F157" t="s">
        <v>7529</v>
      </c>
      <c r="G157">
        <v>606</v>
      </c>
      <c r="H157">
        <v>198</v>
      </c>
      <c r="I157">
        <v>394</v>
      </c>
      <c r="J157">
        <v>592</v>
      </c>
      <c r="K157">
        <v>157</v>
      </c>
    </row>
    <row r="158" spans="1:11">
      <c r="A158">
        <v>6</v>
      </c>
      <c r="B158">
        <v>172</v>
      </c>
      <c r="C158" t="s">
        <v>2718</v>
      </c>
      <c r="D158" t="s">
        <v>7530</v>
      </c>
      <c r="E158" t="s">
        <v>17</v>
      </c>
      <c r="F158" t="s">
        <v>7116</v>
      </c>
    </row>
    <row r="159" spans="1:11">
      <c r="A159">
        <v>6</v>
      </c>
      <c r="B159">
        <v>173</v>
      </c>
      <c r="C159" t="s">
        <v>5939</v>
      </c>
      <c r="D159" t="s">
        <v>7531</v>
      </c>
      <c r="E159" t="s">
        <v>13</v>
      </c>
      <c r="F159" t="s">
        <v>4280</v>
      </c>
      <c r="G159">
        <v>397</v>
      </c>
      <c r="H159">
        <v>36</v>
      </c>
      <c r="I159">
        <v>90</v>
      </c>
      <c r="J159">
        <v>126</v>
      </c>
      <c r="K159">
        <v>160</v>
      </c>
    </row>
    <row r="160" spans="1:11">
      <c r="A160">
        <v>7</v>
      </c>
      <c r="B160">
        <v>174</v>
      </c>
      <c r="C160" t="s">
        <v>5631</v>
      </c>
      <c r="D160" t="s">
        <v>7532</v>
      </c>
      <c r="E160" t="s">
        <v>17</v>
      </c>
      <c r="F160" t="s">
        <v>4200</v>
      </c>
    </row>
    <row r="161" spans="1:11">
      <c r="A161">
        <v>7</v>
      </c>
      <c r="B161">
        <v>176</v>
      </c>
      <c r="C161" t="s">
        <v>5934</v>
      </c>
      <c r="D161" t="s">
        <v>7534</v>
      </c>
      <c r="E161" t="s">
        <v>49</v>
      </c>
      <c r="F161" t="s">
        <v>2523</v>
      </c>
    </row>
    <row r="162" spans="1:11">
      <c r="A162">
        <v>7</v>
      </c>
      <c r="B162">
        <v>177</v>
      </c>
      <c r="C162" t="s">
        <v>343</v>
      </c>
      <c r="D162" t="s">
        <v>7535</v>
      </c>
      <c r="E162" t="s">
        <v>23</v>
      </c>
      <c r="F162" t="s">
        <v>1724</v>
      </c>
    </row>
    <row r="163" spans="1:11">
      <c r="A163">
        <v>7</v>
      </c>
      <c r="B163">
        <v>178</v>
      </c>
      <c r="C163" t="s">
        <v>5932</v>
      </c>
      <c r="D163" t="s">
        <v>7536</v>
      </c>
      <c r="E163" t="s">
        <v>49</v>
      </c>
      <c r="F163" t="s">
        <v>370</v>
      </c>
      <c r="G163">
        <v>16</v>
      </c>
      <c r="H163">
        <v>0</v>
      </c>
      <c r="I163">
        <v>0</v>
      </c>
      <c r="J163">
        <v>0</v>
      </c>
      <c r="K163">
        <v>2</v>
      </c>
    </row>
    <row r="164" spans="1:11">
      <c r="A164">
        <v>7</v>
      </c>
      <c r="B164">
        <v>179</v>
      </c>
      <c r="C164" t="s">
        <v>964</v>
      </c>
      <c r="D164" t="s">
        <v>7537</v>
      </c>
      <c r="E164" t="s">
        <v>49</v>
      </c>
      <c r="F164" t="s">
        <v>4188</v>
      </c>
    </row>
    <row r="165" spans="1:11">
      <c r="A165">
        <v>7</v>
      </c>
      <c r="B165">
        <v>180</v>
      </c>
      <c r="C165" t="s">
        <v>21</v>
      </c>
      <c r="D165" t="s">
        <v>7538</v>
      </c>
      <c r="E165" t="s">
        <v>23</v>
      </c>
      <c r="F165" t="s">
        <v>3274</v>
      </c>
    </row>
    <row r="166" spans="1:11">
      <c r="A166">
        <v>7</v>
      </c>
      <c r="B166">
        <v>181</v>
      </c>
      <c r="C166" t="s">
        <v>28</v>
      </c>
      <c r="D166" t="s">
        <v>7539</v>
      </c>
      <c r="E166" t="s">
        <v>17</v>
      </c>
      <c r="F166" t="s">
        <v>7393</v>
      </c>
    </row>
    <row r="167" spans="1:11">
      <c r="A167">
        <v>7</v>
      </c>
      <c r="B167">
        <v>182</v>
      </c>
      <c r="C167" t="s">
        <v>613</v>
      </c>
      <c r="D167" t="s">
        <v>7036</v>
      </c>
      <c r="E167" t="s">
        <v>49</v>
      </c>
      <c r="F167" t="s">
        <v>2558</v>
      </c>
      <c r="G167">
        <v>42</v>
      </c>
      <c r="H167">
        <v>1</v>
      </c>
      <c r="I167">
        <v>4</v>
      </c>
      <c r="J167">
        <v>5</v>
      </c>
      <c r="K167">
        <v>20</v>
      </c>
    </row>
    <row r="168" spans="1:11">
      <c r="A168">
        <v>7</v>
      </c>
      <c r="B168">
        <v>183</v>
      </c>
      <c r="C168" t="s">
        <v>25</v>
      </c>
      <c r="D168" t="s">
        <v>7540</v>
      </c>
      <c r="E168" t="s">
        <v>13</v>
      </c>
      <c r="F168" t="s">
        <v>7541</v>
      </c>
      <c r="G168">
        <v>487</v>
      </c>
      <c r="H168">
        <v>88</v>
      </c>
      <c r="I168">
        <v>157</v>
      </c>
      <c r="J168">
        <v>245</v>
      </c>
      <c r="K168">
        <v>140</v>
      </c>
    </row>
    <row r="169" spans="1:11">
      <c r="A169">
        <v>7</v>
      </c>
      <c r="B169">
        <v>184</v>
      </c>
      <c r="C169" t="s">
        <v>7112</v>
      </c>
      <c r="D169" t="s">
        <v>7542</v>
      </c>
      <c r="E169" t="s">
        <v>13</v>
      </c>
      <c r="F169" t="s">
        <v>545</v>
      </c>
    </row>
    <row r="170" spans="1:11">
      <c r="A170">
        <v>7</v>
      </c>
      <c r="B170">
        <v>185</v>
      </c>
      <c r="C170" t="s">
        <v>5337</v>
      </c>
      <c r="D170" t="s">
        <v>7543</v>
      </c>
      <c r="E170" t="s">
        <v>49</v>
      </c>
      <c r="F170" t="s">
        <v>2452</v>
      </c>
    </row>
    <row r="171" spans="1:11">
      <c r="A171">
        <v>7</v>
      </c>
      <c r="B171">
        <v>187</v>
      </c>
      <c r="C171" t="s">
        <v>6839</v>
      </c>
      <c r="D171" t="s">
        <v>7546</v>
      </c>
      <c r="E171" t="s">
        <v>13</v>
      </c>
      <c r="F171" t="s">
        <v>305</v>
      </c>
      <c r="G171">
        <v>27</v>
      </c>
      <c r="H171">
        <v>1</v>
      </c>
      <c r="I171">
        <v>2</v>
      </c>
      <c r="J171">
        <v>3</v>
      </c>
      <c r="K171">
        <v>22</v>
      </c>
    </row>
    <row r="172" spans="1:11">
      <c r="A172">
        <v>7</v>
      </c>
      <c r="B172">
        <v>188</v>
      </c>
      <c r="C172" t="s">
        <v>5633</v>
      </c>
      <c r="D172" t="s">
        <v>7547</v>
      </c>
      <c r="E172" t="s">
        <v>49</v>
      </c>
      <c r="F172" t="s">
        <v>2283</v>
      </c>
    </row>
    <row r="173" spans="1:11">
      <c r="A173">
        <v>7</v>
      </c>
      <c r="B173">
        <v>189</v>
      </c>
      <c r="C173" t="s">
        <v>11</v>
      </c>
      <c r="D173" t="s">
        <v>7548</v>
      </c>
      <c r="E173" t="s">
        <v>49</v>
      </c>
      <c r="F173" t="s">
        <v>5668</v>
      </c>
    </row>
    <row r="174" spans="1:11">
      <c r="A174">
        <v>7</v>
      </c>
      <c r="B174">
        <v>190</v>
      </c>
      <c r="C174" t="s">
        <v>159</v>
      </c>
      <c r="D174" t="s">
        <v>7549</v>
      </c>
      <c r="E174" t="s">
        <v>232</v>
      </c>
      <c r="F174" t="s">
        <v>2499</v>
      </c>
    </row>
    <row r="175" spans="1:11">
      <c r="A175">
        <v>7</v>
      </c>
      <c r="B175">
        <v>191</v>
      </c>
      <c r="C175" t="s">
        <v>341</v>
      </c>
      <c r="D175" t="s">
        <v>7550</v>
      </c>
      <c r="E175" t="s">
        <v>13</v>
      </c>
      <c r="F175" t="s">
        <v>6912</v>
      </c>
      <c r="G175">
        <v>8</v>
      </c>
      <c r="H175">
        <v>1</v>
      </c>
      <c r="I175">
        <v>2</v>
      </c>
      <c r="J175">
        <v>3</v>
      </c>
      <c r="K175">
        <v>4</v>
      </c>
    </row>
    <row r="176" spans="1:11">
      <c r="A176">
        <v>7</v>
      </c>
      <c r="B176">
        <v>192</v>
      </c>
      <c r="C176" t="s">
        <v>2227</v>
      </c>
      <c r="D176" t="s">
        <v>7551</v>
      </c>
      <c r="E176" t="s">
        <v>23</v>
      </c>
      <c r="F176" t="s">
        <v>2738</v>
      </c>
    </row>
    <row r="177" spans="1:11">
      <c r="A177">
        <v>7</v>
      </c>
      <c r="B177">
        <v>194</v>
      </c>
      <c r="C177" t="s">
        <v>5631</v>
      </c>
      <c r="D177" t="s">
        <v>7554</v>
      </c>
      <c r="E177" t="s">
        <v>23</v>
      </c>
      <c r="F177" t="s">
        <v>2452</v>
      </c>
    </row>
    <row r="178" spans="1:11">
      <c r="A178">
        <v>7</v>
      </c>
      <c r="B178">
        <v>195</v>
      </c>
      <c r="C178" t="s">
        <v>170</v>
      </c>
      <c r="D178" t="s">
        <v>7555</v>
      </c>
      <c r="E178" t="s">
        <v>23</v>
      </c>
      <c r="F178" t="s">
        <v>2896</v>
      </c>
      <c r="G178">
        <v>5</v>
      </c>
      <c r="H178">
        <v>1</v>
      </c>
      <c r="I178">
        <v>0</v>
      </c>
      <c r="J178">
        <v>1</v>
      </c>
      <c r="K178">
        <v>0</v>
      </c>
    </row>
    <row r="179" spans="1:11">
      <c r="A179">
        <v>7</v>
      </c>
      <c r="B179">
        <v>196</v>
      </c>
      <c r="C179" t="s">
        <v>115</v>
      </c>
      <c r="D179" t="s">
        <v>7556</v>
      </c>
      <c r="E179" t="s">
        <v>13</v>
      </c>
      <c r="F179" t="s">
        <v>2558</v>
      </c>
    </row>
    <row r="180" spans="1:11">
      <c r="A180">
        <v>7</v>
      </c>
      <c r="B180">
        <v>197</v>
      </c>
      <c r="C180" t="s">
        <v>203</v>
      </c>
      <c r="D180" t="s">
        <v>7557</v>
      </c>
      <c r="E180" t="s">
        <v>17</v>
      </c>
      <c r="F180" t="s">
        <v>2084</v>
      </c>
    </row>
    <row r="181" spans="1:11">
      <c r="A181">
        <v>7</v>
      </c>
      <c r="B181">
        <v>198</v>
      </c>
      <c r="C181" t="s">
        <v>15</v>
      </c>
      <c r="D181" t="s">
        <v>7558</v>
      </c>
      <c r="E181" t="s">
        <v>49</v>
      </c>
      <c r="F181" t="s">
        <v>3107</v>
      </c>
    </row>
    <row r="182" spans="1:11">
      <c r="A182">
        <v>7</v>
      </c>
      <c r="B182">
        <v>199</v>
      </c>
      <c r="C182" t="s">
        <v>2718</v>
      </c>
      <c r="D182" t="s">
        <v>7559</v>
      </c>
      <c r="E182" t="s">
        <v>434</v>
      </c>
      <c r="F182" t="s">
        <v>3290</v>
      </c>
    </row>
    <row r="183" spans="1:11">
      <c r="A183">
        <v>7</v>
      </c>
      <c r="B183">
        <v>200</v>
      </c>
      <c r="C183" t="s">
        <v>5939</v>
      </c>
      <c r="D183" t="s">
        <v>7560</v>
      </c>
      <c r="E183" t="s">
        <v>232</v>
      </c>
      <c r="F183" t="s">
        <v>402</v>
      </c>
    </row>
    <row r="184" spans="1:11">
      <c r="A184">
        <v>8</v>
      </c>
      <c r="B184">
        <v>201</v>
      </c>
      <c r="C184" t="s">
        <v>11</v>
      </c>
      <c r="D184" t="s">
        <v>7561</v>
      </c>
      <c r="E184" t="s">
        <v>17</v>
      </c>
      <c r="F184" t="s">
        <v>7562</v>
      </c>
    </row>
    <row r="185" spans="1:11">
      <c r="A185">
        <v>8</v>
      </c>
      <c r="B185">
        <v>202</v>
      </c>
      <c r="C185" t="s">
        <v>7350</v>
      </c>
      <c r="D185" t="s">
        <v>7563</v>
      </c>
      <c r="E185" t="s">
        <v>17</v>
      </c>
      <c r="F185" t="s">
        <v>5943</v>
      </c>
    </row>
    <row r="186" spans="1:11">
      <c r="A186">
        <v>8</v>
      </c>
      <c r="B186">
        <v>203</v>
      </c>
      <c r="C186" t="s">
        <v>5934</v>
      </c>
      <c r="D186" t="s">
        <v>7564</v>
      </c>
      <c r="E186" t="s">
        <v>49</v>
      </c>
      <c r="F186" t="s">
        <v>2448</v>
      </c>
    </row>
    <row r="187" spans="1:11">
      <c r="A187">
        <v>8</v>
      </c>
      <c r="B187">
        <v>204</v>
      </c>
      <c r="C187" t="s">
        <v>343</v>
      </c>
      <c r="D187" t="s">
        <v>7565</v>
      </c>
      <c r="E187" t="s">
        <v>13</v>
      </c>
      <c r="F187" t="s">
        <v>1216</v>
      </c>
    </row>
    <row r="188" spans="1:11">
      <c r="A188">
        <v>8</v>
      </c>
      <c r="B188">
        <v>205</v>
      </c>
      <c r="C188" t="s">
        <v>5932</v>
      </c>
      <c r="D188" t="s">
        <v>7012</v>
      </c>
      <c r="E188" t="s">
        <v>23</v>
      </c>
      <c r="F188" t="s">
        <v>452</v>
      </c>
    </row>
    <row r="189" spans="1:11">
      <c r="A189">
        <v>8</v>
      </c>
      <c r="B189">
        <v>206</v>
      </c>
      <c r="C189" t="s">
        <v>2227</v>
      </c>
      <c r="D189" t="s">
        <v>7566</v>
      </c>
      <c r="E189" t="s">
        <v>49</v>
      </c>
      <c r="F189" t="s">
        <v>1778</v>
      </c>
      <c r="G189">
        <v>41</v>
      </c>
      <c r="H189">
        <v>1</v>
      </c>
      <c r="I189">
        <v>6</v>
      </c>
      <c r="J189">
        <v>7</v>
      </c>
      <c r="K189">
        <v>28</v>
      </c>
    </row>
    <row r="190" spans="1:11">
      <c r="A190">
        <v>8</v>
      </c>
      <c r="B190">
        <v>207</v>
      </c>
      <c r="C190" t="s">
        <v>21</v>
      </c>
      <c r="D190" t="s">
        <v>7567</v>
      </c>
      <c r="E190" t="s">
        <v>23</v>
      </c>
      <c r="F190" t="s">
        <v>1018</v>
      </c>
      <c r="G190">
        <v>54</v>
      </c>
      <c r="H190">
        <v>2</v>
      </c>
      <c r="I190">
        <v>5</v>
      </c>
      <c r="J190">
        <v>7</v>
      </c>
      <c r="K190">
        <v>16</v>
      </c>
    </row>
    <row r="191" spans="1:11">
      <c r="A191">
        <v>8</v>
      </c>
      <c r="B191">
        <v>208</v>
      </c>
      <c r="C191" t="s">
        <v>7112</v>
      </c>
      <c r="D191" t="s">
        <v>7568</v>
      </c>
      <c r="E191" t="s">
        <v>23</v>
      </c>
      <c r="F191" t="s">
        <v>5780</v>
      </c>
      <c r="G191">
        <v>134</v>
      </c>
      <c r="H191">
        <v>12</v>
      </c>
      <c r="I191">
        <v>17</v>
      </c>
      <c r="J191">
        <v>29</v>
      </c>
      <c r="K191">
        <v>62</v>
      </c>
    </row>
    <row r="192" spans="1:11">
      <c r="A192">
        <v>8</v>
      </c>
      <c r="B192">
        <v>210</v>
      </c>
      <c r="C192" t="s">
        <v>25</v>
      </c>
      <c r="D192" t="s">
        <v>7570</v>
      </c>
      <c r="E192" t="s">
        <v>49</v>
      </c>
      <c r="F192" t="s">
        <v>5060</v>
      </c>
    </row>
    <row r="193" spans="1:11">
      <c r="A193">
        <v>8</v>
      </c>
      <c r="B193">
        <v>211</v>
      </c>
      <c r="C193" t="s">
        <v>7112</v>
      </c>
      <c r="D193" t="s">
        <v>7571</v>
      </c>
      <c r="E193" t="s">
        <v>13</v>
      </c>
      <c r="F193" t="s">
        <v>271</v>
      </c>
    </row>
    <row r="194" spans="1:11">
      <c r="A194">
        <v>8</v>
      </c>
      <c r="B194">
        <v>212</v>
      </c>
      <c r="C194" t="s">
        <v>5337</v>
      </c>
      <c r="D194" t="s">
        <v>7572</v>
      </c>
      <c r="E194" t="s">
        <v>49</v>
      </c>
      <c r="F194" t="s">
        <v>3743</v>
      </c>
      <c r="G194">
        <v>92</v>
      </c>
      <c r="H194">
        <v>1</v>
      </c>
      <c r="I194">
        <v>24</v>
      </c>
      <c r="J194">
        <v>25</v>
      </c>
      <c r="K194">
        <v>67</v>
      </c>
    </row>
    <row r="195" spans="1:11">
      <c r="A195">
        <v>8</v>
      </c>
      <c r="B195">
        <v>213</v>
      </c>
      <c r="C195" t="s">
        <v>2100</v>
      </c>
      <c r="D195" t="s">
        <v>6931</v>
      </c>
      <c r="F195" t="s">
        <v>7573</v>
      </c>
    </row>
    <row r="196" spans="1:11">
      <c r="A196">
        <v>8</v>
      </c>
      <c r="B196">
        <v>214</v>
      </c>
      <c r="C196" t="s">
        <v>6839</v>
      </c>
      <c r="D196" t="s">
        <v>7574</v>
      </c>
      <c r="E196" t="s">
        <v>13</v>
      </c>
      <c r="F196" t="s">
        <v>3658</v>
      </c>
    </row>
    <row r="197" spans="1:11">
      <c r="A197">
        <v>8</v>
      </c>
      <c r="B197">
        <v>215</v>
      </c>
      <c r="C197" t="s">
        <v>28</v>
      </c>
      <c r="D197" t="s">
        <v>7575</v>
      </c>
      <c r="E197" t="s">
        <v>49</v>
      </c>
      <c r="F197" t="s">
        <v>6587</v>
      </c>
    </row>
    <row r="198" spans="1:11">
      <c r="A198">
        <v>8</v>
      </c>
      <c r="B198">
        <v>216</v>
      </c>
      <c r="C198" t="s">
        <v>11</v>
      </c>
      <c r="D198" t="s">
        <v>7576</v>
      </c>
      <c r="E198" t="s">
        <v>23</v>
      </c>
      <c r="F198" t="s">
        <v>1724</v>
      </c>
      <c r="G198">
        <v>470</v>
      </c>
      <c r="H198">
        <v>144</v>
      </c>
      <c r="I198">
        <v>149</v>
      </c>
      <c r="J198">
        <v>293</v>
      </c>
      <c r="K198">
        <v>217</v>
      </c>
    </row>
    <row r="199" spans="1:11">
      <c r="A199">
        <v>8</v>
      </c>
      <c r="B199">
        <v>217</v>
      </c>
      <c r="C199" t="s">
        <v>159</v>
      </c>
      <c r="D199" t="s">
        <v>7577</v>
      </c>
      <c r="E199" t="s">
        <v>13</v>
      </c>
      <c r="F199" t="s">
        <v>7578</v>
      </c>
    </row>
    <row r="200" spans="1:11">
      <c r="A200">
        <v>8</v>
      </c>
      <c r="B200">
        <v>218</v>
      </c>
      <c r="C200" t="s">
        <v>341</v>
      </c>
      <c r="D200" t="s">
        <v>7579</v>
      </c>
      <c r="E200" t="s">
        <v>23</v>
      </c>
      <c r="F200" t="s">
        <v>5160</v>
      </c>
      <c r="G200">
        <v>1</v>
      </c>
      <c r="H200">
        <v>0</v>
      </c>
      <c r="I200">
        <v>0</v>
      </c>
      <c r="J200">
        <v>0</v>
      </c>
      <c r="K200">
        <v>0</v>
      </c>
    </row>
    <row r="201" spans="1:11">
      <c r="A201">
        <v>8</v>
      </c>
      <c r="B201">
        <v>219</v>
      </c>
      <c r="C201" t="s">
        <v>343</v>
      </c>
      <c r="D201" t="s">
        <v>7580</v>
      </c>
      <c r="E201" t="s">
        <v>17</v>
      </c>
      <c r="F201" t="s">
        <v>1081</v>
      </c>
    </row>
    <row r="202" spans="1:11">
      <c r="A202">
        <v>8</v>
      </c>
      <c r="B202">
        <v>220</v>
      </c>
      <c r="C202" t="s">
        <v>964</v>
      </c>
      <c r="D202" t="s">
        <v>7581</v>
      </c>
      <c r="E202" t="s">
        <v>23</v>
      </c>
      <c r="F202" t="s">
        <v>1384</v>
      </c>
      <c r="G202">
        <v>13</v>
      </c>
      <c r="H202">
        <v>0</v>
      </c>
      <c r="I202">
        <v>0</v>
      </c>
      <c r="J202">
        <v>0</v>
      </c>
      <c r="K202">
        <v>2</v>
      </c>
    </row>
    <row r="203" spans="1:11">
      <c r="A203">
        <v>8</v>
      </c>
      <c r="B203">
        <v>221</v>
      </c>
      <c r="C203" t="s">
        <v>5631</v>
      </c>
      <c r="D203" t="s">
        <v>7582</v>
      </c>
      <c r="E203" t="s">
        <v>49</v>
      </c>
      <c r="F203" t="s">
        <v>4200</v>
      </c>
    </row>
    <row r="204" spans="1:11">
      <c r="A204">
        <v>8</v>
      </c>
      <c r="B204">
        <v>222</v>
      </c>
      <c r="C204" t="s">
        <v>170</v>
      </c>
      <c r="D204" t="s">
        <v>7583</v>
      </c>
      <c r="E204" t="s">
        <v>23</v>
      </c>
      <c r="F204" t="s">
        <v>3009</v>
      </c>
    </row>
    <row r="205" spans="1:11">
      <c r="A205">
        <v>8</v>
      </c>
      <c r="B205">
        <v>223</v>
      </c>
      <c r="C205" t="s">
        <v>5633</v>
      </c>
      <c r="D205" t="s">
        <v>7584</v>
      </c>
      <c r="E205" t="s">
        <v>232</v>
      </c>
      <c r="F205" t="s">
        <v>7356</v>
      </c>
    </row>
    <row r="206" spans="1:11">
      <c r="A206">
        <v>8</v>
      </c>
      <c r="B206">
        <v>225</v>
      </c>
      <c r="C206" t="s">
        <v>203</v>
      </c>
      <c r="D206" t="s">
        <v>7586</v>
      </c>
      <c r="F206" t="s">
        <v>7356</v>
      </c>
    </row>
    <row r="207" spans="1:11">
      <c r="A207">
        <v>8</v>
      </c>
      <c r="B207">
        <v>226</v>
      </c>
      <c r="C207" t="s">
        <v>15</v>
      </c>
      <c r="D207" t="s">
        <v>7587</v>
      </c>
      <c r="E207" t="s">
        <v>49</v>
      </c>
      <c r="F207" t="s">
        <v>4250</v>
      </c>
    </row>
    <row r="208" spans="1:11">
      <c r="A208">
        <v>8</v>
      </c>
      <c r="B208">
        <v>227</v>
      </c>
      <c r="C208" t="s">
        <v>2718</v>
      </c>
      <c r="D208" t="s">
        <v>7588</v>
      </c>
      <c r="E208" t="s">
        <v>232</v>
      </c>
      <c r="F208" t="s">
        <v>4329</v>
      </c>
    </row>
    <row r="209" spans="1:11">
      <c r="A209">
        <v>8</v>
      </c>
      <c r="B209">
        <v>228</v>
      </c>
      <c r="C209" t="s">
        <v>28</v>
      </c>
      <c r="D209" t="s">
        <v>7589</v>
      </c>
      <c r="E209" t="s">
        <v>17</v>
      </c>
      <c r="F209" t="s">
        <v>2797</v>
      </c>
    </row>
    <row r="210" spans="1:11">
      <c r="A210">
        <v>9</v>
      </c>
      <c r="B210">
        <v>229</v>
      </c>
      <c r="C210" t="s">
        <v>5631</v>
      </c>
      <c r="D210" t="s">
        <v>7590</v>
      </c>
      <c r="E210" t="s">
        <v>49</v>
      </c>
      <c r="F210" t="s">
        <v>7399</v>
      </c>
    </row>
    <row r="211" spans="1:11">
      <c r="A211">
        <v>9</v>
      </c>
      <c r="B211">
        <v>230</v>
      </c>
      <c r="C211" t="s">
        <v>7350</v>
      </c>
      <c r="D211" t="s">
        <v>7591</v>
      </c>
      <c r="E211" t="s">
        <v>49</v>
      </c>
      <c r="F211" t="s">
        <v>2499</v>
      </c>
      <c r="G211">
        <v>758</v>
      </c>
      <c r="H211">
        <v>29</v>
      </c>
      <c r="I211">
        <v>99</v>
      </c>
      <c r="J211">
        <v>128</v>
      </c>
      <c r="K211">
        <v>337</v>
      </c>
    </row>
    <row r="212" spans="1:11">
      <c r="A212">
        <v>9</v>
      </c>
      <c r="B212">
        <v>231</v>
      </c>
      <c r="C212" t="s">
        <v>5934</v>
      </c>
      <c r="D212" t="s">
        <v>7592</v>
      </c>
      <c r="F212" t="s">
        <v>7593</v>
      </c>
    </row>
    <row r="213" spans="1:11">
      <c r="A213">
        <v>9</v>
      </c>
      <c r="B213">
        <v>232</v>
      </c>
      <c r="C213" t="s">
        <v>343</v>
      </c>
      <c r="D213" t="s">
        <v>7594</v>
      </c>
      <c r="E213" t="s">
        <v>49</v>
      </c>
      <c r="F213" t="s">
        <v>2558</v>
      </c>
    </row>
    <row r="214" spans="1:11">
      <c r="A214">
        <v>9</v>
      </c>
      <c r="B214">
        <v>233</v>
      </c>
      <c r="C214" t="s">
        <v>5932</v>
      </c>
      <c r="D214" t="s">
        <v>7595</v>
      </c>
      <c r="E214" t="s">
        <v>17</v>
      </c>
      <c r="F214" t="s">
        <v>1778</v>
      </c>
    </row>
    <row r="215" spans="1:11">
      <c r="A215">
        <v>9</v>
      </c>
      <c r="B215">
        <v>234</v>
      </c>
      <c r="C215" t="s">
        <v>2227</v>
      </c>
      <c r="D215" t="s">
        <v>7596</v>
      </c>
      <c r="E215" t="s">
        <v>49</v>
      </c>
      <c r="F215" t="s">
        <v>5699</v>
      </c>
    </row>
    <row r="216" spans="1:11">
      <c r="A216">
        <v>9</v>
      </c>
      <c r="B216">
        <v>235</v>
      </c>
      <c r="C216" t="s">
        <v>21</v>
      </c>
      <c r="D216" t="s">
        <v>7597</v>
      </c>
      <c r="E216" t="s">
        <v>49</v>
      </c>
      <c r="F216" t="s">
        <v>2404</v>
      </c>
      <c r="G216">
        <v>23</v>
      </c>
      <c r="H216">
        <v>0</v>
      </c>
      <c r="I216">
        <v>2</v>
      </c>
      <c r="J216">
        <v>2</v>
      </c>
      <c r="K216">
        <v>8</v>
      </c>
    </row>
    <row r="217" spans="1:11">
      <c r="A217">
        <v>9</v>
      </c>
      <c r="B217">
        <v>236</v>
      </c>
      <c r="C217" t="s">
        <v>28</v>
      </c>
      <c r="D217" t="s">
        <v>7598</v>
      </c>
      <c r="F217" t="s">
        <v>7441</v>
      </c>
    </row>
    <row r="218" spans="1:11">
      <c r="A218">
        <v>9</v>
      </c>
      <c r="B218">
        <v>237</v>
      </c>
      <c r="C218" t="s">
        <v>613</v>
      </c>
      <c r="D218" t="s">
        <v>7599</v>
      </c>
      <c r="E218" t="s">
        <v>49</v>
      </c>
      <c r="F218" t="s">
        <v>7600</v>
      </c>
    </row>
    <row r="219" spans="1:11">
      <c r="A219">
        <v>9</v>
      </c>
      <c r="B219">
        <v>238</v>
      </c>
      <c r="C219" t="s">
        <v>25</v>
      </c>
      <c r="D219" t="s">
        <v>7026</v>
      </c>
      <c r="F219" t="s">
        <v>5943</v>
      </c>
    </row>
    <row r="220" spans="1:11">
      <c r="A220">
        <v>9</v>
      </c>
      <c r="B220">
        <v>239</v>
      </c>
      <c r="C220" t="s">
        <v>7112</v>
      </c>
      <c r="D220" t="s">
        <v>7601</v>
      </c>
      <c r="E220" t="s">
        <v>23</v>
      </c>
      <c r="F220" t="s">
        <v>6091</v>
      </c>
    </row>
    <row r="221" spans="1:11">
      <c r="A221">
        <v>9</v>
      </c>
      <c r="B221">
        <v>240</v>
      </c>
      <c r="C221" t="s">
        <v>25</v>
      </c>
      <c r="D221" t="s">
        <v>7602</v>
      </c>
      <c r="E221" t="s">
        <v>49</v>
      </c>
      <c r="F221" t="s">
        <v>7518</v>
      </c>
    </row>
    <row r="222" spans="1:11">
      <c r="A222">
        <v>9</v>
      </c>
      <c r="B222">
        <v>241</v>
      </c>
      <c r="C222" t="s">
        <v>2100</v>
      </c>
      <c r="D222" t="s">
        <v>7603</v>
      </c>
      <c r="E222" t="s">
        <v>23</v>
      </c>
      <c r="F222" t="s">
        <v>2558</v>
      </c>
    </row>
    <row r="223" spans="1:11">
      <c r="A223">
        <v>9</v>
      </c>
      <c r="B223">
        <v>242</v>
      </c>
      <c r="C223" t="s">
        <v>613</v>
      </c>
      <c r="D223" t="s">
        <v>6915</v>
      </c>
      <c r="E223" t="s">
        <v>23</v>
      </c>
      <c r="F223" t="s">
        <v>5255</v>
      </c>
    </row>
    <row r="224" spans="1:11">
      <c r="A224">
        <v>9</v>
      </c>
      <c r="B224">
        <v>243</v>
      </c>
      <c r="C224" t="s">
        <v>170</v>
      </c>
      <c r="D224" t="s">
        <v>7604</v>
      </c>
      <c r="E224" t="s">
        <v>13</v>
      </c>
      <c r="F224" t="s">
        <v>7605</v>
      </c>
      <c r="G224">
        <v>6</v>
      </c>
      <c r="H224">
        <v>1</v>
      </c>
      <c r="I224">
        <v>0</v>
      </c>
      <c r="J224">
        <v>1</v>
      </c>
      <c r="K224">
        <v>2</v>
      </c>
    </row>
    <row r="225" spans="1:11">
      <c r="A225">
        <v>9</v>
      </c>
      <c r="B225">
        <v>244</v>
      </c>
      <c r="C225" t="s">
        <v>115</v>
      </c>
      <c r="D225" t="s">
        <v>7606</v>
      </c>
      <c r="E225" t="s">
        <v>13</v>
      </c>
      <c r="F225" t="s">
        <v>323</v>
      </c>
      <c r="G225">
        <v>298</v>
      </c>
      <c r="H225">
        <v>29</v>
      </c>
      <c r="I225">
        <v>41</v>
      </c>
      <c r="J225">
        <v>70</v>
      </c>
      <c r="K225">
        <v>36</v>
      </c>
    </row>
    <row r="226" spans="1:11">
      <c r="A226">
        <v>9</v>
      </c>
      <c r="B226">
        <v>246</v>
      </c>
      <c r="C226" t="s">
        <v>5633</v>
      </c>
      <c r="D226" t="s">
        <v>7608</v>
      </c>
      <c r="E226" t="s">
        <v>13</v>
      </c>
      <c r="F226" t="s">
        <v>7609</v>
      </c>
    </row>
    <row r="227" spans="1:11">
      <c r="A227">
        <v>9</v>
      </c>
      <c r="B227">
        <v>247</v>
      </c>
      <c r="C227" t="s">
        <v>11</v>
      </c>
      <c r="D227" t="s">
        <v>7610</v>
      </c>
      <c r="E227" t="s">
        <v>23</v>
      </c>
      <c r="F227" t="s">
        <v>2468</v>
      </c>
    </row>
    <row r="228" spans="1:11">
      <c r="A228">
        <v>9</v>
      </c>
      <c r="B228">
        <v>249</v>
      </c>
      <c r="C228" t="s">
        <v>341</v>
      </c>
      <c r="D228" t="s">
        <v>7612</v>
      </c>
      <c r="E228" t="s">
        <v>23</v>
      </c>
      <c r="F228" t="s">
        <v>7573</v>
      </c>
    </row>
    <row r="229" spans="1:11">
      <c r="A229">
        <v>9</v>
      </c>
      <c r="B229">
        <v>250</v>
      </c>
      <c r="C229" t="s">
        <v>613</v>
      </c>
      <c r="D229" t="s">
        <v>7613</v>
      </c>
      <c r="E229" t="s">
        <v>232</v>
      </c>
      <c r="F229" t="s">
        <v>2896</v>
      </c>
    </row>
    <row r="230" spans="1:11">
      <c r="A230">
        <v>9</v>
      </c>
      <c r="B230">
        <v>251</v>
      </c>
      <c r="C230" t="s">
        <v>964</v>
      </c>
      <c r="D230" t="s">
        <v>7614</v>
      </c>
      <c r="E230" t="s">
        <v>13</v>
      </c>
      <c r="F230" t="s">
        <v>4774</v>
      </c>
    </row>
    <row r="231" spans="1:11">
      <c r="A231">
        <v>9</v>
      </c>
      <c r="B231">
        <v>252</v>
      </c>
      <c r="C231" t="s">
        <v>5631</v>
      </c>
      <c r="D231" t="s">
        <v>7615</v>
      </c>
      <c r="E231" t="s">
        <v>13</v>
      </c>
      <c r="F231" t="s">
        <v>7616</v>
      </c>
      <c r="G231">
        <v>154</v>
      </c>
      <c r="H231">
        <v>5</v>
      </c>
      <c r="I231">
        <v>18</v>
      </c>
      <c r="J231">
        <v>23</v>
      </c>
      <c r="K231">
        <v>60</v>
      </c>
    </row>
    <row r="232" spans="1:11">
      <c r="A232">
        <v>9</v>
      </c>
      <c r="B232">
        <v>253</v>
      </c>
      <c r="C232" t="s">
        <v>170</v>
      </c>
      <c r="D232" t="s">
        <v>7617</v>
      </c>
      <c r="E232" t="s">
        <v>49</v>
      </c>
      <c r="F232" t="s">
        <v>7573</v>
      </c>
      <c r="G232">
        <v>67</v>
      </c>
      <c r="H232">
        <v>3</v>
      </c>
      <c r="I232">
        <v>7</v>
      </c>
      <c r="J232">
        <v>10</v>
      </c>
      <c r="K232">
        <v>47</v>
      </c>
    </row>
    <row r="233" spans="1:11">
      <c r="A233">
        <v>9</v>
      </c>
      <c r="B233">
        <v>254</v>
      </c>
      <c r="C233" t="s">
        <v>115</v>
      </c>
      <c r="D233" t="s">
        <v>7618</v>
      </c>
      <c r="E233" t="s">
        <v>13</v>
      </c>
      <c r="F233" t="s">
        <v>3886</v>
      </c>
      <c r="G233">
        <v>21</v>
      </c>
      <c r="H233">
        <v>2</v>
      </c>
      <c r="I233">
        <v>2</v>
      </c>
      <c r="J233">
        <v>4</v>
      </c>
      <c r="K233">
        <v>2</v>
      </c>
    </row>
    <row r="234" spans="1:11">
      <c r="A234">
        <v>9</v>
      </c>
      <c r="B234">
        <v>255</v>
      </c>
      <c r="C234" t="s">
        <v>203</v>
      </c>
      <c r="D234" t="s">
        <v>7619</v>
      </c>
      <c r="E234" t="s">
        <v>13</v>
      </c>
      <c r="F234" t="s">
        <v>7620</v>
      </c>
      <c r="G234">
        <v>115</v>
      </c>
      <c r="H234">
        <v>17</v>
      </c>
      <c r="I234">
        <v>21</v>
      </c>
      <c r="J234">
        <v>38</v>
      </c>
      <c r="K234">
        <v>24</v>
      </c>
    </row>
    <row r="235" spans="1:11">
      <c r="A235">
        <v>9</v>
      </c>
      <c r="B235">
        <v>256</v>
      </c>
      <c r="C235" t="s">
        <v>15</v>
      </c>
      <c r="D235" t="s">
        <v>7621</v>
      </c>
      <c r="E235" t="s">
        <v>23</v>
      </c>
      <c r="F235" t="s">
        <v>2108</v>
      </c>
    </row>
    <row r="236" spans="1:11">
      <c r="A236">
        <v>9</v>
      </c>
      <c r="B236">
        <v>257</v>
      </c>
      <c r="C236" t="s">
        <v>2718</v>
      </c>
      <c r="D236" t="s">
        <v>7622</v>
      </c>
      <c r="E236" t="s">
        <v>434</v>
      </c>
      <c r="F236" t="s">
        <v>2468</v>
      </c>
    </row>
    <row r="237" spans="1:11">
      <c r="A237">
        <v>9</v>
      </c>
      <c r="B237">
        <v>258</v>
      </c>
      <c r="C237" t="s">
        <v>170</v>
      </c>
      <c r="D237" t="s">
        <v>7623</v>
      </c>
      <c r="E237" t="s">
        <v>49</v>
      </c>
      <c r="F237" t="s">
        <v>7441</v>
      </c>
    </row>
    <row r="239" spans="1:11">
      <c r="F239" s="3" t="s">
        <v>57</v>
      </c>
      <c r="G239">
        <f>SUM(G3:G237)</f>
        <v>31437</v>
      </c>
      <c r="H239">
        <f t="shared" ref="H239:K239" si="0">SUM(H3:H237)</f>
        <v>4771</v>
      </c>
      <c r="I239">
        <f t="shared" si="0"/>
        <v>8189</v>
      </c>
      <c r="J239">
        <f t="shared" si="0"/>
        <v>12960</v>
      </c>
      <c r="K239">
        <f t="shared" si="0"/>
        <v>24172</v>
      </c>
    </row>
    <row r="240" spans="1:11">
      <c r="F240" s="3" t="s">
        <v>58</v>
      </c>
      <c r="G240" s="2"/>
      <c r="H240" s="7">
        <f>H239/$G$239</f>
        <v>0.15176384515061869</v>
      </c>
      <c r="I240" s="7">
        <f t="shared" ref="I240:K240" si="1">I239/$G$239</f>
        <v>0.26048923243312022</v>
      </c>
      <c r="J240" s="7">
        <f t="shared" si="1"/>
        <v>0.41225307758373891</v>
      </c>
      <c r="K240" s="7">
        <f t="shared" si="1"/>
        <v>0.7689028851353501</v>
      </c>
    </row>
    <row r="241" spans="1:11">
      <c r="F241" s="3" t="s">
        <v>2709</v>
      </c>
      <c r="G241" s="2">
        <f>G239/235</f>
        <v>133.77446808510638</v>
      </c>
      <c r="H241" s="2">
        <f t="shared" ref="H241:K241" si="2">H239/235</f>
        <v>20.302127659574467</v>
      </c>
      <c r="I241" s="2">
        <f t="shared" si="2"/>
        <v>34.846808510638297</v>
      </c>
      <c r="J241" s="2">
        <f t="shared" si="2"/>
        <v>55.148936170212764</v>
      </c>
      <c r="K241" s="2">
        <f t="shared" si="2"/>
        <v>102.8595744680851</v>
      </c>
    </row>
    <row r="243" spans="1:11" ht="18.75">
      <c r="A243" s="11" t="s">
        <v>10713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>
      <c r="A244" s="1" t="s">
        <v>0</v>
      </c>
      <c r="B244" s="1" t="s">
        <v>1</v>
      </c>
      <c r="C244" s="1" t="s">
        <v>2</v>
      </c>
      <c r="D244" s="1" t="s">
        <v>3</v>
      </c>
      <c r="E244" s="1" t="s">
        <v>4</v>
      </c>
      <c r="F244" s="1" t="s">
        <v>5</v>
      </c>
      <c r="G244" s="1" t="s">
        <v>6</v>
      </c>
      <c r="H244" s="1" t="s">
        <v>7</v>
      </c>
      <c r="I244" s="1" t="s">
        <v>8</v>
      </c>
      <c r="J244" s="1" t="s">
        <v>9</v>
      </c>
      <c r="K244" s="1" t="s">
        <v>10</v>
      </c>
    </row>
    <row r="245" spans="1:11">
      <c r="A245">
        <v>1</v>
      </c>
      <c r="B245">
        <v>14</v>
      </c>
      <c r="C245" t="s">
        <v>6839</v>
      </c>
      <c r="D245" t="s">
        <v>7366</v>
      </c>
      <c r="E245" t="s">
        <v>7</v>
      </c>
      <c r="F245" t="s">
        <v>6820</v>
      </c>
      <c r="G245">
        <v>11</v>
      </c>
      <c r="H245">
        <v>0</v>
      </c>
      <c r="I245">
        <v>0</v>
      </c>
      <c r="J245">
        <v>0</v>
      </c>
      <c r="K245">
        <v>2</v>
      </c>
    </row>
    <row r="246" spans="1:11">
      <c r="A246">
        <v>1</v>
      </c>
      <c r="B246">
        <v>15</v>
      </c>
      <c r="C246" t="s">
        <v>5633</v>
      </c>
      <c r="D246" t="s">
        <v>7367</v>
      </c>
      <c r="E246" t="s">
        <v>7</v>
      </c>
      <c r="F246" t="s">
        <v>2283</v>
      </c>
      <c r="G246">
        <v>1</v>
      </c>
      <c r="H246">
        <v>0</v>
      </c>
      <c r="I246">
        <v>0</v>
      </c>
      <c r="J246">
        <v>0</v>
      </c>
      <c r="K246">
        <v>0</v>
      </c>
    </row>
    <row r="247" spans="1:11">
      <c r="A247">
        <v>2</v>
      </c>
      <c r="B247">
        <v>38</v>
      </c>
      <c r="C247" t="s">
        <v>1622</v>
      </c>
      <c r="D247" t="s">
        <v>7390</v>
      </c>
      <c r="E247" t="s">
        <v>7</v>
      </c>
      <c r="F247" t="s">
        <v>7349</v>
      </c>
      <c r="G247">
        <v>32</v>
      </c>
      <c r="H247">
        <v>0</v>
      </c>
      <c r="I247">
        <v>0</v>
      </c>
      <c r="J247">
        <v>0</v>
      </c>
      <c r="K247">
        <v>23</v>
      </c>
    </row>
    <row r="248" spans="1:11">
      <c r="A248">
        <v>2</v>
      </c>
      <c r="B248">
        <v>49</v>
      </c>
      <c r="C248" t="s">
        <v>964</v>
      </c>
      <c r="D248" t="s">
        <v>7403</v>
      </c>
      <c r="E248" t="s">
        <v>7</v>
      </c>
      <c r="F248" t="s">
        <v>2084</v>
      </c>
    </row>
    <row r="249" spans="1:11">
      <c r="A249">
        <v>3</v>
      </c>
      <c r="B249">
        <v>66</v>
      </c>
      <c r="C249" t="s">
        <v>21</v>
      </c>
      <c r="D249" t="s">
        <v>7419</v>
      </c>
      <c r="E249" t="s">
        <v>7</v>
      </c>
      <c r="F249" t="s">
        <v>2075</v>
      </c>
      <c r="G249">
        <v>124</v>
      </c>
      <c r="H249">
        <v>0</v>
      </c>
      <c r="I249">
        <v>2</v>
      </c>
      <c r="J249">
        <v>2</v>
      </c>
      <c r="K249">
        <v>6</v>
      </c>
    </row>
    <row r="250" spans="1:11">
      <c r="A250">
        <v>3</v>
      </c>
      <c r="B250">
        <v>69</v>
      </c>
      <c r="C250" t="s">
        <v>28</v>
      </c>
      <c r="D250" t="s">
        <v>7422</v>
      </c>
      <c r="E250" t="s">
        <v>7</v>
      </c>
      <c r="F250" t="s">
        <v>2084</v>
      </c>
    </row>
    <row r="251" spans="1:11">
      <c r="A251">
        <v>3</v>
      </c>
      <c r="B251">
        <v>76</v>
      </c>
      <c r="C251" t="s">
        <v>159</v>
      </c>
      <c r="D251" t="s">
        <v>7429</v>
      </c>
      <c r="E251" t="s">
        <v>7</v>
      </c>
      <c r="F251" t="s">
        <v>7430</v>
      </c>
    </row>
    <row r="252" spans="1:11">
      <c r="A252">
        <v>3</v>
      </c>
      <c r="B252">
        <v>84</v>
      </c>
      <c r="C252" t="s">
        <v>15</v>
      </c>
      <c r="D252" t="s">
        <v>7437</v>
      </c>
      <c r="E252" t="s">
        <v>7</v>
      </c>
      <c r="F252" t="s">
        <v>2452</v>
      </c>
    </row>
    <row r="253" spans="1:11">
      <c r="A253">
        <v>4</v>
      </c>
      <c r="B253">
        <v>97</v>
      </c>
      <c r="C253" t="s">
        <v>7112</v>
      </c>
      <c r="D253" t="s">
        <v>7451</v>
      </c>
      <c r="E253" t="s">
        <v>7</v>
      </c>
      <c r="F253" t="s">
        <v>5699</v>
      </c>
    </row>
    <row r="254" spans="1:11">
      <c r="A254">
        <v>4</v>
      </c>
      <c r="B254">
        <v>108</v>
      </c>
      <c r="C254" t="s">
        <v>2227</v>
      </c>
      <c r="D254" t="s">
        <v>7462</v>
      </c>
      <c r="E254" t="s">
        <v>7</v>
      </c>
      <c r="F254" t="s">
        <v>5943</v>
      </c>
      <c r="G254">
        <v>57</v>
      </c>
      <c r="H254">
        <v>0</v>
      </c>
      <c r="I254">
        <v>1</v>
      </c>
      <c r="J254">
        <v>1</v>
      </c>
      <c r="K254">
        <v>4</v>
      </c>
    </row>
    <row r="255" spans="1:11">
      <c r="A255">
        <v>4</v>
      </c>
      <c r="B255">
        <v>110</v>
      </c>
      <c r="C255" t="s">
        <v>115</v>
      </c>
      <c r="D255" t="s">
        <v>7464</v>
      </c>
      <c r="E255" t="s">
        <v>7</v>
      </c>
      <c r="F255" t="s">
        <v>6653</v>
      </c>
    </row>
    <row r="256" spans="1:11">
      <c r="A256">
        <v>4</v>
      </c>
      <c r="B256">
        <v>113</v>
      </c>
      <c r="C256" t="s">
        <v>2100</v>
      </c>
      <c r="D256" t="s">
        <v>7467</v>
      </c>
      <c r="E256" t="s">
        <v>7</v>
      </c>
      <c r="F256" t="s">
        <v>6671</v>
      </c>
    </row>
    <row r="257" spans="1:11">
      <c r="A257">
        <v>5</v>
      </c>
      <c r="B257">
        <v>116</v>
      </c>
      <c r="C257" t="s">
        <v>6839</v>
      </c>
      <c r="D257" t="s">
        <v>7469</v>
      </c>
      <c r="E257" t="s">
        <v>7</v>
      </c>
      <c r="F257" t="s">
        <v>7161</v>
      </c>
    </row>
    <row r="258" spans="1:11">
      <c r="A258">
        <v>5</v>
      </c>
      <c r="B258">
        <v>135</v>
      </c>
      <c r="C258" t="s">
        <v>18</v>
      </c>
      <c r="D258" t="s">
        <v>7489</v>
      </c>
      <c r="E258" t="s">
        <v>7</v>
      </c>
      <c r="F258" t="s">
        <v>2488</v>
      </c>
      <c r="G258">
        <v>251</v>
      </c>
      <c r="H258">
        <v>0</v>
      </c>
      <c r="I258">
        <v>3</v>
      </c>
      <c r="J258">
        <v>3</v>
      </c>
      <c r="K258">
        <v>14</v>
      </c>
    </row>
    <row r="259" spans="1:11">
      <c r="A259">
        <v>6</v>
      </c>
      <c r="B259">
        <v>166</v>
      </c>
      <c r="C259" t="s">
        <v>25</v>
      </c>
      <c r="D259" t="s">
        <v>7522</v>
      </c>
      <c r="E259" t="s">
        <v>7</v>
      </c>
      <c r="F259" t="s">
        <v>3448</v>
      </c>
    </row>
    <row r="260" spans="1:11">
      <c r="A260">
        <v>6</v>
      </c>
      <c r="B260">
        <v>168</v>
      </c>
      <c r="C260" t="s">
        <v>170</v>
      </c>
      <c r="D260" t="s">
        <v>7524</v>
      </c>
      <c r="E260" t="s">
        <v>7</v>
      </c>
      <c r="F260" t="s">
        <v>2499</v>
      </c>
      <c r="G260">
        <v>210</v>
      </c>
      <c r="H260">
        <v>0</v>
      </c>
      <c r="I260">
        <v>3</v>
      </c>
      <c r="J260">
        <v>3</v>
      </c>
      <c r="K260">
        <v>4</v>
      </c>
    </row>
    <row r="261" spans="1:11">
      <c r="A261">
        <v>7</v>
      </c>
      <c r="B261">
        <v>175</v>
      </c>
      <c r="C261" t="s">
        <v>170</v>
      </c>
      <c r="D261" t="s">
        <v>7533</v>
      </c>
      <c r="E261" t="s">
        <v>7</v>
      </c>
      <c r="F261" t="s">
        <v>2246</v>
      </c>
    </row>
    <row r="262" spans="1:11">
      <c r="A262">
        <v>7</v>
      </c>
      <c r="B262">
        <v>186</v>
      </c>
      <c r="C262" t="s">
        <v>2100</v>
      </c>
      <c r="D262" t="s">
        <v>7544</v>
      </c>
      <c r="E262" t="s">
        <v>7</v>
      </c>
      <c r="F262" t="s">
        <v>7545</v>
      </c>
      <c r="G262">
        <v>29</v>
      </c>
      <c r="H262">
        <v>0</v>
      </c>
      <c r="I262">
        <v>1</v>
      </c>
      <c r="J262">
        <v>1</v>
      </c>
      <c r="K262">
        <v>2</v>
      </c>
    </row>
    <row r="263" spans="1:11">
      <c r="A263">
        <v>7</v>
      </c>
      <c r="B263">
        <v>193</v>
      </c>
      <c r="C263" t="s">
        <v>964</v>
      </c>
      <c r="D263" t="s">
        <v>7552</v>
      </c>
      <c r="E263" t="s">
        <v>7</v>
      </c>
      <c r="F263" t="s">
        <v>7553</v>
      </c>
      <c r="G263">
        <v>6</v>
      </c>
      <c r="H263">
        <v>0</v>
      </c>
      <c r="I263">
        <v>0</v>
      </c>
      <c r="J263">
        <v>0</v>
      </c>
      <c r="K263">
        <v>0</v>
      </c>
    </row>
    <row r="264" spans="1:11">
      <c r="A264">
        <v>8</v>
      </c>
      <c r="B264">
        <v>209</v>
      </c>
      <c r="C264" t="s">
        <v>613</v>
      </c>
      <c r="D264" t="s">
        <v>7569</v>
      </c>
      <c r="E264" t="s">
        <v>7</v>
      </c>
      <c r="F264" t="s">
        <v>5943</v>
      </c>
    </row>
    <row r="265" spans="1:11">
      <c r="A265">
        <v>8</v>
      </c>
      <c r="B265">
        <v>224</v>
      </c>
      <c r="C265" t="s">
        <v>115</v>
      </c>
      <c r="D265" t="s">
        <v>7585</v>
      </c>
      <c r="E265" t="s">
        <v>7</v>
      </c>
      <c r="F265" t="s">
        <v>2693</v>
      </c>
    </row>
    <row r="266" spans="1:11">
      <c r="A266">
        <v>9</v>
      </c>
      <c r="B266">
        <v>245</v>
      </c>
      <c r="C266" t="s">
        <v>5932</v>
      </c>
      <c r="D266" t="s">
        <v>7607</v>
      </c>
      <c r="E266" t="s">
        <v>7</v>
      </c>
      <c r="F266" t="s">
        <v>4250</v>
      </c>
    </row>
    <row r="267" spans="1:11">
      <c r="A267">
        <v>9</v>
      </c>
      <c r="B267">
        <v>248</v>
      </c>
      <c r="C267" t="s">
        <v>159</v>
      </c>
      <c r="D267" t="s">
        <v>7611</v>
      </c>
      <c r="E267" t="s">
        <v>7</v>
      </c>
      <c r="F267" t="s">
        <v>3102</v>
      </c>
      <c r="G267">
        <v>5</v>
      </c>
      <c r="H267">
        <v>0</v>
      </c>
      <c r="I267">
        <v>0</v>
      </c>
      <c r="J267">
        <v>0</v>
      </c>
      <c r="K267">
        <v>2</v>
      </c>
    </row>
  </sheetData>
  <autoFilter ref="A2:K237">
    <sortState ref="A2:K236">
      <sortCondition ref="B1:B236"/>
    </sortState>
  </autoFilter>
  <mergeCells count="2">
    <mergeCell ref="A1:K1"/>
    <mergeCell ref="A243:K24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81"/>
  <sheetViews>
    <sheetView topLeftCell="A231" workbookViewId="0">
      <selection activeCell="G261" sqref="G261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1.4257812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615</v>
      </c>
      <c r="D3" t="s">
        <v>7624</v>
      </c>
      <c r="E3" t="s">
        <v>13</v>
      </c>
      <c r="F3" t="s">
        <v>7625</v>
      </c>
      <c r="G3">
        <v>455</v>
      </c>
      <c r="H3">
        <v>64</v>
      </c>
      <c r="I3">
        <v>124</v>
      </c>
      <c r="J3">
        <v>188</v>
      </c>
      <c r="K3">
        <v>158</v>
      </c>
    </row>
    <row r="4" spans="1:11">
      <c r="A4">
        <v>1</v>
      </c>
      <c r="B4">
        <v>2</v>
      </c>
      <c r="C4" t="s">
        <v>343</v>
      </c>
      <c r="D4" t="s">
        <v>7626</v>
      </c>
      <c r="E4" t="s">
        <v>17</v>
      </c>
      <c r="F4" t="s">
        <v>2803</v>
      </c>
      <c r="G4">
        <v>705</v>
      </c>
      <c r="H4">
        <v>208</v>
      </c>
      <c r="I4">
        <v>339</v>
      </c>
      <c r="J4">
        <v>547</v>
      </c>
      <c r="K4">
        <v>292</v>
      </c>
    </row>
    <row r="5" spans="1:11">
      <c r="A5">
        <v>1</v>
      </c>
      <c r="B5">
        <v>3</v>
      </c>
      <c r="C5" t="s">
        <v>343</v>
      </c>
      <c r="D5" t="s">
        <v>7627</v>
      </c>
      <c r="E5" t="s">
        <v>13</v>
      </c>
      <c r="F5" t="s">
        <v>2803</v>
      </c>
      <c r="G5">
        <v>728</v>
      </c>
      <c r="H5">
        <v>138</v>
      </c>
      <c r="I5">
        <v>434</v>
      </c>
      <c r="J5">
        <v>572</v>
      </c>
      <c r="K5">
        <v>418</v>
      </c>
    </row>
    <row r="6" spans="1:11">
      <c r="A6">
        <v>1</v>
      </c>
      <c r="B6">
        <v>4</v>
      </c>
      <c r="C6" t="s">
        <v>21</v>
      </c>
      <c r="D6" t="s">
        <v>7628</v>
      </c>
      <c r="E6" t="s">
        <v>434</v>
      </c>
      <c r="F6" t="s">
        <v>6912</v>
      </c>
      <c r="G6">
        <v>78</v>
      </c>
      <c r="H6">
        <v>11</v>
      </c>
      <c r="I6">
        <v>11</v>
      </c>
      <c r="J6">
        <v>22</v>
      </c>
      <c r="K6">
        <v>16</v>
      </c>
    </row>
    <row r="7" spans="1:11">
      <c r="A7">
        <v>1</v>
      </c>
      <c r="B7">
        <v>5</v>
      </c>
      <c r="C7" t="s">
        <v>613</v>
      </c>
      <c r="D7" t="s">
        <v>7629</v>
      </c>
      <c r="E7" t="s">
        <v>13</v>
      </c>
      <c r="F7" t="s">
        <v>7101</v>
      </c>
      <c r="G7">
        <v>559</v>
      </c>
      <c r="H7">
        <v>105</v>
      </c>
      <c r="I7">
        <v>248</v>
      </c>
      <c r="J7">
        <v>353</v>
      </c>
      <c r="K7">
        <v>240</v>
      </c>
    </row>
    <row r="8" spans="1:11">
      <c r="A8">
        <v>1</v>
      </c>
      <c r="B8">
        <v>7</v>
      </c>
      <c r="C8" t="s">
        <v>964</v>
      </c>
      <c r="D8" t="s">
        <v>7631</v>
      </c>
      <c r="E8" t="s">
        <v>13</v>
      </c>
      <c r="F8" t="s">
        <v>6912</v>
      </c>
      <c r="G8">
        <v>198</v>
      </c>
      <c r="H8">
        <v>25</v>
      </c>
      <c r="I8">
        <v>42</v>
      </c>
      <c r="J8">
        <v>67</v>
      </c>
      <c r="K8">
        <v>113</v>
      </c>
    </row>
    <row r="9" spans="1:11">
      <c r="A9">
        <v>1</v>
      </c>
      <c r="B9">
        <v>8</v>
      </c>
      <c r="C9" t="s">
        <v>613</v>
      </c>
      <c r="D9" t="s">
        <v>7632</v>
      </c>
      <c r="E9" t="s">
        <v>17</v>
      </c>
      <c r="F9" t="s">
        <v>2488</v>
      </c>
      <c r="G9">
        <v>606</v>
      </c>
      <c r="H9">
        <v>103</v>
      </c>
      <c r="I9">
        <v>111</v>
      </c>
      <c r="J9">
        <v>214</v>
      </c>
      <c r="K9">
        <v>354</v>
      </c>
    </row>
    <row r="10" spans="1:11">
      <c r="A10">
        <v>1</v>
      </c>
      <c r="B10">
        <v>9</v>
      </c>
      <c r="C10" t="s">
        <v>21</v>
      </c>
      <c r="D10" t="s">
        <v>7633</v>
      </c>
      <c r="E10" t="s">
        <v>13</v>
      </c>
      <c r="F10" t="s">
        <v>3658</v>
      </c>
      <c r="G10">
        <v>295</v>
      </c>
      <c r="H10">
        <v>40</v>
      </c>
      <c r="I10">
        <v>59</v>
      </c>
      <c r="J10">
        <v>99</v>
      </c>
      <c r="K10">
        <v>204</v>
      </c>
    </row>
    <row r="11" spans="1:11">
      <c r="A11">
        <v>1</v>
      </c>
      <c r="B11">
        <v>10</v>
      </c>
      <c r="C11" t="s">
        <v>613</v>
      </c>
      <c r="D11" t="s">
        <v>7634</v>
      </c>
      <c r="E11" t="s">
        <v>49</v>
      </c>
      <c r="F11" t="s">
        <v>2703</v>
      </c>
      <c r="G11">
        <v>240</v>
      </c>
      <c r="H11">
        <v>5</v>
      </c>
      <c r="I11">
        <v>19</v>
      </c>
      <c r="J11">
        <v>24</v>
      </c>
      <c r="K11">
        <v>311</v>
      </c>
    </row>
    <row r="12" spans="1:11">
      <c r="A12">
        <v>1</v>
      </c>
      <c r="B12">
        <v>11</v>
      </c>
      <c r="C12" t="s">
        <v>2227</v>
      </c>
      <c r="D12" t="s">
        <v>7635</v>
      </c>
      <c r="E12" t="s">
        <v>17</v>
      </c>
      <c r="F12" t="s">
        <v>4188</v>
      </c>
      <c r="G12">
        <v>325</v>
      </c>
      <c r="H12">
        <v>55</v>
      </c>
      <c r="I12">
        <v>82</v>
      </c>
      <c r="J12">
        <v>137</v>
      </c>
      <c r="K12">
        <v>240</v>
      </c>
    </row>
    <row r="13" spans="1:11">
      <c r="A13">
        <v>1</v>
      </c>
      <c r="B13">
        <v>12</v>
      </c>
      <c r="C13" t="s">
        <v>5934</v>
      </c>
      <c r="D13" t="s">
        <v>7636</v>
      </c>
      <c r="E13" t="s">
        <v>23</v>
      </c>
      <c r="F13" t="s">
        <v>6832</v>
      </c>
      <c r="G13">
        <v>76</v>
      </c>
      <c r="H13">
        <v>11</v>
      </c>
      <c r="I13">
        <v>14</v>
      </c>
      <c r="J13">
        <v>25</v>
      </c>
      <c r="K13">
        <v>30</v>
      </c>
    </row>
    <row r="14" spans="1:11">
      <c r="A14">
        <v>1</v>
      </c>
      <c r="B14">
        <v>13</v>
      </c>
      <c r="C14" t="s">
        <v>2100</v>
      </c>
      <c r="D14" t="s">
        <v>7637</v>
      </c>
      <c r="E14" t="s">
        <v>17</v>
      </c>
      <c r="F14" t="s">
        <v>2288</v>
      </c>
      <c r="G14">
        <v>66</v>
      </c>
      <c r="H14">
        <v>9</v>
      </c>
      <c r="I14">
        <v>5</v>
      </c>
      <c r="J14">
        <v>14</v>
      </c>
      <c r="K14">
        <v>10</v>
      </c>
    </row>
    <row r="15" spans="1:11">
      <c r="A15">
        <v>1</v>
      </c>
      <c r="B15">
        <v>14</v>
      </c>
      <c r="C15" t="s">
        <v>5337</v>
      </c>
      <c r="D15" t="s">
        <v>7638</v>
      </c>
      <c r="E15" t="s">
        <v>49</v>
      </c>
      <c r="F15" t="s">
        <v>271</v>
      </c>
      <c r="G15">
        <v>140</v>
      </c>
      <c r="H15">
        <v>9</v>
      </c>
      <c r="I15">
        <v>32</v>
      </c>
      <c r="J15">
        <v>41</v>
      </c>
      <c r="K15">
        <v>96</v>
      </c>
    </row>
    <row r="16" spans="1:11">
      <c r="A16">
        <v>1</v>
      </c>
      <c r="B16">
        <v>15</v>
      </c>
      <c r="C16" t="s">
        <v>6839</v>
      </c>
      <c r="D16" t="s">
        <v>7639</v>
      </c>
      <c r="E16" t="s">
        <v>13</v>
      </c>
      <c r="F16" t="s">
        <v>4188</v>
      </c>
    </row>
    <row r="17" spans="1:11">
      <c r="A17">
        <v>1</v>
      </c>
      <c r="B17">
        <v>16</v>
      </c>
      <c r="C17" t="s">
        <v>7112</v>
      </c>
      <c r="D17" t="s">
        <v>7640</v>
      </c>
      <c r="E17" t="s">
        <v>49</v>
      </c>
      <c r="F17" t="s">
        <v>474</v>
      </c>
      <c r="G17">
        <v>449</v>
      </c>
      <c r="H17">
        <v>30</v>
      </c>
      <c r="I17">
        <v>84</v>
      </c>
      <c r="J17">
        <v>114</v>
      </c>
      <c r="K17">
        <v>245</v>
      </c>
    </row>
    <row r="18" spans="1:11">
      <c r="A18">
        <v>1</v>
      </c>
      <c r="B18">
        <v>17</v>
      </c>
      <c r="C18" t="s">
        <v>203</v>
      </c>
      <c r="D18" t="s">
        <v>7641</v>
      </c>
      <c r="E18" t="s">
        <v>49</v>
      </c>
      <c r="F18" t="s">
        <v>2176</v>
      </c>
      <c r="G18">
        <v>457</v>
      </c>
      <c r="H18">
        <v>19</v>
      </c>
      <c r="I18">
        <v>94</v>
      </c>
      <c r="J18">
        <v>113</v>
      </c>
      <c r="K18">
        <v>729</v>
      </c>
    </row>
    <row r="19" spans="1:11">
      <c r="A19">
        <v>1</v>
      </c>
      <c r="B19">
        <v>18</v>
      </c>
      <c r="C19" t="s">
        <v>115</v>
      </c>
      <c r="D19" t="s">
        <v>7642</v>
      </c>
      <c r="E19" t="s">
        <v>23</v>
      </c>
      <c r="F19" t="s">
        <v>6691</v>
      </c>
      <c r="G19">
        <v>144</v>
      </c>
      <c r="H19">
        <v>12</v>
      </c>
      <c r="I19">
        <v>26</v>
      </c>
      <c r="J19">
        <v>38</v>
      </c>
      <c r="K19">
        <v>50</v>
      </c>
    </row>
    <row r="20" spans="1:11">
      <c r="A20">
        <v>1</v>
      </c>
      <c r="B20">
        <v>19</v>
      </c>
      <c r="C20" t="s">
        <v>6839</v>
      </c>
      <c r="D20" t="s">
        <v>7643</v>
      </c>
      <c r="E20" t="s">
        <v>49</v>
      </c>
      <c r="F20" t="s">
        <v>6324</v>
      </c>
      <c r="G20">
        <v>35</v>
      </c>
      <c r="H20">
        <v>2</v>
      </c>
      <c r="I20">
        <v>2</v>
      </c>
      <c r="J20">
        <v>4</v>
      </c>
      <c r="K20">
        <v>16</v>
      </c>
    </row>
    <row r="21" spans="1:11">
      <c r="A21">
        <v>1</v>
      </c>
      <c r="B21">
        <v>20</v>
      </c>
      <c r="C21" t="s">
        <v>341</v>
      </c>
      <c r="D21" t="s">
        <v>7644</v>
      </c>
      <c r="E21" t="s">
        <v>17</v>
      </c>
      <c r="F21" t="s">
        <v>2998</v>
      </c>
      <c r="G21">
        <v>10</v>
      </c>
      <c r="H21">
        <v>0</v>
      </c>
      <c r="I21">
        <v>0</v>
      </c>
      <c r="J21">
        <v>0</v>
      </c>
      <c r="K21">
        <v>2</v>
      </c>
    </row>
    <row r="22" spans="1:11">
      <c r="A22">
        <v>1</v>
      </c>
      <c r="B22">
        <v>21</v>
      </c>
      <c r="C22" t="s">
        <v>18</v>
      </c>
      <c r="D22" t="s">
        <v>7098</v>
      </c>
      <c r="E22" t="s">
        <v>49</v>
      </c>
      <c r="F22" t="s">
        <v>2448</v>
      </c>
      <c r="G22">
        <v>554</v>
      </c>
      <c r="H22">
        <v>33</v>
      </c>
      <c r="I22">
        <v>103</v>
      </c>
      <c r="J22">
        <v>136</v>
      </c>
      <c r="K22">
        <v>822</v>
      </c>
    </row>
    <row r="23" spans="1:11">
      <c r="A23">
        <v>1</v>
      </c>
      <c r="B23">
        <v>23</v>
      </c>
      <c r="C23" t="s">
        <v>25</v>
      </c>
      <c r="D23" t="s">
        <v>7646</v>
      </c>
      <c r="E23" t="s">
        <v>49</v>
      </c>
      <c r="F23" t="s">
        <v>7647</v>
      </c>
      <c r="G23">
        <v>302</v>
      </c>
      <c r="H23">
        <v>17</v>
      </c>
      <c r="I23">
        <v>38</v>
      </c>
      <c r="J23">
        <v>55</v>
      </c>
      <c r="K23">
        <v>168</v>
      </c>
    </row>
    <row r="24" spans="1:11">
      <c r="A24">
        <v>1</v>
      </c>
      <c r="B24">
        <v>24</v>
      </c>
      <c r="C24" t="s">
        <v>28</v>
      </c>
      <c r="D24" t="s">
        <v>7648</v>
      </c>
      <c r="E24" t="s">
        <v>13</v>
      </c>
      <c r="F24" t="s">
        <v>5456</v>
      </c>
    </row>
    <row r="25" spans="1:11">
      <c r="A25">
        <v>1</v>
      </c>
      <c r="B25">
        <v>25</v>
      </c>
      <c r="C25" t="s">
        <v>1622</v>
      </c>
      <c r="D25" t="s">
        <v>7649</v>
      </c>
      <c r="E25" t="s">
        <v>17</v>
      </c>
      <c r="F25" t="s">
        <v>6691</v>
      </c>
      <c r="G25">
        <v>3</v>
      </c>
      <c r="H25">
        <v>0</v>
      </c>
      <c r="I25">
        <v>0</v>
      </c>
      <c r="J25">
        <v>0</v>
      </c>
      <c r="K25">
        <v>0</v>
      </c>
    </row>
    <row r="26" spans="1:11">
      <c r="A26">
        <v>1</v>
      </c>
      <c r="B26">
        <v>26</v>
      </c>
      <c r="C26" t="s">
        <v>5633</v>
      </c>
      <c r="D26" t="s">
        <v>7650</v>
      </c>
      <c r="E26" t="s">
        <v>23</v>
      </c>
      <c r="F26" t="s">
        <v>7651</v>
      </c>
      <c r="G26">
        <v>543</v>
      </c>
      <c r="H26">
        <v>187</v>
      </c>
      <c r="I26">
        <v>263</v>
      </c>
      <c r="J26">
        <v>450</v>
      </c>
      <c r="K26">
        <v>280</v>
      </c>
    </row>
    <row r="27" spans="1:11">
      <c r="A27">
        <v>1</v>
      </c>
      <c r="B27">
        <v>28</v>
      </c>
      <c r="C27" t="s">
        <v>613</v>
      </c>
      <c r="D27" t="s">
        <v>7653</v>
      </c>
      <c r="E27" t="s">
        <v>49</v>
      </c>
      <c r="F27" t="s">
        <v>7654</v>
      </c>
      <c r="G27">
        <v>26</v>
      </c>
      <c r="H27">
        <v>2</v>
      </c>
      <c r="I27">
        <v>2</v>
      </c>
      <c r="J27">
        <v>4</v>
      </c>
      <c r="K27">
        <v>38</v>
      </c>
    </row>
    <row r="28" spans="1:11">
      <c r="A28">
        <v>2</v>
      </c>
      <c r="B28">
        <v>29</v>
      </c>
      <c r="C28" t="s">
        <v>964</v>
      </c>
      <c r="D28" t="s">
        <v>7655</v>
      </c>
      <c r="E28" t="s">
        <v>13</v>
      </c>
      <c r="F28" t="s">
        <v>7656</v>
      </c>
      <c r="G28">
        <v>38</v>
      </c>
      <c r="H28">
        <v>3</v>
      </c>
      <c r="I28">
        <v>3</v>
      </c>
      <c r="J28">
        <v>6</v>
      </c>
      <c r="K28">
        <v>14</v>
      </c>
    </row>
    <row r="29" spans="1:11">
      <c r="A29">
        <v>2</v>
      </c>
      <c r="B29">
        <v>30</v>
      </c>
      <c r="C29" t="s">
        <v>615</v>
      </c>
      <c r="D29" t="s">
        <v>7657</v>
      </c>
      <c r="E29" t="s">
        <v>49</v>
      </c>
      <c r="F29" t="s">
        <v>2448</v>
      </c>
      <c r="G29">
        <v>1</v>
      </c>
      <c r="H29">
        <v>0</v>
      </c>
      <c r="I29">
        <v>0</v>
      </c>
      <c r="J29">
        <v>0</v>
      </c>
      <c r="K29">
        <v>2</v>
      </c>
    </row>
    <row r="30" spans="1:11">
      <c r="A30">
        <v>2</v>
      </c>
      <c r="B30">
        <v>31</v>
      </c>
      <c r="C30" t="s">
        <v>964</v>
      </c>
      <c r="D30" t="s">
        <v>7658</v>
      </c>
      <c r="E30" t="s">
        <v>13</v>
      </c>
      <c r="F30" t="s">
        <v>5699</v>
      </c>
      <c r="G30">
        <v>8</v>
      </c>
      <c r="H30">
        <v>0</v>
      </c>
      <c r="I30">
        <v>2</v>
      </c>
      <c r="J30">
        <v>2</v>
      </c>
      <c r="K30">
        <v>4</v>
      </c>
    </row>
    <row r="31" spans="1:11">
      <c r="A31">
        <v>2</v>
      </c>
      <c r="B31">
        <v>32</v>
      </c>
      <c r="C31" t="s">
        <v>5939</v>
      </c>
      <c r="D31" t="s">
        <v>7659</v>
      </c>
      <c r="E31" t="s">
        <v>17</v>
      </c>
      <c r="F31" t="s">
        <v>4303</v>
      </c>
      <c r="G31">
        <v>83</v>
      </c>
      <c r="H31">
        <v>7</v>
      </c>
      <c r="I31">
        <v>8</v>
      </c>
      <c r="J31">
        <v>15</v>
      </c>
      <c r="K31">
        <v>34</v>
      </c>
    </row>
    <row r="32" spans="1:11">
      <c r="A32">
        <v>2</v>
      </c>
      <c r="B32">
        <v>33</v>
      </c>
      <c r="C32" t="s">
        <v>7350</v>
      </c>
      <c r="D32" t="s">
        <v>7660</v>
      </c>
      <c r="E32" t="s">
        <v>17</v>
      </c>
      <c r="F32" t="s">
        <v>7661</v>
      </c>
      <c r="G32">
        <v>5</v>
      </c>
      <c r="H32">
        <v>0</v>
      </c>
      <c r="I32">
        <v>0</v>
      </c>
      <c r="J32">
        <v>0</v>
      </c>
      <c r="K32">
        <v>2</v>
      </c>
    </row>
    <row r="33" spans="1:11">
      <c r="A33">
        <v>2</v>
      </c>
      <c r="B33">
        <v>34</v>
      </c>
      <c r="C33" t="s">
        <v>964</v>
      </c>
      <c r="D33" t="s">
        <v>7662</v>
      </c>
      <c r="E33" t="s">
        <v>49</v>
      </c>
      <c r="F33" t="s">
        <v>3107</v>
      </c>
      <c r="G33">
        <v>3</v>
      </c>
      <c r="H33">
        <v>0</v>
      </c>
      <c r="I33">
        <v>0</v>
      </c>
      <c r="J33">
        <v>0</v>
      </c>
      <c r="K33">
        <v>4</v>
      </c>
    </row>
    <row r="34" spans="1:11">
      <c r="A34">
        <v>2</v>
      </c>
      <c r="B34">
        <v>35</v>
      </c>
      <c r="C34" t="s">
        <v>341</v>
      </c>
      <c r="D34" t="s">
        <v>7663</v>
      </c>
      <c r="E34" t="s">
        <v>434</v>
      </c>
      <c r="F34" t="s">
        <v>7664</v>
      </c>
      <c r="G34">
        <v>50</v>
      </c>
      <c r="H34">
        <v>3</v>
      </c>
      <c r="I34">
        <v>14</v>
      </c>
      <c r="J34">
        <v>17</v>
      </c>
      <c r="K34">
        <v>26</v>
      </c>
    </row>
    <row r="35" spans="1:11">
      <c r="A35">
        <v>2</v>
      </c>
      <c r="B35">
        <v>36</v>
      </c>
      <c r="C35" t="s">
        <v>2100</v>
      </c>
      <c r="D35" t="s">
        <v>7665</v>
      </c>
      <c r="E35" t="s">
        <v>49</v>
      </c>
      <c r="F35" t="s">
        <v>2488</v>
      </c>
      <c r="G35">
        <v>211</v>
      </c>
      <c r="H35">
        <v>7</v>
      </c>
      <c r="I35">
        <v>26</v>
      </c>
      <c r="J35">
        <v>33</v>
      </c>
      <c r="K35">
        <v>249</v>
      </c>
    </row>
    <row r="36" spans="1:11">
      <c r="A36">
        <v>2</v>
      </c>
      <c r="B36">
        <v>37</v>
      </c>
      <c r="C36" t="s">
        <v>964</v>
      </c>
      <c r="D36" t="s">
        <v>7666</v>
      </c>
      <c r="E36" t="s">
        <v>49</v>
      </c>
      <c r="F36" t="s">
        <v>6896</v>
      </c>
      <c r="G36">
        <v>50</v>
      </c>
      <c r="H36">
        <v>1</v>
      </c>
      <c r="I36">
        <v>7</v>
      </c>
      <c r="J36">
        <v>8</v>
      </c>
      <c r="K36">
        <v>90</v>
      </c>
    </row>
    <row r="37" spans="1:11">
      <c r="A37">
        <v>2</v>
      </c>
      <c r="B37">
        <v>38</v>
      </c>
      <c r="C37" t="s">
        <v>2227</v>
      </c>
      <c r="D37" t="s">
        <v>7667</v>
      </c>
      <c r="E37" t="s">
        <v>13</v>
      </c>
      <c r="F37" t="s">
        <v>402</v>
      </c>
    </row>
    <row r="38" spans="1:11">
      <c r="A38">
        <v>2</v>
      </c>
      <c r="B38">
        <v>39</v>
      </c>
      <c r="C38" t="s">
        <v>11</v>
      </c>
      <c r="D38" t="s">
        <v>7668</v>
      </c>
      <c r="E38" t="s">
        <v>23</v>
      </c>
      <c r="F38" t="s">
        <v>7669</v>
      </c>
    </row>
    <row r="39" spans="1:11">
      <c r="A39">
        <v>2</v>
      </c>
      <c r="B39">
        <v>41</v>
      </c>
      <c r="C39" t="s">
        <v>2100</v>
      </c>
      <c r="D39" t="s">
        <v>7671</v>
      </c>
      <c r="E39" t="s">
        <v>17</v>
      </c>
      <c r="F39" t="s">
        <v>317</v>
      </c>
      <c r="G39">
        <v>70</v>
      </c>
      <c r="H39">
        <v>6</v>
      </c>
      <c r="I39">
        <v>12</v>
      </c>
      <c r="J39">
        <v>18</v>
      </c>
      <c r="K39">
        <v>30</v>
      </c>
    </row>
    <row r="40" spans="1:11">
      <c r="A40">
        <v>2</v>
      </c>
      <c r="B40">
        <v>42</v>
      </c>
      <c r="C40" t="s">
        <v>2718</v>
      </c>
      <c r="D40" t="s">
        <v>7672</v>
      </c>
      <c r="E40" t="s">
        <v>49</v>
      </c>
      <c r="F40" t="s">
        <v>209</v>
      </c>
      <c r="G40">
        <v>434</v>
      </c>
      <c r="H40">
        <v>21</v>
      </c>
      <c r="I40">
        <v>77</v>
      </c>
      <c r="J40">
        <v>98</v>
      </c>
      <c r="K40">
        <v>601</v>
      </c>
    </row>
    <row r="41" spans="1:11">
      <c r="A41">
        <v>2</v>
      </c>
      <c r="B41">
        <v>43</v>
      </c>
      <c r="C41" t="s">
        <v>159</v>
      </c>
      <c r="D41" t="s">
        <v>7673</v>
      </c>
      <c r="E41" t="s">
        <v>49</v>
      </c>
      <c r="F41" t="s">
        <v>6691</v>
      </c>
    </row>
    <row r="42" spans="1:11">
      <c r="A42">
        <v>2</v>
      </c>
      <c r="B42">
        <v>44</v>
      </c>
      <c r="C42" t="s">
        <v>5932</v>
      </c>
      <c r="D42" t="s">
        <v>7674</v>
      </c>
      <c r="E42" t="s">
        <v>49</v>
      </c>
      <c r="F42" t="s">
        <v>305</v>
      </c>
      <c r="G42">
        <v>436</v>
      </c>
      <c r="H42">
        <v>40</v>
      </c>
      <c r="I42">
        <v>95</v>
      </c>
      <c r="J42">
        <v>135</v>
      </c>
      <c r="K42">
        <v>190</v>
      </c>
    </row>
    <row r="43" spans="1:11">
      <c r="A43">
        <v>2</v>
      </c>
      <c r="B43">
        <v>45</v>
      </c>
      <c r="C43" t="s">
        <v>1622</v>
      </c>
      <c r="D43" t="s">
        <v>7675</v>
      </c>
      <c r="E43" t="s">
        <v>49</v>
      </c>
      <c r="F43" t="s">
        <v>452</v>
      </c>
      <c r="G43">
        <v>18</v>
      </c>
      <c r="H43">
        <v>1</v>
      </c>
      <c r="I43">
        <v>0</v>
      </c>
      <c r="J43">
        <v>1</v>
      </c>
      <c r="K43">
        <v>14</v>
      </c>
    </row>
    <row r="44" spans="1:11">
      <c r="A44">
        <v>2</v>
      </c>
      <c r="B44">
        <v>46</v>
      </c>
      <c r="C44" t="s">
        <v>25</v>
      </c>
      <c r="D44" t="s">
        <v>7676</v>
      </c>
      <c r="E44" t="s">
        <v>232</v>
      </c>
      <c r="F44" t="s">
        <v>6691</v>
      </c>
    </row>
    <row r="45" spans="1:11">
      <c r="A45">
        <v>2</v>
      </c>
      <c r="B45">
        <v>47</v>
      </c>
      <c r="C45" t="s">
        <v>5631</v>
      </c>
      <c r="D45" t="s">
        <v>7677</v>
      </c>
      <c r="E45" t="s">
        <v>23</v>
      </c>
      <c r="F45" t="s">
        <v>6832</v>
      </c>
      <c r="G45">
        <v>125</v>
      </c>
      <c r="H45">
        <v>12</v>
      </c>
      <c r="I45">
        <v>12</v>
      </c>
      <c r="J45">
        <v>24</v>
      </c>
      <c r="K45">
        <v>78</v>
      </c>
    </row>
    <row r="46" spans="1:11">
      <c r="A46">
        <v>2</v>
      </c>
      <c r="B46">
        <v>49</v>
      </c>
      <c r="C46" t="s">
        <v>7112</v>
      </c>
      <c r="D46" t="s">
        <v>7679</v>
      </c>
      <c r="E46" t="s">
        <v>13</v>
      </c>
      <c r="F46" t="s">
        <v>2176</v>
      </c>
      <c r="G46">
        <v>2</v>
      </c>
      <c r="H46">
        <v>0</v>
      </c>
      <c r="I46">
        <v>0</v>
      </c>
      <c r="J46">
        <v>0</v>
      </c>
      <c r="K46">
        <v>2</v>
      </c>
    </row>
    <row r="47" spans="1:11">
      <c r="A47">
        <v>2</v>
      </c>
      <c r="B47">
        <v>50</v>
      </c>
      <c r="C47" t="s">
        <v>2718</v>
      </c>
      <c r="D47" t="s">
        <v>7680</v>
      </c>
      <c r="E47" t="s">
        <v>17</v>
      </c>
      <c r="F47" t="s">
        <v>5060</v>
      </c>
    </row>
    <row r="48" spans="1:11">
      <c r="A48">
        <v>2</v>
      </c>
      <c r="B48">
        <v>51</v>
      </c>
      <c r="C48" t="s">
        <v>115</v>
      </c>
      <c r="D48" t="s">
        <v>7681</v>
      </c>
      <c r="E48" t="s">
        <v>17</v>
      </c>
      <c r="F48" t="s">
        <v>885</v>
      </c>
      <c r="G48">
        <v>62</v>
      </c>
      <c r="H48">
        <v>2</v>
      </c>
      <c r="I48">
        <v>7</v>
      </c>
      <c r="J48">
        <v>9</v>
      </c>
      <c r="K48">
        <v>38</v>
      </c>
    </row>
    <row r="49" spans="1:11">
      <c r="A49">
        <v>2</v>
      </c>
      <c r="B49">
        <v>52</v>
      </c>
      <c r="C49" t="s">
        <v>7350</v>
      </c>
      <c r="D49" t="s">
        <v>7682</v>
      </c>
      <c r="E49" t="s">
        <v>232</v>
      </c>
      <c r="F49" t="s">
        <v>592</v>
      </c>
      <c r="G49">
        <v>426</v>
      </c>
      <c r="H49">
        <v>56</v>
      </c>
      <c r="I49">
        <v>62</v>
      </c>
      <c r="J49">
        <v>118</v>
      </c>
      <c r="K49">
        <v>187</v>
      </c>
    </row>
    <row r="50" spans="1:11">
      <c r="A50">
        <v>2</v>
      </c>
      <c r="B50">
        <v>53</v>
      </c>
      <c r="C50" t="s">
        <v>6839</v>
      </c>
      <c r="D50" t="s">
        <v>7683</v>
      </c>
      <c r="E50" t="s">
        <v>13</v>
      </c>
      <c r="F50" t="s">
        <v>2454</v>
      </c>
      <c r="G50">
        <v>1</v>
      </c>
      <c r="H50">
        <v>0</v>
      </c>
      <c r="I50">
        <v>0</v>
      </c>
      <c r="J50">
        <v>0</v>
      </c>
      <c r="K50">
        <v>0</v>
      </c>
    </row>
    <row r="51" spans="1:11">
      <c r="A51">
        <v>2</v>
      </c>
      <c r="B51">
        <v>54</v>
      </c>
      <c r="C51" t="s">
        <v>7350</v>
      </c>
      <c r="D51" t="s">
        <v>7684</v>
      </c>
      <c r="E51" t="s">
        <v>49</v>
      </c>
      <c r="F51" t="s">
        <v>592</v>
      </c>
      <c r="G51">
        <v>135</v>
      </c>
      <c r="H51">
        <v>12</v>
      </c>
      <c r="I51">
        <v>26</v>
      </c>
      <c r="J51">
        <v>38</v>
      </c>
      <c r="K51">
        <v>64</v>
      </c>
    </row>
    <row r="52" spans="1:11">
      <c r="A52">
        <v>2</v>
      </c>
      <c r="B52">
        <v>55</v>
      </c>
      <c r="C52" t="s">
        <v>341</v>
      </c>
      <c r="D52" t="s">
        <v>7685</v>
      </c>
      <c r="E52" t="s">
        <v>49</v>
      </c>
      <c r="F52" t="s">
        <v>2998</v>
      </c>
      <c r="G52">
        <v>174</v>
      </c>
      <c r="H52">
        <v>3</v>
      </c>
      <c r="I52">
        <v>15</v>
      </c>
      <c r="J52">
        <v>18</v>
      </c>
      <c r="K52">
        <v>141</v>
      </c>
    </row>
    <row r="53" spans="1:11">
      <c r="A53">
        <v>2</v>
      </c>
      <c r="B53">
        <v>56</v>
      </c>
      <c r="C53" t="s">
        <v>18</v>
      </c>
      <c r="D53" t="s">
        <v>7106</v>
      </c>
      <c r="E53" t="s">
        <v>17</v>
      </c>
      <c r="F53" t="s">
        <v>2448</v>
      </c>
    </row>
    <row r="54" spans="1:11">
      <c r="A54">
        <v>2</v>
      </c>
      <c r="B54">
        <v>57</v>
      </c>
      <c r="C54" t="s">
        <v>115</v>
      </c>
      <c r="D54" t="s">
        <v>7686</v>
      </c>
      <c r="E54" t="s">
        <v>49</v>
      </c>
      <c r="F54" t="s">
        <v>2448</v>
      </c>
    </row>
    <row r="55" spans="1:11">
      <c r="A55">
        <v>2</v>
      </c>
      <c r="B55">
        <v>58</v>
      </c>
      <c r="C55" t="s">
        <v>11</v>
      </c>
      <c r="D55" t="s">
        <v>7687</v>
      </c>
      <c r="E55" t="s">
        <v>49</v>
      </c>
      <c r="F55" t="s">
        <v>2523</v>
      </c>
      <c r="G55">
        <v>83</v>
      </c>
      <c r="H55">
        <v>2</v>
      </c>
      <c r="I55">
        <v>10</v>
      </c>
      <c r="J55">
        <v>12</v>
      </c>
      <c r="K55">
        <v>192</v>
      </c>
    </row>
    <row r="56" spans="1:11">
      <c r="A56">
        <v>2</v>
      </c>
      <c r="B56">
        <v>59</v>
      </c>
      <c r="C56" t="s">
        <v>21</v>
      </c>
      <c r="D56" t="s">
        <v>7688</v>
      </c>
      <c r="E56" t="s">
        <v>13</v>
      </c>
      <c r="F56" t="s">
        <v>561</v>
      </c>
    </row>
    <row r="57" spans="1:11">
      <c r="A57">
        <v>2</v>
      </c>
      <c r="B57">
        <v>60</v>
      </c>
      <c r="C57" t="s">
        <v>28</v>
      </c>
      <c r="D57" t="s">
        <v>7689</v>
      </c>
      <c r="E57" t="s">
        <v>49</v>
      </c>
      <c r="F57" t="s">
        <v>2558</v>
      </c>
    </row>
    <row r="58" spans="1:11">
      <c r="A58">
        <v>2</v>
      </c>
      <c r="B58">
        <v>61</v>
      </c>
      <c r="C58" t="s">
        <v>7350</v>
      </c>
      <c r="D58" t="s">
        <v>1813</v>
      </c>
      <c r="E58" t="s">
        <v>49</v>
      </c>
      <c r="F58" t="s">
        <v>6832</v>
      </c>
    </row>
    <row r="59" spans="1:11">
      <c r="A59">
        <v>2</v>
      </c>
      <c r="B59">
        <v>62</v>
      </c>
      <c r="C59" t="s">
        <v>5633</v>
      </c>
      <c r="D59" t="s">
        <v>7690</v>
      </c>
      <c r="E59" t="s">
        <v>232</v>
      </c>
      <c r="F59" t="s">
        <v>7691</v>
      </c>
    </row>
    <row r="60" spans="1:11">
      <c r="A60">
        <v>2</v>
      </c>
      <c r="B60">
        <v>63</v>
      </c>
      <c r="C60" t="s">
        <v>25</v>
      </c>
      <c r="D60" t="s">
        <v>7692</v>
      </c>
      <c r="E60" t="s">
        <v>49</v>
      </c>
      <c r="F60" t="s">
        <v>6691</v>
      </c>
    </row>
    <row r="61" spans="1:11">
      <c r="A61">
        <v>2</v>
      </c>
      <c r="B61">
        <v>64</v>
      </c>
      <c r="C61" t="s">
        <v>341</v>
      </c>
      <c r="D61" t="s">
        <v>7693</v>
      </c>
      <c r="E61" t="s">
        <v>13</v>
      </c>
      <c r="F61" t="s">
        <v>5060</v>
      </c>
      <c r="G61">
        <v>189</v>
      </c>
      <c r="H61">
        <v>21</v>
      </c>
      <c r="I61">
        <v>18</v>
      </c>
      <c r="J61">
        <v>39</v>
      </c>
      <c r="K61">
        <v>85</v>
      </c>
    </row>
    <row r="62" spans="1:11">
      <c r="A62">
        <v>2</v>
      </c>
      <c r="B62">
        <v>66</v>
      </c>
      <c r="C62" t="s">
        <v>5939</v>
      </c>
      <c r="D62" t="s">
        <v>7696</v>
      </c>
      <c r="E62" t="s">
        <v>49</v>
      </c>
      <c r="F62" t="s">
        <v>2558</v>
      </c>
      <c r="G62">
        <v>9</v>
      </c>
      <c r="H62">
        <v>0</v>
      </c>
      <c r="I62">
        <v>0</v>
      </c>
      <c r="J62">
        <v>0</v>
      </c>
      <c r="K62">
        <v>2</v>
      </c>
    </row>
    <row r="63" spans="1:11">
      <c r="A63">
        <v>3</v>
      </c>
      <c r="B63">
        <v>68</v>
      </c>
      <c r="C63" t="s">
        <v>615</v>
      </c>
      <c r="D63" t="s">
        <v>7698</v>
      </c>
      <c r="E63" t="s">
        <v>17</v>
      </c>
      <c r="F63" t="s">
        <v>4188</v>
      </c>
      <c r="G63">
        <v>25</v>
      </c>
      <c r="H63">
        <v>3</v>
      </c>
      <c r="I63">
        <v>0</v>
      </c>
      <c r="J63">
        <v>3</v>
      </c>
      <c r="K63">
        <v>8</v>
      </c>
    </row>
    <row r="64" spans="1:11">
      <c r="A64">
        <v>3</v>
      </c>
      <c r="B64">
        <v>69</v>
      </c>
      <c r="C64" t="s">
        <v>343</v>
      </c>
      <c r="D64" t="s">
        <v>7699</v>
      </c>
      <c r="E64" t="s">
        <v>49</v>
      </c>
      <c r="F64" t="s">
        <v>7700</v>
      </c>
    </row>
    <row r="65" spans="1:11">
      <c r="A65">
        <v>3</v>
      </c>
      <c r="B65">
        <v>70</v>
      </c>
      <c r="C65" t="s">
        <v>5934</v>
      </c>
      <c r="D65" t="s">
        <v>7701</v>
      </c>
      <c r="E65" t="s">
        <v>17</v>
      </c>
      <c r="F65" t="s">
        <v>7702</v>
      </c>
      <c r="G65">
        <v>628</v>
      </c>
      <c r="H65">
        <v>127</v>
      </c>
      <c r="I65">
        <v>124</v>
      </c>
      <c r="J65">
        <v>251</v>
      </c>
      <c r="K65">
        <v>182</v>
      </c>
    </row>
    <row r="66" spans="1:11">
      <c r="A66">
        <v>3</v>
      </c>
      <c r="B66">
        <v>71</v>
      </c>
      <c r="C66" t="s">
        <v>6839</v>
      </c>
      <c r="D66" t="s">
        <v>7703</v>
      </c>
      <c r="E66" t="s">
        <v>13</v>
      </c>
      <c r="F66" t="s">
        <v>2488</v>
      </c>
      <c r="G66">
        <v>9</v>
      </c>
      <c r="H66">
        <v>0</v>
      </c>
      <c r="I66">
        <v>1</v>
      </c>
      <c r="J66">
        <v>1</v>
      </c>
      <c r="K66">
        <v>6</v>
      </c>
    </row>
    <row r="67" spans="1:11">
      <c r="A67">
        <v>3</v>
      </c>
      <c r="B67">
        <v>72</v>
      </c>
      <c r="C67" t="s">
        <v>7350</v>
      </c>
      <c r="D67" t="s">
        <v>7704</v>
      </c>
      <c r="E67" t="s">
        <v>49</v>
      </c>
      <c r="F67" t="s">
        <v>3023</v>
      </c>
    </row>
    <row r="68" spans="1:11">
      <c r="A68">
        <v>3</v>
      </c>
      <c r="B68">
        <v>73</v>
      </c>
      <c r="C68" t="s">
        <v>341</v>
      </c>
      <c r="D68" t="s">
        <v>7705</v>
      </c>
      <c r="E68" t="s">
        <v>17</v>
      </c>
      <c r="F68" t="s">
        <v>4188</v>
      </c>
    </row>
    <row r="69" spans="1:11">
      <c r="A69">
        <v>3</v>
      </c>
      <c r="B69">
        <v>74</v>
      </c>
      <c r="C69" t="s">
        <v>159</v>
      </c>
      <c r="D69" t="s">
        <v>7706</v>
      </c>
      <c r="E69" t="s">
        <v>49</v>
      </c>
      <c r="F69" t="s">
        <v>1794</v>
      </c>
    </row>
    <row r="70" spans="1:11">
      <c r="A70">
        <v>3</v>
      </c>
      <c r="B70">
        <v>75</v>
      </c>
      <c r="C70" t="s">
        <v>5631</v>
      </c>
      <c r="D70" t="s">
        <v>7707</v>
      </c>
      <c r="E70" t="s">
        <v>49</v>
      </c>
      <c r="F70" t="s">
        <v>2246</v>
      </c>
    </row>
    <row r="71" spans="1:11">
      <c r="A71">
        <v>3</v>
      </c>
      <c r="B71">
        <v>76</v>
      </c>
      <c r="C71" t="s">
        <v>159</v>
      </c>
      <c r="D71" t="s">
        <v>7708</v>
      </c>
      <c r="E71" t="s">
        <v>49</v>
      </c>
      <c r="F71" t="s">
        <v>2803</v>
      </c>
      <c r="G71">
        <v>523</v>
      </c>
      <c r="H71">
        <v>29</v>
      </c>
      <c r="I71">
        <v>164</v>
      </c>
      <c r="J71">
        <v>193</v>
      </c>
      <c r="K71">
        <v>218</v>
      </c>
    </row>
    <row r="72" spans="1:11">
      <c r="A72">
        <v>3</v>
      </c>
      <c r="B72">
        <v>78</v>
      </c>
      <c r="C72" t="s">
        <v>613</v>
      </c>
      <c r="D72" t="s">
        <v>7709</v>
      </c>
      <c r="E72" t="s">
        <v>23</v>
      </c>
      <c r="F72" t="s">
        <v>2803</v>
      </c>
      <c r="G72">
        <v>182</v>
      </c>
      <c r="H72">
        <v>19</v>
      </c>
      <c r="I72">
        <v>37</v>
      </c>
      <c r="J72">
        <v>56</v>
      </c>
      <c r="K72">
        <v>70</v>
      </c>
    </row>
    <row r="73" spans="1:11">
      <c r="A73">
        <v>3</v>
      </c>
      <c r="B73">
        <v>82</v>
      </c>
      <c r="C73" t="s">
        <v>5337</v>
      </c>
      <c r="D73" t="s">
        <v>7713</v>
      </c>
      <c r="E73" t="s">
        <v>232</v>
      </c>
      <c r="F73" t="s">
        <v>7714</v>
      </c>
    </row>
    <row r="74" spans="1:11">
      <c r="A74">
        <v>3</v>
      </c>
      <c r="B74">
        <v>83</v>
      </c>
      <c r="C74" t="s">
        <v>5932</v>
      </c>
      <c r="D74" t="s">
        <v>7715</v>
      </c>
      <c r="E74" t="s">
        <v>49</v>
      </c>
      <c r="F74" t="s">
        <v>4659</v>
      </c>
      <c r="G74">
        <v>628</v>
      </c>
      <c r="H74">
        <v>34</v>
      </c>
      <c r="I74">
        <v>137</v>
      </c>
      <c r="J74">
        <v>171</v>
      </c>
      <c r="K74">
        <v>342</v>
      </c>
    </row>
    <row r="75" spans="1:11">
      <c r="A75">
        <v>3</v>
      </c>
      <c r="B75">
        <v>84</v>
      </c>
      <c r="C75" t="s">
        <v>7112</v>
      </c>
      <c r="D75" t="s">
        <v>7716</v>
      </c>
      <c r="E75" t="s">
        <v>49</v>
      </c>
      <c r="F75" t="s">
        <v>7717</v>
      </c>
      <c r="G75">
        <v>1</v>
      </c>
      <c r="H75">
        <v>1</v>
      </c>
      <c r="I75">
        <v>0</v>
      </c>
      <c r="J75">
        <v>1</v>
      </c>
      <c r="K75">
        <v>0</v>
      </c>
    </row>
    <row r="76" spans="1:11">
      <c r="A76">
        <v>3</v>
      </c>
      <c r="B76">
        <v>85</v>
      </c>
      <c r="C76" t="s">
        <v>203</v>
      </c>
      <c r="D76" t="s">
        <v>7718</v>
      </c>
      <c r="E76" t="s">
        <v>49</v>
      </c>
      <c r="F76" t="s">
        <v>3290</v>
      </c>
      <c r="G76">
        <v>28</v>
      </c>
      <c r="H76">
        <v>2</v>
      </c>
      <c r="I76">
        <v>4</v>
      </c>
      <c r="J76">
        <v>6</v>
      </c>
      <c r="K76">
        <v>18</v>
      </c>
    </row>
    <row r="77" spans="1:11">
      <c r="A77">
        <v>3</v>
      </c>
      <c r="B77">
        <v>87</v>
      </c>
      <c r="C77" t="s">
        <v>613</v>
      </c>
      <c r="D77" t="s">
        <v>7720</v>
      </c>
      <c r="E77" t="s">
        <v>13</v>
      </c>
      <c r="F77" t="s">
        <v>6396</v>
      </c>
    </row>
    <row r="78" spans="1:11">
      <c r="A78">
        <v>3</v>
      </c>
      <c r="B78">
        <v>88</v>
      </c>
      <c r="C78" t="s">
        <v>5631</v>
      </c>
      <c r="D78" t="s">
        <v>7721</v>
      </c>
      <c r="E78" t="s">
        <v>23</v>
      </c>
      <c r="F78" t="s">
        <v>1164</v>
      </c>
      <c r="G78">
        <v>111</v>
      </c>
      <c r="H78">
        <v>3</v>
      </c>
      <c r="I78">
        <v>14</v>
      </c>
      <c r="J78">
        <v>17</v>
      </c>
      <c r="K78">
        <v>40</v>
      </c>
    </row>
    <row r="79" spans="1:11">
      <c r="A79">
        <v>3</v>
      </c>
      <c r="B79">
        <v>89</v>
      </c>
      <c r="C79" t="s">
        <v>18</v>
      </c>
      <c r="D79" t="s">
        <v>7722</v>
      </c>
      <c r="E79" t="s">
        <v>23</v>
      </c>
      <c r="F79" t="s">
        <v>7647</v>
      </c>
      <c r="G79">
        <v>75</v>
      </c>
      <c r="H79">
        <v>6</v>
      </c>
      <c r="I79">
        <v>9</v>
      </c>
      <c r="J79">
        <v>15</v>
      </c>
      <c r="K79">
        <v>94</v>
      </c>
    </row>
    <row r="80" spans="1:11">
      <c r="A80">
        <v>3</v>
      </c>
      <c r="B80">
        <v>90</v>
      </c>
      <c r="C80" t="s">
        <v>21</v>
      </c>
      <c r="D80" t="s">
        <v>7723</v>
      </c>
      <c r="E80" t="s">
        <v>49</v>
      </c>
      <c r="F80" t="s">
        <v>402</v>
      </c>
    </row>
    <row r="81" spans="1:11">
      <c r="A81">
        <v>3</v>
      </c>
      <c r="B81">
        <v>91</v>
      </c>
      <c r="C81" t="s">
        <v>2100</v>
      </c>
      <c r="D81" t="s">
        <v>7724</v>
      </c>
      <c r="E81" t="s">
        <v>13</v>
      </c>
      <c r="F81" t="s">
        <v>271</v>
      </c>
      <c r="G81">
        <v>568</v>
      </c>
      <c r="H81">
        <v>167</v>
      </c>
      <c r="I81">
        <v>192</v>
      </c>
      <c r="J81">
        <v>359</v>
      </c>
      <c r="K81">
        <v>425</v>
      </c>
    </row>
    <row r="82" spans="1:11">
      <c r="A82">
        <v>3</v>
      </c>
      <c r="B82">
        <v>93</v>
      </c>
      <c r="C82" t="s">
        <v>1622</v>
      </c>
      <c r="D82" t="s">
        <v>7726</v>
      </c>
      <c r="E82" t="s">
        <v>23</v>
      </c>
      <c r="F82" t="s">
        <v>2703</v>
      </c>
      <c r="G82">
        <v>393</v>
      </c>
      <c r="H82">
        <v>52</v>
      </c>
      <c r="I82">
        <v>68</v>
      </c>
      <c r="J82">
        <v>120</v>
      </c>
      <c r="K82">
        <v>252</v>
      </c>
    </row>
    <row r="83" spans="1:11">
      <c r="A83">
        <v>3</v>
      </c>
      <c r="B83">
        <v>94</v>
      </c>
      <c r="C83" t="s">
        <v>5633</v>
      </c>
      <c r="D83" t="s">
        <v>7727</v>
      </c>
      <c r="E83" t="s">
        <v>13</v>
      </c>
      <c r="F83" t="s">
        <v>2558</v>
      </c>
      <c r="G83">
        <v>406</v>
      </c>
      <c r="H83">
        <v>63</v>
      </c>
      <c r="I83">
        <v>90</v>
      </c>
      <c r="J83">
        <v>153</v>
      </c>
      <c r="K83">
        <v>222</v>
      </c>
    </row>
    <row r="84" spans="1:11">
      <c r="A84">
        <v>3</v>
      </c>
      <c r="B84">
        <v>95</v>
      </c>
      <c r="C84" t="s">
        <v>2718</v>
      </c>
      <c r="D84" t="s">
        <v>7728</v>
      </c>
      <c r="E84" t="s">
        <v>49</v>
      </c>
      <c r="F84" t="s">
        <v>6832</v>
      </c>
    </row>
    <row r="85" spans="1:11">
      <c r="A85">
        <v>3</v>
      </c>
      <c r="B85">
        <v>96</v>
      </c>
      <c r="C85" t="s">
        <v>5939</v>
      </c>
      <c r="D85" t="s">
        <v>7729</v>
      </c>
      <c r="E85" t="s">
        <v>23</v>
      </c>
      <c r="F85" t="s">
        <v>6668</v>
      </c>
      <c r="G85">
        <v>173</v>
      </c>
      <c r="H85">
        <v>13</v>
      </c>
      <c r="I85">
        <v>19</v>
      </c>
      <c r="J85">
        <v>32</v>
      </c>
      <c r="K85">
        <v>60</v>
      </c>
    </row>
    <row r="86" spans="1:11">
      <c r="A86">
        <v>4</v>
      </c>
      <c r="B86">
        <v>97</v>
      </c>
      <c r="C86" t="s">
        <v>11</v>
      </c>
      <c r="D86" t="s">
        <v>7730</v>
      </c>
      <c r="E86" t="s">
        <v>49</v>
      </c>
      <c r="F86" t="s">
        <v>402</v>
      </c>
    </row>
    <row r="87" spans="1:11">
      <c r="A87">
        <v>4</v>
      </c>
      <c r="B87">
        <v>98</v>
      </c>
      <c r="C87" t="s">
        <v>615</v>
      </c>
      <c r="D87" t="s">
        <v>7731</v>
      </c>
      <c r="E87" t="s">
        <v>17</v>
      </c>
      <c r="F87" t="s">
        <v>4188</v>
      </c>
    </row>
    <row r="88" spans="1:11">
      <c r="A88">
        <v>4</v>
      </c>
      <c r="B88">
        <v>100</v>
      </c>
      <c r="C88" t="s">
        <v>2718</v>
      </c>
      <c r="D88" t="s">
        <v>7733</v>
      </c>
      <c r="E88" t="s">
        <v>49</v>
      </c>
      <c r="F88" t="s">
        <v>6671</v>
      </c>
    </row>
    <row r="89" spans="1:11">
      <c r="A89">
        <v>4</v>
      </c>
      <c r="B89">
        <v>101</v>
      </c>
      <c r="C89" t="s">
        <v>613</v>
      </c>
      <c r="D89" t="s">
        <v>7734</v>
      </c>
      <c r="E89" t="s">
        <v>23</v>
      </c>
      <c r="F89" t="s">
        <v>7349</v>
      </c>
      <c r="G89">
        <v>240</v>
      </c>
      <c r="H89">
        <v>46</v>
      </c>
      <c r="I89">
        <v>49</v>
      </c>
      <c r="J89">
        <v>95</v>
      </c>
      <c r="K89">
        <v>84</v>
      </c>
    </row>
    <row r="90" spans="1:11">
      <c r="A90">
        <v>4</v>
      </c>
      <c r="B90">
        <v>102</v>
      </c>
      <c r="C90" t="s">
        <v>613</v>
      </c>
      <c r="D90" t="s">
        <v>7735</v>
      </c>
      <c r="E90" t="s">
        <v>49</v>
      </c>
      <c r="F90" t="s">
        <v>4250</v>
      </c>
    </row>
    <row r="91" spans="1:11">
      <c r="A91">
        <v>4</v>
      </c>
      <c r="B91">
        <v>103</v>
      </c>
      <c r="C91" t="s">
        <v>5934</v>
      </c>
      <c r="D91" t="s">
        <v>7736</v>
      </c>
      <c r="E91" t="s">
        <v>23</v>
      </c>
      <c r="F91" t="s">
        <v>5060</v>
      </c>
    </row>
    <row r="92" spans="1:11">
      <c r="A92">
        <v>4</v>
      </c>
      <c r="B92">
        <v>104</v>
      </c>
      <c r="C92" t="s">
        <v>159</v>
      </c>
      <c r="D92" t="s">
        <v>7737</v>
      </c>
      <c r="E92" t="s">
        <v>23</v>
      </c>
      <c r="F92" t="s">
        <v>2488</v>
      </c>
      <c r="G92">
        <v>182</v>
      </c>
      <c r="H92">
        <v>3</v>
      </c>
      <c r="I92">
        <v>11</v>
      </c>
      <c r="J92">
        <v>14</v>
      </c>
      <c r="K92">
        <v>395</v>
      </c>
    </row>
    <row r="93" spans="1:11">
      <c r="A93">
        <v>4</v>
      </c>
      <c r="B93">
        <v>105</v>
      </c>
      <c r="C93" t="s">
        <v>5932</v>
      </c>
      <c r="D93" t="s">
        <v>7738</v>
      </c>
      <c r="E93" t="s">
        <v>232</v>
      </c>
      <c r="F93" t="s">
        <v>2037</v>
      </c>
    </row>
    <row r="94" spans="1:11">
      <c r="A94">
        <v>4</v>
      </c>
      <c r="B94">
        <v>106</v>
      </c>
      <c r="C94" t="s">
        <v>2227</v>
      </c>
      <c r="D94" t="s">
        <v>7739</v>
      </c>
      <c r="E94" t="s">
        <v>49</v>
      </c>
      <c r="F94" t="s">
        <v>7740</v>
      </c>
    </row>
    <row r="95" spans="1:11">
      <c r="A95">
        <v>4</v>
      </c>
      <c r="B95">
        <v>108</v>
      </c>
      <c r="C95" t="s">
        <v>28</v>
      </c>
      <c r="D95" t="s">
        <v>7741</v>
      </c>
      <c r="E95" t="s">
        <v>17</v>
      </c>
      <c r="F95" t="s">
        <v>7116</v>
      </c>
    </row>
    <row r="96" spans="1:11">
      <c r="A96">
        <v>4</v>
      </c>
      <c r="B96">
        <v>109</v>
      </c>
      <c r="C96" t="s">
        <v>5934</v>
      </c>
      <c r="D96" t="s">
        <v>7742</v>
      </c>
      <c r="E96" t="s">
        <v>49</v>
      </c>
      <c r="F96" t="s">
        <v>6912</v>
      </c>
    </row>
    <row r="97" spans="1:11">
      <c r="A97">
        <v>4</v>
      </c>
      <c r="B97">
        <v>110</v>
      </c>
      <c r="C97" t="s">
        <v>28</v>
      </c>
      <c r="D97" t="s">
        <v>7743</v>
      </c>
      <c r="E97" t="s">
        <v>49</v>
      </c>
      <c r="F97" t="s">
        <v>2448</v>
      </c>
    </row>
    <row r="98" spans="1:11">
      <c r="A98">
        <v>4</v>
      </c>
      <c r="B98">
        <v>111</v>
      </c>
      <c r="C98" t="s">
        <v>5337</v>
      </c>
      <c r="D98" t="s">
        <v>7744</v>
      </c>
      <c r="E98" t="s">
        <v>434</v>
      </c>
      <c r="F98" t="s">
        <v>1216</v>
      </c>
    </row>
    <row r="99" spans="1:11">
      <c r="A99">
        <v>4</v>
      </c>
      <c r="B99">
        <v>112</v>
      </c>
      <c r="C99" t="s">
        <v>1622</v>
      </c>
      <c r="D99" t="s">
        <v>7745</v>
      </c>
      <c r="E99" t="s">
        <v>49</v>
      </c>
      <c r="F99" t="s">
        <v>6928</v>
      </c>
    </row>
    <row r="100" spans="1:11">
      <c r="A100">
        <v>4</v>
      </c>
      <c r="B100">
        <v>113</v>
      </c>
      <c r="C100" t="s">
        <v>7112</v>
      </c>
      <c r="D100" t="s">
        <v>7746</v>
      </c>
      <c r="E100" t="s">
        <v>17</v>
      </c>
      <c r="F100" t="s">
        <v>1081</v>
      </c>
    </row>
    <row r="101" spans="1:11">
      <c r="A101">
        <v>4</v>
      </c>
      <c r="B101">
        <v>114</v>
      </c>
      <c r="C101" t="s">
        <v>203</v>
      </c>
      <c r="D101" t="s">
        <v>7747</v>
      </c>
      <c r="E101" t="s">
        <v>49</v>
      </c>
      <c r="F101" t="s">
        <v>3624</v>
      </c>
    </row>
    <row r="102" spans="1:11">
      <c r="A102">
        <v>4</v>
      </c>
      <c r="B102">
        <v>115</v>
      </c>
      <c r="C102" t="s">
        <v>115</v>
      </c>
      <c r="D102" t="s">
        <v>7748</v>
      </c>
      <c r="E102" t="s">
        <v>232</v>
      </c>
      <c r="F102" t="s">
        <v>5548</v>
      </c>
      <c r="G102">
        <v>438</v>
      </c>
      <c r="H102">
        <v>134</v>
      </c>
      <c r="I102">
        <v>127</v>
      </c>
      <c r="J102">
        <v>261</v>
      </c>
      <c r="K102">
        <v>467</v>
      </c>
    </row>
    <row r="103" spans="1:11">
      <c r="A103">
        <v>4</v>
      </c>
      <c r="B103">
        <v>116</v>
      </c>
      <c r="C103" t="s">
        <v>6839</v>
      </c>
      <c r="D103" t="s">
        <v>7749</v>
      </c>
      <c r="E103" t="s">
        <v>13</v>
      </c>
      <c r="F103" t="s">
        <v>1724</v>
      </c>
    </row>
    <row r="104" spans="1:11">
      <c r="A104">
        <v>4</v>
      </c>
      <c r="B104">
        <v>117</v>
      </c>
      <c r="C104" t="s">
        <v>341</v>
      </c>
      <c r="D104" t="s">
        <v>7750</v>
      </c>
      <c r="E104" t="s">
        <v>434</v>
      </c>
      <c r="F104" t="s">
        <v>2176</v>
      </c>
    </row>
    <row r="105" spans="1:11">
      <c r="A105">
        <v>4</v>
      </c>
      <c r="B105">
        <v>118</v>
      </c>
      <c r="C105" t="s">
        <v>18</v>
      </c>
      <c r="D105" t="s">
        <v>7751</v>
      </c>
      <c r="E105" t="s">
        <v>49</v>
      </c>
      <c r="F105" t="s">
        <v>1575</v>
      </c>
    </row>
    <row r="106" spans="1:11">
      <c r="A106">
        <v>4</v>
      </c>
      <c r="B106">
        <v>119</v>
      </c>
      <c r="C106" t="s">
        <v>170</v>
      </c>
      <c r="D106" t="s">
        <v>7752</v>
      </c>
      <c r="E106" t="s">
        <v>49</v>
      </c>
      <c r="F106" t="s">
        <v>6912</v>
      </c>
    </row>
    <row r="107" spans="1:11">
      <c r="A107">
        <v>4</v>
      </c>
      <c r="B107">
        <v>120</v>
      </c>
      <c r="C107" t="s">
        <v>15</v>
      </c>
      <c r="D107" t="s">
        <v>7753</v>
      </c>
      <c r="E107" t="s">
        <v>17</v>
      </c>
      <c r="F107" t="s">
        <v>7754</v>
      </c>
    </row>
    <row r="108" spans="1:11">
      <c r="A108">
        <v>4</v>
      </c>
      <c r="B108">
        <v>121</v>
      </c>
      <c r="C108" t="s">
        <v>7350</v>
      </c>
      <c r="D108" t="s">
        <v>7755</v>
      </c>
      <c r="E108" t="s">
        <v>13</v>
      </c>
      <c r="F108" t="s">
        <v>5668</v>
      </c>
    </row>
    <row r="109" spans="1:11">
      <c r="A109">
        <v>4</v>
      </c>
      <c r="B109">
        <v>122</v>
      </c>
      <c r="C109" t="s">
        <v>1622</v>
      </c>
      <c r="D109" t="s">
        <v>7756</v>
      </c>
      <c r="E109" t="s">
        <v>23</v>
      </c>
      <c r="F109" t="s">
        <v>7073</v>
      </c>
    </row>
    <row r="110" spans="1:11">
      <c r="A110">
        <v>4</v>
      </c>
      <c r="B110">
        <v>123</v>
      </c>
      <c r="C110" t="s">
        <v>6839</v>
      </c>
      <c r="D110" t="s">
        <v>7757</v>
      </c>
      <c r="E110" t="s">
        <v>13</v>
      </c>
      <c r="F110" t="s">
        <v>2523</v>
      </c>
    </row>
    <row r="111" spans="1:11">
      <c r="A111">
        <v>4</v>
      </c>
      <c r="B111">
        <v>124</v>
      </c>
      <c r="C111" t="s">
        <v>7350</v>
      </c>
      <c r="D111" t="s">
        <v>7758</v>
      </c>
      <c r="E111" t="s">
        <v>17</v>
      </c>
      <c r="F111" t="s">
        <v>7759</v>
      </c>
    </row>
    <row r="112" spans="1:11">
      <c r="A112">
        <v>4</v>
      </c>
      <c r="B112">
        <v>125</v>
      </c>
      <c r="C112" t="s">
        <v>159</v>
      </c>
      <c r="D112" t="s">
        <v>6176</v>
      </c>
      <c r="E112" t="s">
        <v>49</v>
      </c>
      <c r="F112" t="s">
        <v>7290</v>
      </c>
    </row>
    <row r="113" spans="1:11">
      <c r="A113">
        <v>4</v>
      </c>
      <c r="B113">
        <v>126</v>
      </c>
      <c r="C113" t="s">
        <v>5939</v>
      </c>
      <c r="D113" t="s">
        <v>7760</v>
      </c>
      <c r="E113" t="s">
        <v>232</v>
      </c>
      <c r="F113" t="s">
        <v>7761</v>
      </c>
    </row>
    <row r="114" spans="1:11">
      <c r="A114">
        <v>5</v>
      </c>
      <c r="B114">
        <v>127</v>
      </c>
      <c r="C114" t="s">
        <v>5631</v>
      </c>
      <c r="D114" t="s">
        <v>7762</v>
      </c>
      <c r="E114" t="s">
        <v>49</v>
      </c>
      <c r="F114" t="s">
        <v>7763</v>
      </c>
      <c r="G114">
        <v>23</v>
      </c>
      <c r="H114">
        <v>1</v>
      </c>
      <c r="I114">
        <v>2</v>
      </c>
      <c r="J114">
        <v>3</v>
      </c>
      <c r="K114">
        <v>8</v>
      </c>
    </row>
    <row r="115" spans="1:11">
      <c r="A115">
        <v>5</v>
      </c>
      <c r="B115">
        <v>128</v>
      </c>
      <c r="C115" t="s">
        <v>615</v>
      </c>
      <c r="D115" t="s">
        <v>7764</v>
      </c>
      <c r="E115" t="s">
        <v>13</v>
      </c>
      <c r="F115" t="s">
        <v>2488</v>
      </c>
      <c r="G115">
        <v>64</v>
      </c>
      <c r="H115">
        <v>3</v>
      </c>
      <c r="I115">
        <v>5</v>
      </c>
      <c r="J115">
        <v>8</v>
      </c>
      <c r="K115">
        <v>30</v>
      </c>
    </row>
    <row r="116" spans="1:11">
      <c r="A116">
        <v>5</v>
      </c>
      <c r="B116">
        <v>129</v>
      </c>
      <c r="C116" t="s">
        <v>343</v>
      </c>
      <c r="D116" t="s">
        <v>7765</v>
      </c>
      <c r="E116" t="s">
        <v>17</v>
      </c>
      <c r="F116" t="s">
        <v>4241</v>
      </c>
    </row>
    <row r="117" spans="1:11">
      <c r="A117">
        <v>5</v>
      </c>
      <c r="B117">
        <v>130</v>
      </c>
      <c r="C117" t="s">
        <v>613</v>
      </c>
      <c r="D117" t="s">
        <v>7766</v>
      </c>
      <c r="E117" t="s">
        <v>13</v>
      </c>
      <c r="F117" t="s">
        <v>6091</v>
      </c>
      <c r="G117">
        <v>38</v>
      </c>
      <c r="H117">
        <v>3</v>
      </c>
      <c r="I117">
        <v>6</v>
      </c>
      <c r="J117">
        <v>9</v>
      </c>
      <c r="K117">
        <v>8</v>
      </c>
    </row>
    <row r="118" spans="1:11">
      <c r="A118">
        <v>5</v>
      </c>
      <c r="B118">
        <v>131</v>
      </c>
      <c r="C118" t="s">
        <v>7350</v>
      </c>
      <c r="D118" t="s">
        <v>7767</v>
      </c>
      <c r="E118" t="s">
        <v>17</v>
      </c>
      <c r="F118" t="s">
        <v>3624</v>
      </c>
    </row>
    <row r="119" spans="1:11">
      <c r="A119">
        <v>5</v>
      </c>
      <c r="B119">
        <v>132</v>
      </c>
      <c r="C119" t="s">
        <v>964</v>
      </c>
      <c r="D119" t="s">
        <v>7768</v>
      </c>
      <c r="E119" t="s">
        <v>17</v>
      </c>
      <c r="F119" t="s">
        <v>6961</v>
      </c>
      <c r="G119">
        <v>9</v>
      </c>
      <c r="H119">
        <v>0</v>
      </c>
      <c r="I119">
        <v>1</v>
      </c>
      <c r="J119">
        <v>1</v>
      </c>
      <c r="K119">
        <v>2</v>
      </c>
    </row>
    <row r="120" spans="1:11">
      <c r="A120">
        <v>5</v>
      </c>
      <c r="B120">
        <v>134</v>
      </c>
      <c r="C120" t="s">
        <v>25</v>
      </c>
      <c r="D120" t="s">
        <v>7770</v>
      </c>
      <c r="E120" t="s">
        <v>49</v>
      </c>
      <c r="F120" t="s">
        <v>2703</v>
      </c>
    </row>
    <row r="121" spans="1:11">
      <c r="A121">
        <v>5</v>
      </c>
      <c r="B121">
        <v>135</v>
      </c>
      <c r="C121" t="s">
        <v>2227</v>
      </c>
      <c r="D121" t="s">
        <v>7771</v>
      </c>
      <c r="E121" t="s">
        <v>434</v>
      </c>
      <c r="F121" t="s">
        <v>474</v>
      </c>
    </row>
    <row r="122" spans="1:11">
      <c r="A122">
        <v>5</v>
      </c>
      <c r="B122">
        <v>136</v>
      </c>
      <c r="C122" t="s">
        <v>11</v>
      </c>
      <c r="D122" t="s">
        <v>7772</v>
      </c>
      <c r="E122" t="s">
        <v>17</v>
      </c>
      <c r="F122" t="s">
        <v>6820</v>
      </c>
    </row>
    <row r="123" spans="1:11">
      <c r="A123">
        <v>5</v>
      </c>
      <c r="B123">
        <v>137</v>
      </c>
      <c r="C123" t="s">
        <v>21</v>
      </c>
      <c r="D123" t="s">
        <v>7773</v>
      </c>
      <c r="E123" t="s">
        <v>23</v>
      </c>
      <c r="F123" t="s">
        <v>2108</v>
      </c>
    </row>
    <row r="124" spans="1:11">
      <c r="A124">
        <v>5</v>
      </c>
      <c r="B124">
        <v>139</v>
      </c>
      <c r="C124" t="s">
        <v>2100</v>
      </c>
      <c r="D124" t="s">
        <v>7776</v>
      </c>
      <c r="E124" t="s">
        <v>49</v>
      </c>
      <c r="F124" t="s">
        <v>6326</v>
      </c>
    </row>
    <row r="125" spans="1:11">
      <c r="A125">
        <v>5</v>
      </c>
      <c r="B125">
        <v>140</v>
      </c>
      <c r="C125" t="s">
        <v>613</v>
      </c>
      <c r="D125" t="s">
        <v>7777</v>
      </c>
      <c r="E125" t="s">
        <v>49</v>
      </c>
      <c r="F125" t="s">
        <v>2612</v>
      </c>
    </row>
    <row r="126" spans="1:11">
      <c r="A126">
        <v>5</v>
      </c>
      <c r="B126">
        <v>141</v>
      </c>
      <c r="C126" t="s">
        <v>5932</v>
      </c>
      <c r="D126" t="s">
        <v>7778</v>
      </c>
      <c r="E126" t="s">
        <v>17</v>
      </c>
      <c r="F126" t="s">
        <v>2883</v>
      </c>
    </row>
    <row r="127" spans="1:11">
      <c r="A127">
        <v>5</v>
      </c>
      <c r="B127">
        <v>142</v>
      </c>
      <c r="C127" t="s">
        <v>1622</v>
      </c>
      <c r="D127" t="s">
        <v>7779</v>
      </c>
      <c r="E127" t="s">
        <v>49</v>
      </c>
      <c r="F127" t="s">
        <v>854</v>
      </c>
    </row>
    <row r="128" spans="1:11">
      <c r="A128">
        <v>5</v>
      </c>
      <c r="B128">
        <v>143</v>
      </c>
      <c r="C128" t="s">
        <v>203</v>
      </c>
      <c r="D128" t="s">
        <v>7780</v>
      </c>
      <c r="E128" t="s">
        <v>49</v>
      </c>
      <c r="F128" t="s">
        <v>3457</v>
      </c>
    </row>
    <row r="129" spans="1:11">
      <c r="A129">
        <v>5</v>
      </c>
      <c r="B129">
        <v>144</v>
      </c>
      <c r="C129" t="s">
        <v>115</v>
      </c>
      <c r="D129" t="s">
        <v>7781</v>
      </c>
      <c r="E129" t="s">
        <v>17</v>
      </c>
      <c r="F129" t="s">
        <v>6729</v>
      </c>
    </row>
    <row r="130" spans="1:11">
      <c r="A130">
        <v>5</v>
      </c>
      <c r="B130">
        <v>145</v>
      </c>
      <c r="C130" t="s">
        <v>11</v>
      </c>
      <c r="D130" t="s">
        <v>7782</v>
      </c>
      <c r="E130" t="s">
        <v>23</v>
      </c>
      <c r="F130" t="s">
        <v>4495</v>
      </c>
    </row>
    <row r="131" spans="1:11">
      <c r="A131">
        <v>5</v>
      </c>
      <c r="B131">
        <v>146</v>
      </c>
      <c r="C131" t="s">
        <v>341</v>
      </c>
      <c r="D131" t="s">
        <v>7783</v>
      </c>
      <c r="E131" t="s">
        <v>49</v>
      </c>
      <c r="F131" t="s">
        <v>6912</v>
      </c>
    </row>
    <row r="132" spans="1:11">
      <c r="A132">
        <v>5</v>
      </c>
      <c r="B132">
        <v>149</v>
      </c>
      <c r="C132" t="s">
        <v>15</v>
      </c>
      <c r="D132" t="s">
        <v>7787</v>
      </c>
      <c r="F132" t="s">
        <v>4769</v>
      </c>
    </row>
    <row r="133" spans="1:11">
      <c r="A133">
        <v>5</v>
      </c>
      <c r="B133">
        <v>150</v>
      </c>
      <c r="C133" t="s">
        <v>11</v>
      </c>
      <c r="D133" t="s">
        <v>7788</v>
      </c>
      <c r="E133" t="s">
        <v>49</v>
      </c>
      <c r="F133" t="s">
        <v>3290</v>
      </c>
    </row>
    <row r="134" spans="1:11">
      <c r="A134">
        <v>5</v>
      </c>
      <c r="B134">
        <v>151</v>
      </c>
      <c r="C134" t="s">
        <v>28</v>
      </c>
      <c r="D134" t="s">
        <v>7789</v>
      </c>
      <c r="E134" t="s">
        <v>49</v>
      </c>
      <c r="F134" t="s">
        <v>6630</v>
      </c>
    </row>
    <row r="135" spans="1:11">
      <c r="A135">
        <v>5</v>
      </c>
      <c r="B135">
        <v>152</v>
      </c>
      <c r="C135" t="s">
        <v>1622</v>
      </c>
      <c r="D135" t="s">
        <v>7790</v>
      </c>
      <c r="E135" t="s">
        <v>17</v>
      </c>
      <c r="F135" t="s">
        <v>6912</v>
      </c>
      <c r="G135">
        <v>22</v>
      </c>
      <c r="H135">
        <v>0</v>
      </c>
      <c r="I135">
        <v>2</v>
      </c>
      <c r="J135">
        <v>2</v>
      </c>
      <c r="K135">
        <v>6</v>
      </c>
    </row>
    <row r="136" spans="1:11">
      <c r="A136">
        <v>5</v>
      </c>
      <c r="B136">
        <v>153</v>
      </c>
      <c r="C136" t="s">
        <v>2227</v>
      </c>
      <c r="D136" t="s">
        <v>7791</v>
      </c>
      <c r="E136" t="s">
        <v>49</v>
      </c>
      <c r="F136" t="s">
        <v>320</v>
      </c>
    </row>
    <row r="137" spans="1:11">
      <c r="A137">
        <v>5</v>
      </c>
      <c r="B137">
        <v>154</v>
      </c>
      <c r="C137" t="s">
        <v>5633</v>
      </c>
      <c r="D137" t="s">
        <v>7792</v>
      </c>
      <c r="E137" t="s">
        <v>17</v>
      </c>
      <c r="F137" t="s">
        <v>5060</v>
      </c>
    </row>
    <row r="138" spans="1:11">
      <c r="A138">
        <v>5</v>
      </c>
      <c r="B138">
        <v>155</v>
      </c>
      <c r="C138" t="s">
        <v>5337</v>
      </c>
      <c r="D138" t="s">
        <v>7793</v>
      </c>
      <c r="E138" t="s">
        <v>434</v>
      </c>
      <c r="F138" t="s">
        <v>2998</v>
      </c>
      <c r="G138">
        <v>158</v>
      </c>
      <c r="H138">
        <v>24</v>
      </c>
      <c r="I138">
        <v>38</v>
      </c>
      <c r="J138">
        <v>62</v>
      </c>
      <c r="K138">
        <v>95</v>
      </c>
    </row>
    <row r="139" spans="1:11">
      <c r="A139">
        <v>5</v>
      </c>
      <c r="B139">
        <v>156</v>
      </c>
      <c r="C139" t="s">
        <v>5939</v>
      </c>
      <c r="D139" t="s">
        <v>7129</v>
      </c>
      <c r="E139" t="s">
        <v>23</v>
      </c>
      <c r="F139" t="s">
        <v>7794</v>
      </c>
    </row>
    <row r="140" spans="1:11">
      <c r="A140">
        <v>5</v>
      </c>
      <c r="B140">
        <v>157</v>
      </c>
      <c r="C140" t="s">
        <v>115</v>
      </c>
      <c r="D140" t="s">
        <v>7795</v>
      </c>
      <c r="E140" t="s">
        <v>49</v>
      </c>
      <c r="F140" t="s">
        <v>5668</v>
      </c>
    </row>
    <row r="141" spans="1:11">
      <c r="A141">
        <v>6</v>
      </c>
      <c r="B141">
        <v>158</v>
      </c>
      <c r="C141" t="s">
        <v>1622</v>
      </c>
      <c r="D141" t="s">
        <v>7796</v>
      </c>
      <c r="E141" t="s">
        <v>13</v>
      </c>
      <c r="F141" t="s">
        <v>4250</v>
      </c>
    </row>
    <row r="142" spans="1:11">
      <c r="A142">
        <v>6</v>
      </c>
      <c r="B142">
        <v>159</v>
      </c>
      <c r="C142" t="s">
        <v>615</v>
      </c>
      <c r="D142" t="s">
        <v>7797</v>
      </c>
      <c r="E142" t="s">
        <v>232</v>
      </c>
      <c r="F142" t="s">
        <v>4769</v>
      </c>
    </row>
    <row r="143" spans="1:11">
      <c r="A143">
        <v>6</v>
      </c>
      <c r="B143">
        <v>160</v>
      </c>
      <c r="C143" t="s">
        <v>170</v>
      </c>
      <c r="D143" t="s">
        <v>7798</v>
      </c>
      <c r="E143" t="s">
        <v>232</v>
      </c>
      <c r="F143" t="s">
        <v>6691</v>
      </c>
    </row>
    <row r="144" spans="1:11">
      <c r="A144">
        <v>6</v>
      </c>
      <c r="B144">
        <v>161</v>
      </c>
      <c r="C144" t="s">
        <v>28</v>
      </c>
      <c r="D144" t="s">
        <v>7799</v>
      </c>
      <c r="E144" t="s">
        <v>232</v>
      </c>
      <c r="F144" t="s">
        <v>2896</v>
      </c>
    </row>
    <row r="145" spans="1:11">
      <c r="A145">
        <v>6</v>
      </c>
      <c r="B145">
        <v>162</v>
      </c>
      <c r="C145" t="s">
        <v>7350</v>
      </c>
      <c r="D145" t="s">
        <v>7800</v>
      </c>
      <c r="E145" t="s">
        <v>49</v>
      </c>
      <c r="F145" t="s">
        <v>7801</v>
      </c>
      <c r="G145">
        <v>11</v>
      </c>
      <c r="H145">
        <v>0</v>
      </c>
      <c r="I145">
        <v>1</v>
      </c>
      <c r="J145">
        <v>1</v>
      </c>
      <c r="K145">
        <v>8</v>
      </c>
    </row>
    <row r="146" spans="1:11">
      <c r="A146">
        <v>6</v>
      </c>
      <c r="B146">
        <v>163</v>
      </c>
      <c r="C146" t="s">
        <v>613</v>
      </c>
      <c r="D146" t="s">
        <v>7802</v>
      </c>
      <c r="E146" t="s">
        <v>17</v>
      </c>
      <c r="F146" t="s">
        <v>4250</v>
      </c>
      <c r="G146">
        <v>3</v>
      </c>
      <c r="H146">
        <v>1</v>
      </c>
      <c r="I146">
        <v>0</v>
      </c>
      <c r="J146">
        <v>1</v>
      </c>
      <c r="K146">
        <v>0</v>
      </c>
    </row>
    <row r="147" spans="1:11">
      <c r="A147">
        <v>6</v>
      </c>
      <c r="B147">
        <v>166</v>
      </c>
      <c r="C147" t="s">
        <v>2227</v>
      </c>
      <c r="D147" t="s">
        <v>7805</v>
      </c>
      <c r="E147" t="s">
        <v>23</v>
      </c>
      <c r="F147" t="s">
        <v>2452</v>
      </c>
    </row>
    <row r="148" spans="1:11">
      <c r="A148">
        <v>6</v>
      </c>
      <c r="B148">
        <v>167</v>
      </c>
      <c r="C148" t="s">
        <v>11</v>
      </c>
      <c r="D148" t="s">
        <v>7806</v>
      </c>
      <c r="E148" t="s">
        <v>49</v>
      </c>
      <c r="F148" t="s">
        <v>7101</v>
      </c>
    </row>
    <row r="149" spans="1:11">
      <c r="A149">
        <v>6</v>
      </c>
      <c r="B149">
        <v>168</v>
      </c>
      <c r="C149" t="s">
        <v>6839</v>
      </c>
      <c r="D149" t="s">
        <v>7807</v>
      </c>
      <c r="E149" t="s">
        <v>49</v>
      </c>
      <c r="F149" t="s">
        <v>7808</v>
      </c>
    </row>
    <row r="150" spans="1:11">
      <c r="A150">
        <v>6</v>
      </c>
      <c r="B150">
        <v>169</v>
      </c>
      <c r="C150" t="s">
        <v>5934</v>
      </c>
      <c r="D150" t="s">
        <v>7809</v>
      </c>
      <c r="E150" t="s">
        <v>49</v>
      </c>
      <c r="F150" t="s">
        <v>7761</v>
      </c>
    </row>
    <row r="151" spans="1:11">
      <c r="A151">
        <v>6</v>
      </c>
      <c r="B151">
        <v>171</v>
      </c>
      <c r="C151" t="s">
        <v>2100</v>
      </c>
      <c r="D151" t="s">
        <v>7811</v>
      </c>
      <c r="E151" t="s">
        <v>232</v>
      </c>
      <c r="F151" t="s">
        <v>30</v>
      </c>
    </row>
    <row r="152" spans="1:11">
      <c r="A152">
        <v>6</v>
      </c>
      <c r="B152">
        <v>172</v>
      </c>
      <c r="C152" t="s">
        <v>343</v>
      </c>
      <c r="D152" t="s">
        <v>7812</v>
      </c>
      <c r="E152" t="s">
        <v>49</v>
      </c>
      <c r="F152" t="s">
        <v>7813</v>
      </c>
    </row>
    <row r="153" spans="1:11">
      <c r="A153">
        <v>6</v>
      </c>
      <c r="B153">
        <v>173</v>
      </c>
      <c r="C153" t="s">
        <v>5932</v>
      </c>
      <c r="D153" t="s">
        <v>7814</v>
      </c>
      <c r="E153" t="s">
        <v>49</v>
      </c>
      <c r="F153" t="s">
        <v>2001</v>
      </c>
    </row>
    <row r="154" spans="1:11">
      <c r="A154">
        <v>6</v>
      </c>
      <c r="B154">
        <v>174</v>
      </c>
      <c r="C154" t="s">
        <v>7112</v>
      </c>
      <c r="D154" t="s">
        <v>7815</v>
      </c>
      <c r="E154" t="s">
        <v>17</v>
      </c>
      <c r="F154" t="s">
        <v>7352</v>
      </c>
      <c r="G154">
        <v>2</v>
      </c>
      <c r="H154">
        <v>1</v>
      </c>
      <c r="I154">
        <v>1</v>
      </c>
      <c r="J154">
        <v>2</v>
      </c>
      <c r="K154">
        <v>0</v>
      </c>
    </row>
    <row r="155" spans="1:11">
      <c r="A155">
        <v>6</v>
      </c>
      <c r="B155">
        <v>175</v>
      </c>
      <c r="C155" t="s">
        <v>964</v>
      </c>
      <c r="D155" t="s">
        <v>7816</v>
      </c>
      <c r="E155" t="s">
        <v>23</v>
      </c>
      <c r="F155" t="s">
        <v>538</v>
      </c>
    </row>
    <row r="156" spans="1:11">
      <c r="A156">
        <v>6</v>
      </c>
      <c r="B156">
        <v>176</v>
      </c>
      <c r="C156" t="s">
        <v>115</v>
      </c>
      <c r="D156" t="s">
        <v>7817</v>
      </c>
      <c r="E156" t="s">
        <v>434</v>
      </c>
      <c r="F156" t="s">
        <v>305</v>
      </c>
    </row>
    <row r="157" spans="1:11">
      <c r="A157">
        <v>6</v>
      </c>
      <c r="B157">
        <v>177</v>
      </c>
      <c r="C157" t="s">
        <v>21</v>
      </c>
      <c r="D157" t="s">
        <v>7818</v>
      </c>
      <c r="F157" t="s">
        <v>7819</v>
      </c>
    </row>
    <row r="158" spans="1:11">
      <c r="A158">
        <v>6</v>
      </c>
      <c r="B158">
        <v>178</v>
      </c>
      <c r="C158" t="s">
        <v>341</v>
      </c>
      <c r="D158" t="s">
        <v>7820</v>
      </c>
      <c r="E158" t="s">
        <v>23</v>
      </c>
      <c r="F158" t="s">
        <v>6326</v>
      </c>
    </row>
    <row r="159" spans="1:11">
      <c r="A159">
        <v>6</v>
      </c>
      <c r="B159">
        <v>180</v>
      </c>
      <c r="C159" t="s">
        <v>203</v>
      </c>
      <c r="D159" t="s">
        <v>7822</v>
      </c>
      <c r="E159" t="s">
        <v>17</v>
      </c>
      <c r="F159" t="s">
        <v>1778</v>
      </c>
    </row>
    <row r="160" spans="1:11">
      <c r="A160">
        <v>6</v>
      </c>
      <c r="B160">
        <v>181</v>
      </c>
      <c r="C160" t="s">
        <v>15</v>
      </c>
      <c r="D160" t="s">
        <v>7323</v>
      </c>
      <c r="E160" t="s">
        <v>23</v>
      </c>
      <c r="F160" t="s">
        <v>5699</v>
      </c>
      <c r="G160">
        <v>32</v>
      </c>
      <c r="H160">
        <v>1</v>
      </c>
      <c r="I160">
        <v>2</v>
      </c>
      <c r="J160">
        <v>3</v>
      </c>
      <c r="K160">
        <v>36</v>
      </c>
    </row>
    <row r="161" spans="1:11">
      <c r="A161">
        <v>6</v>
      </c>
      <c r="B161">
        <v>182</v>
      </c>
      <c r="C161" t="s">
        <v>5631</v>
      </c>
      <c r="D161" t="s">
        <v>7823</v>
      </c>
      <c r="E161" t="s">
        <v>13</v>
      </c>
      <c r="F161" t="s">
        <v>7824</v>
      </c>
      <c r="G161">
        <v>18</v>
      </c>
      <c r="H161">
        <v>0</v>
      </c>
      <c r="I161">
        <v>2</v>
      </c>
      <c r="J161">
        <v>2</v>
      </c>
      <c r="K161">
        <v>14</v>
      </c>
    </row>
    <row r="162" spans="1:11">
      <c r="A162">
        <v>6</v>
      </c>
      <c r="B162">
        <v>183</v>
      </c>
      <c r="C162" t="s">
        <v>1622</v>
      </c>
      <c r="D162" t="s">
        <v>7825</v>
      </c>
      <c r="E162" t="s">
        <v>13</v>
      </c>
      <c r="F162" t="s">
        <v>7826</v>
      </c>
      <c r="G162">
        <v>92</v>
      </c>
      <c r="H162">
        <v>5</v>
      </c>
      <c r="I162">
        <v>8</v>
      </c>
      <c r="J162">
        <v>13</v>
      </c>
      <c r="K162">
        <v>38</v>
      </c>
    </row>
    <row r="163" spans="1:11">
      <c r="A163">
        <v>6</v>
      </c>
      <c r="B163">
        <v>184</v>
      </c>
      <c r="C163" t="s">
        <v>5939</v>
      </c>
      <c r="D163" t="s">
        <v>7827</v>
      </c>
      <c r="E163" t="s">
        <v>13</v>
      </c>
      <c r="F163" t="s">
        <v>6653</v>
      </c>
    </row>
    <row r="164" spans="1:11">
      <c r="A164">
        <v>6</v>
      </c>
      <c r="B164">
        <v>185</v>
      </c>
      <c r="C164" t="s">
        <v>2718</v>
      </c>
      <c r="D164" t="s">
        <v>1995</v>
      </c>
      <c r="E164" t="s">
        <v>17</v>
      </c>
      <c r="F164" t="s">
        <v>6832</v>
      </c>
    </row>
    <row r="165" spans="1:11">
      <c r="A165">
        <v>6</v>
      </c>
      <c r="B165">
        <v>186</v>
      </c>
      <c r="C165" t="s">
        <v>5939</v>
      </c>
      <c r="D165" t="s">
        <v>7828</v>
      </c>
      <c r="E165" t="s">
        <v>434</v>
      </c>
      <c r="F165" t="s">
        <v>3624</v>
      </c>
    </row>
    <row r="166" spans="1:11">
      <c r="A166">
        <v>7</v>
      </c>
      <c r="B166">
        <v>187</v>
      </c>
      <c r="C166" t="s">
        <v>5631</v>
      </c>
      <c r="D166" t="s">
        <v>7829</v>
      </c>
      <c r="E166" t="s">
        <v>232</v>
      </c>
      <c r="F166" t="s">
        <v>6739</v>
      </c>
    </row>
    <row r="167" spans="1:11">
      <c r="A167">
        <v>7</v>
      </c>
      <c r="B167">
        <v>188</v>
      </c>
      <c r="C167" t="s">
        <v>615</v>
      </c>
      <c r="D167" t="s">
        <v>7830</v>
      </c>
      <c r="E167" t="s">
        <v>23</v>
      </c>
      <c r="F167" t="s">
        <v>7227</v>
      </c>
    </row>
    <row r="168" spans="1:11">
      <c r="A168">
        <v>7</v>
      </c>
      <c r="B168">
        <v>190</v>
      </c>
      <c r="C168" t="s">
        <v>2227</v>
      </c>
      <c r="D168" t="s">
        <v>7832</v>
      </c>
      <c r="E168" t="s">
        <v>17</v>
      </c>
      <c r="F168" t="s">
        <v>2478</v>
      </c>
    </row>
    <row r="169" spans="1:11">
      <c r="A169">
        <v>7</v>
      </c>
      <c r="B169">
        <v>191</v>
      </c>
      <c r="C169" t="s">
        <v>7350</v>
      </c>
      <c r="D169" t="s">
        <v>7833</v>
      </c>
      <c r="E169" t="s">
        <v>23</v>
      </c>
      <c r="F169" t="s">
        <v>7834</v>
      </c>
      <c r="G169">
        <v>552</v>
      </c>
      <c r="H169">
        <v>123</v>
      </c>
      <c r="I169">
        <v>229</v>
      </c>
      <c r="J169">
        <v>352</v>
      </c>
      <c r="K169">
        <v>348</v>
      </c>
    </row>
    <row r="170" spans="1:11">
      <c r="A170">
        <v>7</v>
      </c>
      <c r="B170">
        <v>192</v>
      </c>
      <c r="C170" t="s">
        <v>964</v>
      </c>
      <c r="D170" t="s">
        <v>7835</v>
      </c>
      <c r="E170" t="s">
        <v>49</v>
      </c>
      <c r="F170" t="s">
        <v>7140</v>
      </c>
    </row>
    <row r="171" spans="1:11">
      <c r="A171">
        <v>7</v>
      </c>
      <c r="B171">
        <v>193</v>
      </c>
      <c r="C171" t="s">
        <v>159</v>
      </c>
      <c r="D171" t="s">
        <v>7836</v>
      </c>
      <c r="E171" t="s">
        <v>23</v>
      </c>
      <c r="F171" t="s">
        <v>2703</v>
      </c>
    </row>
    <row r="172" spans="1:11">
      <c r="A172">
        <v>7</v>
      </c>
      <c r="B172">
        <v>194</v>
      </c>
      <c r="C172" t="s">
        <v>25</v>
      </c>
      <c r="D172" t="s">
        <v>7837</v>
      </c>
      <c r="E172" t="s">
        <v>13</v>
      </c>
      <c r="F172" t="s">
        <v>7290</v>
      </c>
    </row>
    <row r="173" spans="1:11">
      <c r="A173">
        <v>7</v>
      </c>
      <c r="B173">
        <v>195</v>
      </c>
      <c r="C173" t="s">
        <v>25</v>
      </c>
      <c r="D173" t="s">
        <v>7838</v>
      </c>
      <c r="E173" t="s">
        <v>232</v>
      </c>
      <c r="F173" t="s">
        <v>1816</v>
      </c>
    </row>
    <row r="174" spans="1:11">
      <c r="A174">
        <v>7</v>
      </c>
      <c r="B174">
        <v>197</v>
      </c>
      <c r="C174" t="s">
        <v>21</v>
      </c>
      <c r="D174" t="s">
        <v>7841</v>
      </c>
      <c r="E174" t="s">
        <v>49</v>
      </c>
      <c r="F174" t="s">
        <v>7842</v>
      </c>
    </row>
    <row r="175" spans="1:11">
      <c r="A175">
        <v>7</v>
      </c>
      <c r="B175">
        <v>198</v>
      </c>
      <c r="C175" t="s">
        <v>5934</v>
      </c>
      <c r="D175" t="s">
        <v>7843</v>
      </c>
      <c r="E175" t="s">
        <v>13</v>
      </c>
      <c r="F175" t="s">
        <v>6653</v>
      </c>
    </row>
    <row r="176" spans="1:11">
      <c r="A176">
        <v>7</v>
      </c>
      <c r="B176">
        <v>199</v>
      </c>
      <c r="C176" t="s">
        <v>2100</v>
      </c>
      <c r="D176" t="s">
        <v>7844</v>
      </c>
      <c r="E176" t="s">
        <v>49</v>
      </c>
      <c r="F176" t="s">
        <v>2108</v>
      </c>
    </row>
    <row r="177" spans="1:11">
      <c r="A177">
        <v>7</v>
      </c>
      <c r="B177">
        <v>200</v>
      </c>
      <c r="C177" t="s">
        <v>170</v>
      </c>
      <c r="D177" t="s">
        <v>7845</v>
      </c>
      <c r="E177" t="s">
        <v>232</v>
      </c>
      <c r="F177" t="s">
        <v>7846</v>
      </c>
    </row>
    <row r="178" spans="1:11">
      <c r="A178">
        <v>7</v>
      </c>
      <c r="B178">
        <v>201</v>
      </c>
      <c r="C178" t="s">
        <v>5633</v>
      </c>
      <c r="D178" t="s">
        <v>7847</v>
      </c>
      <c r="E178" t="s">
        <v>23</v>
      </c>
      <c r="F178" t="s">
        <v>317</v>
      </c>
    </row>
    <row r="179" spans="1:11">
      <c r="A179">
        <v>7</v>
      </c>
      <c r="B179">
        <v>202</v>
      </c>
      <c r="C179" t="s">
        <v>7112</v>
      </c>
      <c r="D179" t="s">
        <v>1719</v>
      </c>
      <c r="E179" t="s">
        <v>49</v>
      </c>
      <c r="F179" t="s">
        <v>2454</v>
      </c>
    </row>
    <row r="180" spans="1:11">
      <c r="A180">
        <v>7</v>
      </c>
      <c r="B180">
        <v>204</v>
      </c>
      <c r="C180" t="s">
        <v>115</v>
      </c>
      <c r="D180" t="s">
        <v>7849</v>
      </c>
      <c r="E180" t="s">
        <v>23</v>
      </c>
      <c r="F180" t="s">
        <v>2558</v>
      </c>
      <c r="G180">
        <v>458</v>
      </c>
      <c r="H180">
        <v>48</v>
      </c>
      <c r="I180">
        <v>78</v>
      </c>
      <c r="J180">
        <v>126</v>
      </c>
      <c r="K180">
        <v>574</v>
      </c>
    </row>
    <row r="181" spans="1:11">
      <c r="A181">
        <v>7</v>
      </c>
      <c r="B181">
        <v>206</v>
      </c>
      <c r="C181" t="s">
        <v>341</v>
      </c>
      <c r="D181" t="s">
        <v>7851</v>
      </c>
      <c r="E181" t="s">
        <v>23</v>
      </c>
      <c r="F181" t="s">
        <v>4188</v>
      </c>
    </row>
    <row r="182" spans="1:11">
      <c r="A182">
        <v>7</v>
      </c>
      <c r="B182">
        <v>207</v>
      </c>
      <c r="C182" t="s">
        <v>18</v>
      </c>
      <c r="D182" t="s">
        <v>2659</v>
      </c>
      <c r="E182" t="s">
        <v>23</v>
      </c>
      <c r="F182" t="s">
        <v>7852</v>
      </c>
    </row>
    <row r="183" spans="1:11">
      <c r="A183">
        <v>7</v>
      </c>
      <c r="B183">
        <v>208</v>
      </c>
      <c r="C183" t="s">
        <v>170</v>
      </c>
      <c r="D183" t="s">
        <v>7853</v>
      </c>
      <c r="E183" t="s">
        <v>17</v>
      </c>
      <c r="F183" t="s">
        <v>7651</v>
      </c>
      <c r="G183">
        <v>1</v>
      </c>
      <c r="H183">
        <v>0</v>
      </c>
      <c r="I183">
        <v>0</v>
      </c>
      <c r="J183">
        <v>0</v>
      </c>
      <c r="K183">
        <v>0</v>
      </c>
    </row>
    <row r="184" spans="1:11">
      <c r="A184">
        <v>7</v>
      </c>
      <c r="B184">
        <v>209</v>
      </c>
      <c r="C184" t="s">
        <v>5633</v>
      </c>
      <c r="D184" t="s">
        <v>7854</v>
      </c>
      <c r="E184" t="s">
        <v>13</v>
      </c>
      <c r="F184" t="s">
        <v>4200</v>
      </c>
      <c r="G184">
        <v>1</v>
      </c>
      <c r="H184">
        <v>0</v>
      </c>
      <c r="I184">
        <v>0</v>
      </c>
      <c r="J184">
        <v>0</v>
      </c>
      <c r="K184">
        <v>0</v>
      </c>
    </row>
    <row r="185" spans="1:11">
      <c r="A185">
        <v>7</v>
      </c>
      <c r="B185">
        <v>210</v>
      </c>
      <c r="C185" t="s">
        <v>15</v>
      </c>
      <c r="D185" t="s">
        <v>7855</v>
      </c>
      <c r="E185" t="s">
        <v>17</v>
      </c>
      <c r="F185" t="s">
        <v>2402</v>
      </c>
      <c r="G185">
        <v>506</v>
      </c>
      <c r="H185">
        <v>206</v>
      </c>
      <c r="I185">
        <v>269</v>
      </c>
      <c r="J185">
        <v>475</v>
      </c>
      <c r="K185">
        <v>184</v>
      </c>
    </row>
    <row r="186" spans="1:11">
      <c r="A186">
        <v>7</v>
      </c>
      <c r="B186">
        <v>212</v>
      </c>
      <c r="C186" t="s">
        <v>1622</v>
      </c>
      <c r="D186" t="s">
        <v>7857</v>
      </c>
      <c r="E186" t="s">
        <v>23</v>
      </c>
      <c r="F186" t="s">
        <v>1724</v>
      </c>
      <c r="G186">
        <v>522</v>
      </c>
      <c r="H186">
        <v>129</v>
      </c>
      <c r="I186">
        <v>146</v>
      </c>
      <c r="J186">
        <v>275</v>
      </c>
      <c r="K186">
        <v>150</v>
      </c>
    </row>
    <row r="187" spans="1:11">
      <c r="A187">
        <v>7</v>
      </c>
      <c r="B187">
        <v>213</v>
      </c>
      <c r="C187" t="s">
        <v>5633</v>
      </c>
      <c r="D187" t="s">
        <v>7858</v>
      </c>
      <c r="E187" t="s">
        <v>13</v>
      </c>
      <c r="F187" t="s">
        <v>1724</v>
      </c>
      <c r="G187">
        <v>31</v>
      </c>
      <c r="H187">
        <v>4</v>
      </c>
      <c r="I187">
        <v>5</v>
      </c>
      <c r="J187">
        <v>9</v>
      </c>
      <c r="K187">
        <v>16</v>
      </c>
    </row>
    <row r="188" spans="1:11">
      <c r="A188">
        <v>7</v>
      </c>
      <c r="B188">
        <v>214</v>
      </c>
      <c r="C188" t="s">
        <v>2718</v>
      </c>
      <c r="D188" t="s">
        <v>7859</v>
      </c>
      <c r="E188" t="s">
        <v>13</v>
      </c>
      <c r="F188" t="s">
        <v>323</v>
      </c>
    </row>
    <row r="189" spans="1:11">
      <c r="A189">
        <v>7</v>
      </c>
      <c r="B189">
        <v>215</v>
      </c>
      <c r="C189" t="s">
        <v>5939</v>
      </c>
      <c r="D189" t="s">
        <v>7860</v>
      </c>
      <c r="E189" t="s">
        <v>49</v>
      </c>
      <c r="F189" t="s">
        <v>2454</v>
      </c>
      <c r="G189">
        <v>4</v>
      </c>
      <c r="H189">
        <v>0</v>
      </c>
      <c r="I189">
        <v>0</v>
      </c>
      <c r="J189">
        <v>0</v>
      </c>
      <c r="K189">
        <v>0</v>
      </c>
    </row>
    <row r="190" spans="1:11">
      <c r="A190">
        <v>8</v>
      </c>
      <c r="B190">
        <v>216</v>
      </c>
      <c r="C190" t="s">
        <v>5631</v>
      </c>
      <c r="D190" t="s">
        <v>7861</v>
      </c>
      <c r="E190" t="s">
        <v>17</v>
      </c>
      <c r="F190" t="s">
        <v>317</v>
      </c>
    </row>
    <row r="191" spans="1:11">
      <c r="A191">
        <v>8</v>
      </c>
      <c r="B191">
        <v>217</v>
      </c>
      <c r="C191" t="s">
        <v>615</v>
      </c>
      <c r="D191" t="s">
        <v>7862</v>
      </c>
      <c r="E191" t="s">
        <v>49</v>
      </c>
      <c r="F191" t="s">
        <v>2108</v>
      </c>
      <c r="G191">
        <v>408</v>
      </c>
      <c r="H191">
        <v>7</v>
      </c>
      <c r="I191">
        <v>43</v>
      </c>
      <c r="J191">
        <v>50</v>
      </c>
      <c r="K191">
        <v>584</v>
      </c>
    </row>
    <row r="192" spans="1:11">
      <c r="A192">
        <v>8</v>
      </c>
      <c r="B192">
        <v>218</v>
      </c>
      <c r="C192" t="s">
        <v>343</v>
      </c>
      <c r="D192" t="s">
        <v>7863</v>
      </c>
      <c r="E192" t="s">
        <v>49</v>
      </c>
      <c r="F192" t="s">
        <v>4255</v>
      </c>
    </row>
    <row r="193" spans="1:11">
      <c r="A193">
        <v>8</v>
      </c>
      <c r="B193">
        <v>219</v>
      </c>
      <c r="C193" t="s">
        <v>964</v>
      </c>
      <c r="D193" t="s">
        <v>7864</v>
      </c>
      <c r="E193" t="s">
        <v>232</v>
      </c>
      <c r="F193" t="s">
        <v>7669</v>
      </c>
    </row>
    <row r="194" spans="1:11">
      <c r="A194">
        <v>8</v>
      </c>
      <c r="B194">
        <v>220</v>
      </c>
      <c r="C194" t="s">
        <v>7350</v>
      </c>
      <c r="D194" t="s">
        <v>7865</v>
      </c>
      <c r="E194" t="s">
        <v>49</v>
      </c>
      <c r="F194" t="s">
        <v>3009</v>
      </c>
    </row>
    <row r="195" spans="1:11">
      <c r="A195">
        <v>8</v>
      </c>
      <c r="B195">
        <v>221</v>
      </c>
      <c r="C195" t="s">
        <v>203</v>
      </c>
      <c r="D195" t="s">
        <v>7866</v>
      </c>
      <c r="E195" t="s">
        <v>232</v>
      </c>
      <c r="F195" t="s">
        <v>7867</v>
      </c>
      <c r="G195">
        <v>3</v>
      </c>
      <c r="H195">
        <v>0</v>
      </c>
      <c r="I195">
        <v>0</v>
      </c>
      <c r="J195">
        <v>0</v>
      </c>
      <c r="K195">
        <v>0</v>
      </c>
    </row>
    <row r="196" spans="1:11">
      <c r="A196">
        <v>8</v>
      </c>
      <c r="B196">
        <v>222</v>
      </c>
      <c r="C196" t="s">
        <v>159</v>
      </c>
      <c r="D196" t="s">
        <v>7868</v>
      </c>
      <c r="E196" t="s">
        <v>23</v>
      </c>
      <c r="F196" t="s">
        <v>7869</v>
      </c>
      <c r="G196">
        <v>289</v>
      </c>
      <c r="H196">
        <v>13</v>
      </c>
      <c r="I196">
        <v>12</v>
      </c>
      <c r="J196">
        <v>25</v>
      </c>
      <c r="K196">
        <v>694</v>
      </c>
    </row>
    <row r="197" spans="1:11">
      <c r="A197">
        <v>8</v>
      </c>
      <c r="B197">
        <v>223</v>
      </c>
      <c r="C197" t="s">
        <v>25</v>
      </c>
      <c r="D197" t="s">
        <v>7870</v>
      </c>
      <c r="E197" t="s">
        <v>49</v>
      </c>
      <c r="F197" t="s">
        <v>1724</v>
      </c>
    </row>
    <row r="198" spans="1:11">
      <c r="A198">
        <v>8</v>
      </c>
      <c r="B198">
        <v>224</v>
      </c>
      <c r="C198" t="s">
        <v>170</v>
      </c>
      <c r="D198" t="s">
        <v>7871</v>
      </c>
      <c r="E198" t="s">
        <v>17</v>
      </c>
      <c r="F198" t="s">
        <v>7754</v>
      </c>
    </row>
    <row r="199" spans="1:11">
      <c r="A199">
        <v>8</v>
      </c>
      <c r="B199">
        <v>225</v>
      </c>
      <c r="C199" t="s">
        <v>11</v>
      </c>
      <c r="D199" t="s">
        <v>7872</v>
      </c>
      <c r="F199" t="s">
        <v>4255</v>
      </c>
    </row>
    <row r="200" spans="1:11">
      <c r="A200">
        <v>8</v>
      </c>
      <c r="B200">
        <v>226</v>
      </c>
      <c r="C200" t="s">
        <v>21</v>
      </c>
      <c r="D200" t="s">
        <v>7873</v>
      </c>
      <c r="E200" t="s">
        <v>17</v>
      </c>
      <c r="F200" t="s">
        <v>7740</v>
      </c>
    </row>
    <row r="201" spans="1:11">
      <c r="A201">
        <v>8</v>
      </c>
      <c r="B201">
        <v>228</v>
      </c>
      <c r="C201" t="s">
        <v>613</v>
      </c>
      <c r="D201" t="s">
        <v>7875</v>
      </c>
      <c r="E201" t="s">
        <v>49</v>
      </c>
      <c r="F201" t="s">
        <v>2766</v>
      </c>
      <c r="G201">
        <v>389</v>
      </c>
      <c r="H201">
        <v>18</v>
      </c>
      <c r="I201">
        <v>69</v>
      </c>
      <c r="J201">
        <v>87</v>
      </c>
      <c r="K201">
        <v>237</v>
      </c>
    </row>
    <row r="202" spans="1:11">
      <c r="A202">
        <v>8</v>
      </c>
      <c r="B202">
        <v>229</v>
      </c>
      <c r="C202" t="s">
        <v>5337</v>
      </c>
      <c r="D202" t="s">
        <v>7876</v>
      </c>
      <c r="E202" t="s">
        <v>13</v>
      </c>
      <c r="F202" t="s">
        <v>7794</v>
      </c>
    </row>
    <row r="203" spans="1:11">
      <c r="A203">
        <v>8</v>
      </c>
      <c r="B203">
        <v>230</v>
      </c>
      <c r="C203" t="s">
        <v>5932</v>
      </c>
      <c r="D203" t="s">
        <v>7877</v>
      </c>
      <c r="E203" t="s">
        <v>23</v>
      </c>
      <c r="F203" t="s">
        <v>2780</v>
      </c>
      <c r="G203">
        <v>177</v>
      </c>
      <c r="H203">
        <v>22</v>
      </c>
      <c r="I203">
        <v>30</v>
      </c>
      <c r="J203">
        <v>52</v>
      </c>
      <c r="K203">
        <v>84</v>
      </c>
    </row>
    <row r="204" spans="1:11">
      <c r="A204">
        <v>8</v>
      </c>
      <c r="B204">
        <v>231</v>
      </c>
      <c r="C204" t="s">
        <v>7112</v>
      </c>
      <c r="D204" t="s">
        <v>7878</v>
      </c>
      <c r="E204" t="s">
        <v>17</v>
      </c>
      <c r="F204" t="s">
        <v>545</v>
      </c>
    </row>
    <row r="205" spans="1:11">
      <c r="A205">
        <v>8</v>
      </c>
      <c r="B205">
        <v>232</v>
      </c>
      <c r="C205" t="s">
        <v>203</v>
      </c>
      <c r="D205" t="s">
        <v>7879</v>
      </c>
      <c r="E205" t="s">
        <v>49</v>
      </c>
      <c r="F205" t="s">
        <v>4683</v>
      </c>
      <c r="G205">
        <v>348</v>
      </c>
      <c r="H205">
        <v>27</v>
      </c>
      <c r="I205">
        <v>75</v>
      </c>
      <c r="J205">
        <v>102</v>
      </c>
      <c r="K205">
        <v>233</v>
      </c>
    </row>
    <row r="206" spans="1:11">
      <c r="A206">
        <v>8</v>
      </c>
      <c r="B206">
        <v>233</v>
      </c>
      <c r="C206" t="s">
        <v>115</v>
      </c>
      <c r="D206" t="s">
        <v>7880</v>
      </c>
      <c r="E206" t="s">
        <v>49</v>
      </c>
      <c r="F206" t="s">
        <v>2108</v>
      </c>
    </row>
    <row r="207" spans="1:11">
      <c r="A207">
        <v>8</v>
      </c>
      <c r="B207">
        <v>234</v>
      </c>
      <c r="C207" t="s">
        <v>6839</v>
      </c>
      <c r="D207" t="s">
        <v>7881</v>
      </c>
      <c r="E207" t="s">
        <v>49</v>
      </c>
      <c r="F207" t="s">
        <v>7257</v>
      </c>
      <c r="G207">
        <v>3</v>
      </c>
      <c r="H207">
        <v>0</v>
      </c>
      <c r="I207">
        <v>0</v>
      </c>
      <c r="J207">
        <v>0</v>
      </c>
      <c r="K207">
        <v>2</v>
      </c>
    </row>
    <row r="208" spans="1:11">
      <c r="A208">
        <v>8</v>
      </c>
      <c r="B208">
        <v>235</v>
      </c>
      <c r="C208" t="s">
        <v>341</v>
      </c>
      <c r="D208" t="s">
        <v>7882</v>
      </c>
      <c r="E208" t="s">
        <v>13</v>
      </c>
      <c r="F208" t="s">
        <v>2523</v>
      </c>
    </row>
    <row r="209" spans="1:11">
      <c r="A209">
        <v>8</v>
      </c>
      <c r="B209">
        <v>236</v>
      </c>
      <c r="C209" t="s">
        <v>18</v>
      </c>
      <c r="D209" t="s">
        <v>7883</v>
      </c>
      <c r="E209" t="s">
        <v>49</v>
      </c>
      <c r="F209" t="s">
        <v>7884</v>
      </c>
    </row>
    <row r="210" spans="1:11">
      <c r="A210">
        <v>8</v>
      </c>
      <c r="B210">
        <v>238</v>
      </c>
      <c r="C210" t="s">
        <v>15</v>
      </c>
      <c r="D210" t="s">
        <v>7887</v>
      </c>
      <c r="E210" t="s">
        <v>17</v>
      </c>
      <c r="F210" t="s">
        <v>3624</v>
      </c>
    </row>
    <row r="211" spans="1:11">
      <c r="A211">
        <v>8</v>
      </c>
      <c r="B211">
        <v>239</v>
      </c>
      <c r="C211" t="s">
        <v>28</v>
      </c>
      <c r="D211" t="s">
        <v>7888</v>
      </c>
      <c r="E211" t="s">
        <v>49</v>
      </c>
      <c r="F211" t="s">
        <v>2803</v>
      </c>
      <c r="G211">
        <v>3</v>
      </c>
      <c r="H211">
        <v>0</v>
      </c>
      <c r="I211">
        <v>1</v>
      </c>
      <c r="J211">
        <v>1</v>
      </c>
      <c r="K211">
        <v>0</v>
      </c>
    </row>
    <row r="212" spans="1:11">
      <c r="A212">
        <v>8</v>
      </c>
      <c r="B212">
        <v>240</v>
      </c>
      <c r="C212" t="s">
        <v>1622</v>
      </c>
      <c r="D212" t="s">
        <v>7889</v>
      </c>
      <c r="E212" t="s">
        <v>49</v>
      </c>
      <c r="F212" t="s">
        <v>7227</v>
      </c>
      <c r="G212">
        <v>199</v>
      </c>
      <c r="H212">
        <v>17</v>
      </c>
      <c r="I212">
        <v>40</v>
      </c>
      <c r="J212">
        <v>57</v>
      </c>
      <c r="K212">
        <v>114</v>
      </c>
    </row>
    <row r="213" spans="1:11">
      <c r="A213">
        <v>8</v>
      </c>
      <c r="B213">
        <v>241</v>
      </c>
      <c r="C213" t="s">
        <v>5337</v>
      </c>
      <c r="D213" t="s">
        <v>7890</v>
      </c>
      <c r="E213" t="s">
        <v>49</v>
      </c>
      <c r="F213" t="s">
        <v>7891</v>
      </c>
      <c r="G213">
        <v>289</v>
      </c>
      <c r="H213">
        <v>5</v>
      </c>
      <c r="I213">
        <v>33</v>
      </c>
      <c r="J213">
        <v>38</v>
      </c>
      <c r="K213">
        <v>260</v>
      </c>
    </row>
    <row r="214" spans="1:11">
      <c r="A214">
        <v>8</v>
      </c>
      <c r="B214">
        <v>242</v>
      </c>
      <c r="C214" t="s">
        <v>2718</v>
      </c>
      <c r="D214" t="s">
        <v>7892</v>
      </c>
      <c r="E214" t="s">
        <v>232</v>
      </c>
      <c r="F214" t="s">
        <v>7884</v>
      </c>
    </row>
    <row r="215" spans="1:11">
      <c r="A215">
        <v>8</v>
      </c>
      <c r="B215">
        <v>243</v>
      </c>
      <c r="C215" t="s">
        <v>5939</v>
      </c>
      <c r="D215" t="s">
        <v>4251</v>
      </c>
      <c r="E215" t="s">
        <v>49</v>
      </c>
      <c r="F215" t="s">
        <v>3999</v>
      </c>
    </row>
    <row r="216" spans="1:11">
      <c r="A216">
        <v>9</v>
      </c>
      <c r="B216">
        <v>244</v>
      </c>
      <c r="C216" t="s">
        <v>5631</v>
      </c>
      <c r="D216" t="s">
        <v>7893</v>
      </c>
      <c r="E216" t="s">
        <v>49</v>
      </c>
      <c r="F216" t="s">
        <v>7894</v>
      </c>
    </row>
    <row r="217" spans="1:11">
      <c r="A217">
        <v>9</v>
      </c>
      <c r="B217">
        <v>245</v>
      </c>
      <c r="C217" t="s">
        <v>615</v>
      </c>
      <c r="D217" t="s">
        <v>7895</v>
      </c>
      <c r="E217" t="s">
        <v>13</v>
      </c>
      <c r="F217" t="s">
        <v>2288</v>
      </c>
      <c r="G217">
        <v>63</v>
      </c>
      <c r="H217">
        <v>2</v>
      </c>
      <c r="I217">
        <v>7</v>
      </c>
      <c r="J217">
        <v>9</v>
      </c>
      <c r="K217">
        <v>46</v>
      </c>
    </row>
    <row r="218" spans="1:11">
      <c r="A218">
        <v>9</v>
      </c>
      <c r="B218">
        <v>246</v>
      </c>
      <c r="C218" t="s">
        <v>615</v>
      </c>
      <c r="D218" t="s">
        <v>7896</v>
      </c>
      <c r="E218" t="s">
        <v>49</v>
      </c>
      <c r="F218" t="s">
        <v>1345</v>
      </c>
    </row>
    <row r="219" spans="1:11">
      <c r="A219">
        <v>9</v>
      </c>
      <c r="B219">
        <v>247</v>
      </c>
      <c r="C219" t="s">
        <v>18</v>
      </c>
      <c r="D219" t="s">
        <v>7897</v>
      </c>
      <c r="E219" t="s">
        <v>17</v>
      </c>
      <c r="F219" t="s">
        <v>2288</v>
      </c>
      <c r="G219">
        <v>264</v>
      </c>
      <c r="H219">
        <v>32</v>
      </c>
      <c r="I219">
        <v>44</v>
      </c>
      <c r="J219">
        <v>76</v>
      </c>
      <c r="K219">
        <v>186</v>
      </c>
    </row>
    <row r="220" spans="1:11">
      <c r="A220">
        <v>9</v>
      </c>
      <c r="B220">
        <v>248</v>
      </c>
      <c r="C220" t="s">
        <v>7350</v>
      </c>
      <c r="D220" t="s">
        <v>7898</v>
      </c>
      <c r="E220" t="s">
        <v>23</v>
      </c>
      <c r="F220" t="s">
        <v>738</v>
      </c>
      <c r="G220">
        <v>23</v>
      </c>
      <c r="H220">
        <v>1</v>
      </c>
      <c r="I220">
        <v>7</v>
      </c>
      <c r="J220">
        <v>8</v>
      </c>
      <c r="K220">
        <v>2</v>
      </c>
    </row>
    <row r="221" spans="1:11">
      <c r="A221">
        <v>9</v>
      </c>
      <c r="B221">
        <v>249</v>
      </c>
      <c r="C221" t="s">
        <v>964</v>
      </c>
      <c r="D221" t="s">
        <v>7899</v>
      </c>
      <c r="E221" t="s">
        <v>49</v>
      </c>
      <c r="F221" t="s">
        <v>4694</v>
      </c>
    </row>
    <row r="222" spans="1:11">
      <c r="A222">
        <v>9</v>
      </c>
      <c r="B222">
        <v>250</v>
      </c>
      <c r="C222" t="s">
        <v>159</v>
      </c>
      <c r="D222" t="s">
        <v>7900</v>
      </c>
      <c r="E222" t="s">
        <v>17</v>
      </c>
      <c r="F222" t="s">
        <v>3290</v>
      </c>
      <c r="G222">
        <v>21</v>
      </c>
      <c r="H222">
        <v>3</v>
      </c>
      <c r="I222">
        <v>1</v>
      </c>
      <c r="J222">
        <v>4</v>
      </c>
      <c r="K222">
        <v>4</v>
      </c>
    </row>
    <row r="223" spans="1:11">
      <c r="A223">
        <v>9</v>
      </c>
      <c r="B223">
        <v>251</v>
      </c>
      <c r="C223" t="s">
        <v>21</v>
      </c>
      <c r="D223" t="s">
        <v>7901</v>
      </c>
      <c r="F223" t="s">
        <v>2803</v>
      </c>
    </row>
    <row r="224" spans="1:11">
      <c r="A224">
        <v>9</v>
      </c>
      <c r="B224">
        <v>252</v>
      </c>
      <c r="C224" t="s">
        <v>2227</v>
      </c>
      <c r="D224" t="s">
        <v>7902</v>
      </c>
      <c r="E224" t="s">
        <v>23</v>
      </c>
      <c r="F224" t="s">
        <v>2037</v>
      </c>
    </row>
    <row r="225" spans="1:11">
      <c r="A225">
        <v>9</v>
      </c>
      <c r="B225">
        <v>253</v>
      </c>
      <c r="C225" t="s">
        <v>11</v>
      </c>
      <c r="D225" t="s">
        <v>7903</v>
      </c>
      <c r="E225" t="s">
        <v>17</v>
      </c>
      <c r="F225" t="s">
        <v>452</v>
      </c>
    </row>
    <row r="226" spans="1:11">
      <c r="A226">
        <v>9</v>
      </c>
      <c r="B226">
        <v>254</v>
      </c>
      <c r="C226" t="s">
        <v>21</v>
      </c>
      <c r="D226" t="s">
        <v>7904</v>
      </c>
      <c r="E226" t="s">
        <v>232</v>
      </c>
      <c r="F226" t="s">
        <v>7905</v>
      </c>
    </row>
    <row r="227" spans="1:11">
      <c r="A227">
        <v>9</v>
      </c>
      <c r="B227">
        <v>255</v>
      </c>
      <c r="C227" t="s">
        <v>613</v>
      </c>
      <c r="D227" t="s">
        <v>7906</v>
      </c>
      <c r="E227" t="s">
        <v>13</v>
      </c>
      <c r="F227" t="s">
        <v>561</v>
      </c>
    </row>
    <row r="228" spans="1:11">
      <c r="A228">
        <v>9</v>
      </c>
      <c r="B228">
        <v>256</v>
      </c>
      <c r="C228" t="s">
        <v>2100</v>
      </c>
      <c r="D228" t="s">
        <v>7907</v>
      </c>
      <c r="E228" t="s">
        <v>17</v>
      </c>
      <c r="F228" t="s">
        <v>1018</v>
      </c>
    </row>
    <row r="229" spans="1:11">
      <c r="A229">
        <v>9</v>
      </c>
      <c r="B229">
        <v>257</v>
      </c>
      <c r="C229" t="s">
        <v>5337</v>
      </c>
      <c r="D229" t="s">
        <v>7908</v>
      </c>
      <c r="E229" t="s">
        <v>23</v>
      </c>
      <c r="F229" t="s">
        <v>2499</v>
      </c>
      <c r="G229">
        <v>42</v>
      </c>
      <c r="H229">
        <v>4</v>
      </c>
      <c r="I229">
        <v>5</v>
      </c>
      <c r="J229">
        <v>9</v>
      </c>
      <c r="K229">
        <v>22</v>
      </c>
    </row>
    <row r="230" spans="1:11">
      <c r="A230">
        <v>9</v>
      </c>
      <c r="B230">
        <v>258</v>
      </c>
      <c r="C230" t="s">
        <v>5932</v>
      </c>
      <c r="D230" t="s">
        <v>7909</v>
      </c>
      <c r="E230" t="s">
        <v>13</v>
      </c>
      <c r="F230" t="s">
        <v>7910</v>
      </c>
    </row>
    <row r="231" spans="1:11">
      <c r="A231">
        <v>9</v>
      </c>
      <c r="B231">
        <v>259</v>
      </c>
      <c r="C231" t="s">
        <v>7112</v>
      </c>
      <c r="D231" t="s">
        <v>7911</v>
      </c>
      <c r="E231" t="s">
        <v>13</v>
      </c>
      <c r="F231" t="s">
        <v>7912</v>
      </c>
    </row>
    <row r="232" spans="1:11">
      <c r="A232">
        <v>9</v>
      </c>
      <c r="B232">
        <v>260</v>
      </c>
      <c r="C232" t="s">
        <v>203</v>
      </c>
      <c r="D232" t="s">
        <v>7913</v>
      </c>
      <c r="E232" t="s">
        <v>49</v>
      </c>
      <c r="F232" t="s">
        <v>684</v>
      </c>
    </row>
    <row r="233" spans="1:11">
      <c r="A233">
        <v>9</v>
      </c>
      <c r="B233">
        <v>261</v>
      </c>
      <c r="C233" t="s">
        <v>115</v>
      </c>
      <c r="D233" t="s">
        <v>7914</v>
      </c>
      <c r="E233" t="s">
        <v>232</v>
      </c>
      <c r="F233" t="s">
        <v>885</v>
      </c>
    </row>
    <row r="234" spans="1:11">
      <c r="A234">
        <v>9</v>
      </c>
      <c r="B234">
        <v>262</v>
      </c>
      <c r="C234" t="s">
        <v>6839</v>
      </c>
      <c r="D234" t="s">
        <v>7915</v>
      </c>
      <c r="E234" t="s">
        <v>49</v>
      </c>
      <c r="F234" t="s">
        <v>6798</v>
      </c>
    </row>
    <row r="235" spans="1:11">
      <c r="A235">
        <v>9</v>
      </c>
      <c r="B235">
        <v>263</v>
      </c>
      <c r="C235" t="s">
        <v>341</v>
      </c>
      <c r="D235" t="s">
        <v>7502</v>
      </c>
      <c r="E235" t="s">
        <v>23</v>
      </c>
      <c r="F235" t="s">
        <v>3107</v>
      </c>
    </row>
    <row r="236" spans="1:11">
      <c r="A236">
        <v>9</v>
      </c>
      <c r="B236">
        <v>264</v>
      </c>
      <c r="C236" t="s">
        <v>18</v>
      </c>
      <c r="D236" t="s">
        <v>7916</v>
      </c>
      <c r="E236" t="s">
        <v>49</v>
      </c>
      <c r="F236" t="s">
        <v>4694</v>
      </c>
    </row>
    <row r="237" spans="1:11">
      <c r="A237">
        <v>9</v>
      </c>
      <c r="B237">
        <v>265</v>
      </c>
      <c r="C237" t="s">
        <v>5939</v>
      </c>
      <c r="D237" t="s">
        <v>7917</v>
      </c>
      <c r="E237" t="s">
        <v>23</v>
      </c>
      <c r="F237" t="s">
        <v>2523</v>
      </c>
    </row>
    <row r="238" spans="1:11">
      <c r="A238">
        <v>9</v>
      </c>
      <c r="B238">
        <v>266</v>
      </c>
      <c r="C238" t="s">
        <v>15</v>
      </c>
      <c r="D238" t="s">
        <v>7918</v>
      </c>
      <c r="E238" t="s">
        <v>23</v>
      </c>
      <c r="F238" t="s">
        <v>2075</v>
      </c>
    </row>
    <row r="239" spans="1:11">
      <c r="A239">
        <v>9</v>
      </c>
      <c r="B239">
        <v>267</v>
      </c>
      <c r="C239" t="s">
        <v>28</v>
      </c>
      <c r="D239" t="s">
        <v>7919</v>
      </c>
      <c r="E239" t="s">
        <v>49</v>
      </c>
      <c r="F239" t="s">
        <v>2998</v>
      </c>
    </row>
    <row r="240" spans="1:11">
      <c r="A240">
        <v>9</v>
      </c>
      <c r="B240">
        <v>268</v>
      </c>
      <c r="C240" t="s">
        <v>613</v>
      </c>
      <c r="D240" t="s">
        <v>7920</v>
      </c>
      <c r="E240" t="s">
        <v>49</v>
      </c>
      <c r="F240" t="s">
        <v>7921</v>
      </c>
    </row>
    <row r="241" spans="1:11">
      <c r="A241">
        <v>9</v>
      </c>
      <c r="B241">
        <v>269</v>
      </c>
      <c r="C241" t="s">
        <v>5633</v>
      </c>
      <c r="D241" t="s">
        <v>7922</v>
      </c>
      <c r="E241" t="s">
        <v>23</v>
      </c>
      <c r="F241" t="s">
        <v>6324</v>
      </c>
    </row>
    <row r="242" spans="1:11">
      <c r="A242">
        <v>9</v>
      </c>
      <c r="B242">
        <v>270</v>
      </c>
      <c r="C242" t="s">
        <v>203</v>
      </c>
      <c r="D242" t="s">
        <v>7923</v>
      </c>
      <c r="E242" t="s">
        <v>13</v>
      </c>
      <c r="F242" t="s">
        <v>7399</v>
      </c>
    </row>
    <row r="243" spans="1:11">
      <c r="A243">
        <v>9</v>
      </c>
      <c r="B243">
        <v>271</v>
      </c>
      <c r="C243" t="s">
        <v>343</v>
      </c>
      <c r="D243" t="s">
        <v>7924</v>
      </c>
      <c r="E243" t="s">
        <v>49</v>
      </c>
      <c r="F243" t="s">
        <v>4774</v>
      </c>
    </row>
    <row r="244" spans="1:11">
      <c r="A244">
        <v>9</v>
      </c>
      <c r="B244">
        <v>272</v>
      </c>
      <c r="C244" t="s">
        <v>5939</v>
      </c>
      <c r="D244" t="s">
        <v>7925</v>
      </c>
      <c r="F244" t="s">
        <v>5332</v>
      </c>
    </row>
    <row r="246" spans="1:11">
      <c r="F246" s="3" t="s">
        <v>57</v>
      </c>
      <c r="G246">
        <f>SUM(G3:G244)</f>
        <v>19285</v>
      </c>
      <c r="H246">
        <f t="shared" ref="H246:K246" si="0">SUM(H3:H244)</f>
        <v>2684</v>
      </c>
      <c r="I246">
        <f t="shared" si="0"/>
        <v>4734</v>
      </c>
      <c r="J246">
        <f t="shared" si="0"/>
        <v>7418</v>
      </c>
      <c r="K246">
        <f t="shared" si="0"/>
        <v>13749</v>
      </c>
    </row>
    <row r="247" spans="1:11">
      <c r="F247" s="3" t="s">
        <v>58</v>
      </c>
      <c r="G247" s="2"/>
      <c r="H247" s="7">
        <f>H246/$G$246</f>
        <v>0.13917552501944516</v>
      </c>
      <c r="I247" s="7">
        <f t="shared" ref="I247:K247" si="1">I246/$G$246</f>
        <v>0.2454757583614208</v>
      </c>
      <c r="J247" s="7">
        <f t="shared" si="1"/>
        <v>0.38465128338086596</v>
      </c>
      <c r="K247" s="7">
        <f t="shared" si="1"/>
        <v>0.7129375162043039</v>
      </c>
    </row>
    <row r="248" spans="1:11">
      <c r="F248" s="3" t="s">
        <v>2709</v>
      </c>
      <c r="G248" s="2">
        <f>G246/242</f>
        <v>79.690082644628106</v>
      </c>
      <c r="H248" s="2">
        <f t="shared" ref="H248:K248" si="2">H246/242</f>
        <v>11.090909090909092</v>
      </c>
      <c r="I248" s="2">
        <f t="shared" si="2"/>
        <v>19.561983471074381</v>
      </c>
      <c r="J248" s="2">
        <f t="shared" si="2"/>
        <v>30.652892561983471</v>
      </c>
      <c r="K248" s="2">
        <f t="shared" si="2"/>
        <v>56.814049586776861</v>
      </c>
    </row>
    <row r="250" spans="1:11" ht="18.75">
      <c r="A250" s="11" t="s">
        <v>10713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>
      <c r="A251" s="1" t="s">
        <v>0</v>
      </c>
      <c r="B251" s="1" t="s">
        <v>1</v>
      </c>
      <c r="C251" s="1" t="s">
        <v>2</v>
      </c>
      <c r="D251" s="1" t="s">
        <v>3</v>
      </c>
      <c r="E251" s="1" t="s">
        <v>4</v>
      </c>
      <c r="F251" s="1" t="s">
        <v>5</v>
      </c>
      <c r="G251" s="1" t="s">
        <v>6</v>
      </c>
      <c r="H251" s="1" t="s">
        <v>7</v>
      </c>
      <c r="I251" s="1" t="s">
        <v>8</v>
      </c>
      <c r="J251" s="1" t="s">
        <v>9</v>
      </c>
      <c r="K251" s="1" t="s">
        <v>10</v>
      </c>
    </row>
    <row r="252" spans="1:11">
      <c r="A252">
        <v>1</v>
      </c>
      <c r="B252">
        <v>6</v>
      </c>
      <c r="C252" t="s">
        <v>7350</v>
      </c>
      <c r="D252" t="s">
        <v>7630</v>
      </c>
      <c r="E252" t="s">
        <v>7</v>
      </c>
      <c r="F252" t="s">
        <v>6832</v>
      </c>
      <c r="G252">
        <v>4</v>
      </c>
      <c r="H252">
        <v>0</v>
      </c>
      <c r="I252">
        <v>0</v>
      </c>
      <c r="J252">
        <v>0</v>
      </c>
      <c r="K252">
        <v>0</v>
      </c>
    </row>
    <row r="253" spans="1:11">
      <c r="A253">
        <v>1</v>
      </c>
      <c r="B253">
        <v>22</v>
      </c>
      <c r="C253" t="s">
        <v>170</v>
      </c>
      <c r="D253" t="s">
        <v>7645</v>
      </c>
      <c r="E253" t="s">
        <v>7</v>
      </c>
      <c r="F253" t="s">
        <v>452</v>
      </c>
      <c r="G253">
        <v>12</v>
      </c>
      <c r="H253">
        <v>0</v>
      </c>
      <c r="I253">
        <v>1</v>
      </c>
      <c r="J253">
        <v>1</v>
      </c>
      <c r="K253">
        <v>2</v>
      </c>
    </row>
    <row r="254" spans="1:11">
      <c r="A254">
        <v>1</v>
      </c>
      <c r="B254">
        <v>27</v>
      </c>
      <c r="C254" t="s">
        <v>2718</v>
      </c>
      <c r="D254" t="s">
        <v>7652</v>
      </c>
      <c r="E254" t="s">
        <v>7</v>
      </c>
      <c r="F254" t="s">
        <v>4255</v>
      </c>
    </row>
    <row r="255" spans="1:11">
      <c r="A255">
        <v>2</v>
      </c>
      <c r="B255">
        <v>40</v>
      </c>
      <c r="C255" t="s">
        <v>5934</v>
      </c>
      <c r="D255" t="s">
        <v>7670</v>
      </c>
      <c r="E255" t="s">
        <v>7</v>
      </c>
      <c r="F255" t="s">
        <v>3023</v>
      </c>
      <c r="G255">
        <v>207</v>
      </c>
      <c r="H255">
        <v>0</v>
      </c>
      <c r="I255">
        <v>6</v>
      </c>
      <c r="J255">
        <v>6</v>
      </c>
      <c r="K255">
        <v>10</v>
      </c>
    </row>
    <row r="256" spans="1:11">
      <c r="A256">
        <v>2</v>
      </c>
      <c r="B256">
        <v>48</v>
      </c>
      <c r="C256" t="s">
        <v>5633</v>
      </c>
      <c r="D256" t="s">
        <v>7678</v>
      </c>
      <c r="E256" t="s">
        <v>7</v>
      </c>
      <c r="F256" t="s">
        <v>7116</v>
      </c>
      <c r="G256">
        <v>1</v>
      </c>
      <c r="H256">
        <v>0</v>
      </c>
      <c r="I256">
        <v>0</v>
      </c>
      <c r="J256">
        <v>0</v>
      </c>
      <c r="K256">
        <v>0</v>
      </c>
    </row>
    <row r="257" spans="1:11">
      <c r="A257">
        <v>2</v>
      </c>
      <c r="B257">
        <v>65</v>
      </c>
      <c r="C257" t="s">
        <v>7350</v>
      </c>
      <c r="D257" t="s">
        <v>7694</v>
      </c>
      <c r="E257" t="s">
        <v>7</v>
      </c>
      <c r="F257" t="s">
        <v>7695</v>
      </c>
      <c r="G257">
        <v>6</v>
      </c>
      <c r="H257">
        <v>0</v>
      </c>
      <c r="I257">
        <v>0</v>
      </c>
      <c r="J257">
        <v>0</v>
      </c>
      <c r="K257">
        <v>2</v>
      </c>
    </row>
    <row r="258" spans="1:11">
      <c r="A258">
        <v>3</v>
      </c>
      <c r="B258">
        <v>67</v>
      </c>
      <c r="C258" t="s">
        <v>5631</v>
      </c>
      <c r="D258" t="s">
        <v>7697</v>
      </c>
      <c r="E258" t="s">
        <v>7</v>
      </c>
      <c r="F258" t="s">
        <v>7414</v>
      </c>
      <c r="G258">
        <v>1</v>
      </c>
      <c r="H258">
        <v>0</v>
      </c>
      <c r="I258">
        <v>0</v>
      </c>
      <c r="J258">
        <v>0</v>
      </c>
      <c r="K258">
        <v>2</v>
      </c>
    </row>
    <row r="259" spans="1:11">
      <c r="A259">
        <v>3</v>
      </c>
      <c r="B259">
        <v>77</v>
      </c>
      <c r="C259" t="s">
        <v>2227</v>
      </c>
      <c r="D259" t="s">
        <v>6488</v>
      </c>
      <c r="E259" t="s">
        <v>7</v>
      </c>
      <c r="F259" t="s">
        <v>5699</v>
      </c>
      <c r="G259">
        <v>180</v>
      </c>
      <c r="H259">
        <v>0</v>
      </c>
      <c r="I259">
        <v>6</v>
      </c>
      <c r="J259">
        <v>6</v>
      </c>
      <c r="K259">
        <v>38</v>
      </c>
    </row>
    <row r="260" spans="1:11">
      <c r="A260">
        <v>3</v>
      </c>
      <c r="B260">
        <v>79</v>
      </c>
      <c r="C260" t="s">
        <v>21</v>
      </c>
      <c r="D260" t="s">
        <v>7710</v>
      </c>
      <c r="E260" t="s">
        <v>7</v>
      </c>
      <c r="F260" t="s">
        <v>3274</v>
      </c>
    </row>
    <row r="261" spans="1:11">
      <c r="A261">
        <v>3</v>
      </c>
      <c r="B261">
        <v>80</v>
      </c>
      <c r="C261" t="s">
        <v>5934</v>
      </c>
      <c r="D261" t="s">
        <v>7711</v>
      </c>
      <c r="E261" t="s">
        <v>7</v>
      </c>
      <c r="F261" t="s">
        <v>2283</v>
      </c>
    </row>
    <row r="262" spans="1:11">
      <c r="A262">
        <v>3</v>
      </c>
      <c r="B262">
        <v>81</v>
      </c>
      <c r="C262" t="s">
        <v>2100</v>
      </c>
      <c r="D262" t="s">
        <v>7712</v>
      </c>
      <c r="E262" t="s">
        <v>7</v>
      </c>
      <c r="F262" t="s">
        <v>305</v>
      </c>
      <c r="G262">
        <v>1</v>
      </c>
      <c r="H262">
        <v>0</v>
      </c>
      <c r="I262">
        <v>0</v>
      </c>
      <c r="J262">
        <v>0</v>
      </c>
      <c r="K262">
        <v>0</v>
      </c>
    </row>
    <row r="263" spans="1:11">
      <c r="A263">
        <v>3</v>
      </c>
      <c r="B263">
        <v>86</v>
      </c>
      <c r="C263" t="s">
        <v>115</v>
      </c>
      <c r="D263" t="s">
        <v>7719</v>
      </c>
      <c r="E263" t="s">
        <v>7</v>
      </c>
      <c r="F263" t="s">
        <v>7349</v>
      </c>
      <c r="G263">
        <v>92</v>
      </c>
      <c r="H263">
        <v>0</v>
      </c>
      <c r="I263">
        <v>1</v>
      </c>
      <c r="J263">
        <v>1</v>
      </c>
      <c r="K263">
        <v>12</v>
      </c>
    </row>
    <row r="264" spans="1:11">
      <c r="A264">
        <v>3</v>
      </c>
      <c r="B264">
        <v>92</v>
      </c>
      <c r="C264" t="s">
        <v>159</v>
      </c>
      <c r="D264" t="s">
        <v>7725</v>
      </c>
      <c r="E264" t="s">
        <v>7</v>
      </c>
      <c r="F264" t="s">
        <v>2703</v>
      </c>
    </row>
    <row r="265" spans="1:11">
      <c r="A265">
        <v>4</v>
      </c>
      <c r="B265">
        <v>99</v>
      </c>
      <c r="C265" t="s">
        <v>615</v>
      </c>
      <c r="D265" t="s">
        <v>7732</v>
      </c>
      <c r="E265" t="s">
        <v>7</v>
      </c>
      <c r="F265" t="s">
        <v>7352</v>
      </c>
    </row>
    <row r="266" spans="1:11">
      <c r="A266">
        <v>4</v>
      </c>
      <c r="B266">
        <v>107</v>
      </c>
      <c r="C266" t="s">
        <v>11</v>
      </c>
      <c r="D266" t="s">
        <v>7124</v>
      </c>
      <c r="E266" t="s">
        <v>7</v>
      </c>
      <c r="F266" t="s">
        <v>3107</v>
      </c>
    </row>
    <row r="267" spans="1:11">
      <c r="A267">
        <v>5</v>
      </c>
      <c r="B267">
        <v>133</v>
      </c>
      <c r="C267" t="s">
        <v>159</v>
      </c>
      <c r="D267" t="s">
        <v>7769</v>
      </c>
      <c r="E267" t="s">
        <v>7</v>
      </c>
      <c r="F267" t="s">
        <v>4495</v>
      </c>
    </row>
    <row r="268" spans="1:11">
      <c r="A268">
        <v>5</v>
      </c>
      <c r="B268">
        <v>138</v>
      </c>
      <c r="C268" t="s">
        <v>341</v>
      </c>
      <c r="D268" t="s">
        <v>7774</v>
      </c>
      <c r="E268" t="s">
        <v>7</v>
      </c>
      <c r="F268" t="s">
        <v>7775</v>
      </c>
      <c r="G268">
        <v>333</v>
      </c>
      <c r="H268">
        <v>0</v>
      </c>
      <c r="I268">
        <v>5</v>
      </c>
      <c r="J268">
        <v>5</v>
      </c>
      <c r="K268">
        <v>16</v>
      </c>
    </row>
    <row r="269" spans="1:11">
      <c r="A269">
        <v>5</v>
      </c>
      <c r="B269">
        <v>147</v>
      </c>
      <c r="C269" t="s">
        <v>18</v>
      </c>
      <c r="D269" t="s">
        <v>7784</v>
      </c>
      <c r="E269" t="s">
        <v>7</v>
      </c>
      <c r="F269" t="s">
        <v>2448</v>
      </c>
    </row>
    <row r="270" spans="1:11">
      <c r="A270">
        <v>5</v>
      </c>
      <c r="B270">
        <v>148</v>
      </c>
      <c r="C270" t="s">
        <v>5631</v>
      </c>
      <c r="D270" t="s">
        <v>7785</v>
      </c>
      <c r="E270" t="s">
        <v>7</v>
      </c>
      <c r="F270" t="s">
        <v>7786</v>
      </c>
    </row>
    <row r="271" spans="1:11">
      <c r="A271">
        <v>6</v>
      </c>
      <c r="B271">
        <v>164</v>
      </c>
      <c r="C271" t="s">
        <v>5633</v>
      </c>
      <c r="D271" t="s">
        <v>7803</v>
      </c>
      <c r="E271" t="s">
        <v>7</v>
      </c>
      <c r="F271" t="s">
        <v>5160</v>
      </c>
      <c r="G271">
        <v>57</v>
      </c>
      <c r="H271">
        <v>0</v>
      </c>
      <c r="I271">
        <v>1</v>
      </c>
      <c r="J271">
        <v>1</v>
      </c>
      <c r="K271">
        <v>0</v>
      </c>
    </row>
    <row r="272" spans="1:11">
      <c r="A272">
        <v>6</v>
      </c>
      <c r="B272">
        <v>165</v>
      </c>
      <c r="C272" t="s">
        <v>25</v>
      </c>
      <c r="D272" t="s">
        <v>7804</v>
      </c>
      <c r="E272" t="s">
        <v>7</v>
      </c>
      <c r="F272" t="s">
        <v>2478</v>
      </c>
      <c r="G272">
        <v>103</v>
      </c>
      <c r="H272">
        <v>0</v>
      </c>
      <c r="I272">
        <v>3</v>
      </c>
      <c r="J272">
        <v>3</v>
      </c>
      <c r="K272">
        <v>6</v>
      </c>
    </row>
    <row r="273" spans="1:11">
      <c r="A273">
        <v>6</v>
      </c>
      <c r="B273">
        <v>170</v>
      </c>
      <c r="C273" t="s">
        <v>2227</v>
      </c>
      <c r="D273" t="s">
        <v>7810</v>
      </c>
      <c r="E273" t="s">
        <v>7</v>
      </c>
      <c r="F273" t="s">
        <v>684</v>
      </c>
      <c r="G273">
        <v>1</v>
      </c>
      <c r="H273">
        <v>0</v>
      </c>
      <c r="I273">
        <v>0</v>
      </c>
      <c r="J273">
        <v>0</v>
      </c>
      <c r="K273">
        <v>0</v>
      </c>
    </row>
    <row r="274" spans="1:11">
      <c r="A274">
        <v>6</v>
      </c>
      <c r="B274">
        <v>179</v>
      </c>
      <c r="C274" t="s">
        <v>18</v>
      </c>
      <c r="D274" t="s">
        <v>7821</v>
      </c>
      <c r="E274" t="s">
        <v>7</v>
      </c>
      <c r="F274" t="s">
        <v>2176</v>
      </c>
    </row>
    <row r="275" spans="1:11">
      <c r="A275">
        <v>7</v>
      </c>
      <c r="B275">
        <v>189</v>
      </c>
      <c r="C275" t="s">
        <v>343</v>
      </c>
      <c r="D275" t="s">
        <v>7831</v>
      </c>
      <c r="E275" t="s">
        <v>7</v>
      </c>
      <c r="F275" t="s">
        <v>6896</v>
      </c>
    </row>
    <row r="276" spans="1:11">
      <c r="A276">
        <v>7</v>
      </c>
      <c r="B276">
        <v>196</v>
      </c>
      <c r="C276" t="s">
        <v>11</v>
      </c>
      <c r="D276" t="s">
        <v>7839</v>
      </c>
      <c r="E276" t="s">
        <v>7</v>
      </c>
      <c r="F276" t="s">
        <v>7840</v>
      </c>
    </row>
    <row r="277" spans="1:11">
      <c r="A277">
        <v>7</v>
      </c>
      <c r="B277">
        <v>203</v>
      </c>
      <c r="C277" t="s">
        <v>203</v>
      </c>
      <c r="D277" t="s">
        <v>7848</v>
      </c>
      <c r="E277" t="s">
        <v>7</v>
      </c>
      <c r="F277" t="s">
        <v>4299</v>
      </c>
    </row>
    <row r="278" spans="1:11">
      <c r="A278">
        <v>7</v>
      </c>
      <c r="B278">
        <v>205</v>
      </c>
      <c r="C278" t="s">
        <v>7350</v>
      </c>
      <c r="D278" t="s">
        <v>7850</v>
      </c>
      <c r="E278" t="s">
        <v>7</v>
      </c>
      <c r="F278" t="s">
        <v>2246</v>
      </c>
    </row>
    <row r="279" spans="1:11">
      <c r="A279">
        <v>7</v>
      </c>
      <c r="B279">
        <v>211</v>
      </c>
      <c r="C279" t="s">
        <v>28</v>
      </c>
      <c r="D279" t="s">
        <v>7856</v>
      </c>
      <c r="E279" t="s">
        <v>7</v>
      </c>
      <c r="F279" t="s">
        <v>7669</v>
      </c>
    </row>
    <row r="280" spans="1:11">
      <c r="A280">
        <v>8</v>
      </c>
      <c r="B280">
        <v>227</v>
      </c>
      <c r="C280" t="s">
        <v>5934</v>
      </c>
      <c r="D280" t="s">
        <v>7874</v>
      </c>
      <c r="E280" t="s">
        <v>7</v>
      </c>
      <c r="F280" t="s">
        <v>6326</v>
      </c>
    </row>
    <row r="281" spans="1:11">
      <c r="A281">
        <v>8</v>
      </c>
      <c r="B281">
        <v>237</v>
      </c>
      <c r="C281" t="s">
        <v>7112</v>
      </c>
      <c r="D281" t="s">
        <v>7885</v>
      </c>
      <c r="E281" t="s">
        <v>7</v>
      </c>
      <c r="F281" t="s">
        <v>7886</v>
      </c>
    </row>
  </sheetData>
  <autoFilter ref="A2:K244">
    <sortState ref="A2:K243">
      <sortCondition ref="B1:B243"/>
    </sortState>
  </autoFilter>
  <mergeCells count="2">
    <mergeCell ref="A1:K1"/>
    <mergeCell ref="A250:K25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02"/>
  <sheetViews>
    <sheetView topLeftCell="A263" workbookViewId="0">
      <selection activeCell="E268" sqref="E268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1.140625" bestFit="1" customWidth="1"/>
    <col min="5" max="5" width="9.140625" bestFit="1" customWidth="1"/>
    <col min="6" max="6" width="36.5703125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2</v>
      </c>
      <c r="C3" t="s">
        <v>615</v>
      </c>
      <c r="D3" t="s">
        <v>7927</v>
      </c>
      <c r="E3" t="s">
        <v>17</v>
      </c>
      <c r="F3" t="s">
        <v>474</v>
      </c>
      <c r="G3">
        <v>589</v>
      </c>
      <c r="H3">
        <v>299</v>
      </c>
      <c r="I3">
        <v>326</v>
      </c>
      <c r="J3">
        <v>625</v>
      </c>
      <c r="K3">
        <v>510</v>
      </c>
    </row>
    <row r="4" spans="1:11">
      <c r="A4">
        <v>1</v>
      </c>
      <c r="B4">
        <v>3</v>
      </c>
      <c r="C4" t="s">
        <v>167</v>
      </c>
      <c r="D4" t="s">
        <v>7928</v>
      </c>
      <c r="E4" t="s">
        <v>17</v>
      </c>
      <c r="F4" t="s">
        <v>3452</v>
      </c>
      <c r="G4">
        <v>578</v>
      </c>
      <c r="H4">
        <v>261</v>
      </c>
      <c r="I4">
        <v>262</v>
      </c>
      <c r="J4">
        <v>523</v>
      </c>
      <c r="K4">
        <v>338</v>
      </c>
    </row>
    <row r="5" spans="1:11">
      <c r="A5">
        <v>1</v>
      </c>
      <c r="B5">
        <v>4</v>
      </c>
      <c r="C5" t="s">
        <v>7929</v>
      </c>
      <c r="D5" t="s">
        <v>7930</v>
      </c>
      <c r="E5" t="s">
        <v>49</v>
      </c>
      <c r="F5" t="s">
        <v>7761</v>
      </c>
      <c r="G5">
        <v>470</v>
      </c>
      <c r="H5">
        <v>38</v>
      </c>
      <c r="I5">
        <v>85</v>
      </c>
      <c r="J5">
        <v>123</v>
      </c>
      <c r="K5">
        <v>482</v>
      </c>
    </row>
    <row r="6" spans="1:11">
      <c r="A6">
        <v>1</v>
      </c>
      <c r="B6">
        <v>5</v>
      </c>
      <c r="C6" t="s">
        <v>613</v>
      </c>
      <c r="D6" t="s">
        <v>7931</v>
      </c>
      <c r="E6" t="s">
        <v>17</v>
      </c>
      <c r="F6" t="s">
        <v>7761</v>
      </c>
      <c r="G6">
        <v>432</v>
      </c>
      <c r="H6">
        <v>98</v>
      </c>
      <c r="I6">
        <v>84</v>
      </c>
      <c r="J6">
        <v>182</v>
      </c>
      <c r="K6">
        <v>312</v>
      </c>
    </row>
    <row r="7" spans="1:11">
      <c r="A7">
        <v>1</v>
      </c>
      <c r="B7">
        <v>6</v>
      </c>
      <c r="C7" t="s">
        <v>7350</v>
      </c>
      <c r="D7" t="s">
        <v>7932</v>
      </c>
      <c r="E7" t="s">
        <v>17</v>
      </c>
      <c r="F7" t="s">
        <v>3107</v>
      </c>
      <c r="G7">
        <v>679</v>
      </c>
      <c r="H7">
        <v>161</v>
      </c>
      <c r="I7">
        <v>197</v>
      </c>
      <c r="J7">
        <v>358</v>
      </c>
      <c r="K7">
        <v>1001</v>
      </c>
    </row>
    <row r="8" spans="1:11">
      <c r="A8">
        <v>1</v>
      </c>
      <c r="B8">
        <v>7</v>
      </c>
      <c r="C8" t="s">
        <v>18</v>
      </c>
      <c r="D8" t="s">
        <v>7933</v>
      </c>
      <c r="E8" t="s">
        <v>49</v>
      </c>
      <c r="F8" t="s">
        <v>1018</v>
      </c>
      <c r="G8">
        <v>8</v>
      </c>
      <c r="H8">
        <v>0</v>
      </c>
      <c r="I8">
        <v>2</v>
      </c>
      <c r="J8">
        <v>2</v>
      </c>
      <c r="K8">
        <v>6</v>
      </c>
    </row>
    <row r="9" spans="1:11">
      <c r="A9">
        <v>1</v>
      </c>
      <c r="B9">
        <v>8</v>
      </c>
      <c r="C9" t="s">
        <v>5631</v>
      </c>
      <c r="D9" t="s">
        <v>7934</v>
      </c>
      <c r="E9" t="s">
        <v>434</v>
      </c>
      <c r="F9" t="s">
        <v>7101</v>
      </c>
      <c r="G9">
        <v>159</v>
      </c>
      <c r="H9">
        <v>20</v>
      </c>
      <c r="I9">
        <v>17</v>
      </c>
      <c r="J9">
        <v>37</v>
      </c>
      <c r="K9">
        <v>28</v>
      </c>
    </row>
    <row r="10" spans="1:11">
      <c r="A10">
        <v>1</v>
      </c>
      <c r="B10">
        <v>10</v>
      </c>
      <c r="C10" t="s">
        <v>25</v>
      </c>
      <c r="D10" t="s">
        <v>7936</v>
      </c>
      <c r="E10" t="s">
        <v>13</v>
      </c>
      <c r="F10" t="s">
        <v>7937</v>
      </c>
      <c r="G10">
        <v>53</v>
      </c>
      <c r="H10">
        <v>2</v>
      </c>
      <c r="I10">
        <v>10</v>
      </c>
      <c r="J10">
        <v>12</v>
      </c>
      <c r="K10">
        <v>20</v>
      </c>
    </row>
    <row r="11" spans="1:11">
      <c r="A11">
        <v>1</v>
      </c>
      <c r="B11">
        <v>11</v>
      </c>
      <c r="C11" t="s">
        <v>25</v>
      </c>
      <c r="D11" t="s">
        <v>7938</v>
      </c>
      <c r="E11" t="s">
        <v>23</v>
      </c>
      <c r="F11" t="s">
        <v>5332</v>
      </c>
      <c r="G11">
        <v>57</v>
      </c>
      <c r="H11">
        <v>10</v>
      </c>
      <c r="I11">
        <v>15</v>
      </c>
      <c r="J11">
        <v>25</v>
      </c>
      <c r="K11">
        <v>38</v>
      </c>
    </row>
    <row r="12" spans="1:11">
      <c r="A12">
        <v>1</v>
      </c>
      <c r="B12">
        <v>12</v>
      </c>
      <c r="C12" t="s">
        <v>5932</v>
      </c>
      <c r="D12" t="s">
        <v>7939</v>
      </c>
      <c r="E12" t="s">
        <v>13</v>
      </c>
      <c r="F12" t="s">
        <v>4683</v>
      </c>
      <c r="G12">
        <v>52</v>
      </c>
      <c r="H12">
        <v>3</v>
      </c>
      <c r="I12">
        <v>3</v>
      </c>
      <c r="J12">
        <v>6</v>
      </c>
      <c r="K12">
        <v>20</v>
      </c>
    </row>
    <row r="13" spans="1:11">
      <c r="A13">
        <v>1</v>
      </c>
      <c r="B13">
        <v>13</v>
      </c>
      <c r="C13" t="s">
        <v>11</v>
      </c>
      <c r="D13" t="s">
        <v>7940</v>
      </c>
      <c r="E13" t="s">
        <v>49</v>
      </c>
      <c r="F13" t="s">
        <v>1816</v>
      </c>
      <c r="G13">
        <v>406</v>
      </c>
      <c r="H13">
        <v>31</v>
      </c>
      <c r="I13">
        <v>119</v>
      </c>
      <c r="J13">
        <v>150</v>
      </c>
      <c r="K13">
        <v>214</v>
      </c>
    </row>
    <row r="14" spans="1:11">
      <c r="A14">
        <v>1</v>
      </c>
      <c r="B14">
        <v>14</v>
      </c>
      <c r="C14" t="s">
        <v>1622</v>
      </c>
      <c r="D14" t="s">
        <v>7941</v>
      </c>
      <c r="E14" t="s">
        <v>13</v>
      </c>
      <c r="F14" t="s">
        <v>2766</v>
      </c>
      <c r="G14">
        <v>99</v>
      </c>
      <c r="H14">
        <v>10</v>
      </c>
      <c r="I14">
        <v>10</v>
      </c>
      <c r="J14">
        <v>20</v>
      </c>
      <c r="K14">
        <v>34</v>
      </c>
    </row>
    <row r="15" spans="1:11">
      <c r="A15">
        <v>1</v>
      </c>
      <c r="B15">
        <v>15</v>
      </c>
      <c r="C15" t="s">
        <v>341</v>
      </c>
      <c r="D15" t="s">
        <v>7942</v>
      </c>
      <c r="E15" t="s">
        <v>232</v>
      </c>
      <c r="F15" t="s">
        <v>5332</v>
      </c>
    </row>
    <row r="16" spans="1:11">
      <c r="A16">
        <v>1</v>
      </c>
      <c r="B16">
        <v>16</v>
      </c>
      <c r="C16" t="s">
        <v>11</v>
      </c>
      <c r="D16" t="s">
        <v>7943</v>
      </c>
      <c r="E16" t="s">
        <v>17</v>
      </c>
      <c r="F16" t="s">
        <v>2075</v>
      </c>
      <c r="G16">
        <v>237</v>
      </c>
      <c r="H16">
        <v>31</v>
      </c>
      <c r="I16">
        <v>30</v>
      </c>
      <c r="J16">
        <v>61</v>
      </c>
      <c r="K16">
        <v>106</v>
      </c>
    </row>
    <row r="17" spans="1:11">
      <c r="A17">
        <v>1</v>
      </c>
      <c r="B17">
        <v>17</v>
      </c>
      <c r="C17" t="s">
        <v>2100</v>
      </c>
      <c r="D17" t="s">
        <v>7944</v>
      </c>
      <c r="E17" t="s">
        <v>17</v>
      </c>
      <c r="F17" t="s">
        <v>5332</v>
      </c>
      <c r="G17">
        <v>2</v>
      </c>
      <c r="H17">
        <v>0</v>
      </c>
      <c r="I17">
        <v>0</v>
      </c>
      <c r="J17">
        <v>0</v>
      </c>
      <c r="K17">
        <v>0</v>
      </c>
    </row>
    <row r="18" spans="1:11">
      <c r="A18">
        <v>1</v>
      </c>
      <c r="B18">
        <v>18</v>
      </c>
      <c r="C18" t="s">
        <v>115</v>
      </c>
      <c r="D18" t="s">
        <v>7945</v>
      </c>
      <c r="E18" t="s">
        <v>49</v>
      </c>
      <c r="F18" t="s">
        <v>423</v>
      </c>
      <c r="G18">
        <v>449</v>
      </c>
      <c r="H18">
        <v>8</v>
      </c>
      <c r="I18">
        <v>72</v>
      </c>
      <c r="J18">
        <v>80</v>
      </c>
      <c r="K18">
        <v>529</v>
      </c>
    </row>
    <row r="19" spans="1:11">
      <c r="A19">
        <v>1</v>
      </c>
      <c r="B19">
        <v>19</v>
      </c>
      <c r="C19" t="s">
        <v>6839</v>
      </c>
      <c r="D19" t="s">
        <v>7946</v>
      </c>
      <c r="E19" t="s">
        <v>13</v>
      </c>
      <c r="F19" t="s">
        <v>423</v>
      </c>
      <c r="G19">
        <v>136</v>
      </c>
      <c r="H19">
        <v>20</v>
      </c>
      <c r="I19">
        <v>21</v>
      </c>
      <c r="J19">
        <v>41</v>
      </c>
      <c r="K19">
        <v>92</v>
      </c>
    </row>
    <row r="20" spans="1:11">
      <c r="A20">
        <v>1</v>
      </c>
      <c r="B20">
        <v>20</v>
      </c>
      <c r="C20" t="s">
        <v>159</v>
      </c>
      <c r="D20" t="s">
        <v>7947</v>
      </c>
      <c r="E20" t="s">
        <v>17</v>
      </c>
      <c r="F20" t="s">
        <v>5332</v>
      </c>
      <c r="G20">
        <v>536</v>
      </c>
      <c r="H20">
        <v>168</v>
      </c>
      <c r="I20">
        <v>213</v>
      </c>
      <c r="J20">
        <v>381</v>
      </c>
      <c r="K20">
        <v>210</v>
      </c>
    </row>
    <row r="21" spans="1:11">
      <c r="A21">
        <v>1</v>
      </c>
      <c r="B21">
        <v>21</v>
      </c>
      <c r="C21" t="s">
        <v>5633</v>
      </c>
      <c r="D21" t="s">
        <v>7948</v>
      </c>
      <c r="E21" t="s">
        <v>49</v>
      </c>
      <c r="F21" t="s">
        <v>7669</v>
      </c>
      <c r="G21">
        <v>428</v>
      </c>
      <c r="H21">
        <v>16</v>
      </c>
      <c r="I21">
        <v>78</v>
      </c>
      <c r="J21">
        <v>94</v>
      </c>
      <c r="K21">
        <v>297</v>
      </c>
    </row>
    <row r="22" spans="1:11">
      <c r="A22">
        <v>1</v>
      </c>
      <c r="B22">
        <v>22</v>
      </c>
      <c r="C22" t="s">
        <v>2718</v>
      </c>
      <c r="D22" t="s">
        <v>7949</v>
      </c>
      <c r="E22" t="s">
        <v>49</v>
      </c>
      <c r="F22" t="s">
        <v>2938</v>
      </c>
      <c r="G22">
        <v>302</v>
      </c>
      <c r="H22">
        <v>3</v>
      </c>
      <c r="I22">
        <v>21</v>
      </c>
      <c r="J22">
        <v>24</v>
      </c>
      <c r="K22">
        <v>236</v>
      </c>
    </row>
    <row r="23" spans="1:11">
      <c r="A23">
        <v>1</v>
      </c>
      <c r="B23">
        <v>23</v>
      </c>
      <c r="C23" t="s">
        <v>343</v>
      </c>
      <c r="D23" t="s">
        <v>7950</v>
      </c>
      <c r="E23" t="s">
        <v>13</v>
      </c>
      <c r="F23" t="s">
        <v>4200</v>
      </c>
      <c r="G23">
        <v>26</v>
      </c>
      <c r="H23">
        <v>0</v>
      </c>
      <c r="I23">
        <v>0</v>
      </c>
      <c r="J23">
        <v>0</v>
      </c>
      <c r="K23">
        <v>14</v>
      </c>
    </row>
    <row r="24" spans="1:11">
      <c r="A24">
        <v>1</v>
      </c>
      <c r="B24">
        <v>24</v>
      </c>
      <c r="C24" t="s">
        <v>28</v>
      </c>
      <c r="D24" t="s">
        <v>7951</v>
      </c>
      <c r="E24" t="s">
        <v>13</v>
      </c>
      <c r="F24" t="s">
        <v>7101</v>
      </c>
      <c r="G24">
        <v>410</v>
      </c>
      <c r="H24">
        <v>133</v>
      </c>
      <c r="I24">
        <v>161</v>
      </c>
      <c r="J24">
        <v>294</v>
      </c>
      <c r="K24">
        <v>133</v>
      </c>
    </row>
    <row r="25" spans="1:11">
      <c r="A25">
        <v>1</v>
      </c>
      <c r="B25">
        <v>25</v>
      </c>
      <c r="C25" t="s">
        <v>5939</v>
      </c>
      <c r="D25" t="s">
        <v>7952</v>
      </c>
      <c r="E25" t="s">
        <v>13</v>
      </c>
      <c r="F25" t="s">
        <v>2478</v>
      </c>
      <c r="G25">
        <v>410</v>
      </c>
      <c r="H25">
        <v>62</v>
      </c>
      <c r="I25">
        <v>87</v>
      </c>
      <c r="J25">
        <v>149</v>
      </c>
      <c r="K25">
        <v>831</v>
      </c>
    </row>
    <row r="26" spans="1:11">
      <c r="A26">
        <v>1</v>
      </c>
      <c r="B26">
        <v>26</v>
      </c>
      <c r="C26" t="s">
        <v>964</v>
      </c>
      <c r="D26" t="s">
        <v>7953</v>
      </c>
      <c r="E26" t="s">
        <v>13</v>
      </c>
      <c r="F26" t="s">
        <v>3658</v>
      </c>
      <c r="G26">
        <v>409</v>
      </c>
      <c r="H26">
        <v>39</v>
      </c>
      <c r="I26">
        <v>47</v>
      </c>
      <c r="J26">
        <v>86</v>
      </c>
      <c r="K26">
        <v>475</v>
      </c>
    </row>
    <row r="27" spans="1:11">
      <c r="A27">
        <v>1</v>
      </c>
      <c r="B27">
        <v>27</v>
      </c>
      <c r="C27" t="s">
        <v>18</v>
      </c>
      <c r="D27" t="s">
        <v>7954</v>
      </c>
      <c r="E27" t="s">
        <v>23</v>
      </c>
      <c r="F27" t="s">
        <v>2803</v>
      </c>
      <c r="G27">
        <v>14</v>
      </c>
      <c r="H27">
        <v>0</v>
      </c>
      <c r="I27">
        <v>1</v>
      </c>
      <c r="J27">
        <v>1</v>
      </c>
      <c r="K27">
        <v>2</v>
      </c>
    </row>
    <row r="28" spans="1:11">
      <c r="A28">
        <v>1</v>
      </c>
      <c r="B28">
        <v>28</v>
      </c>
      <c r="C28" t="s">
        <v>170</v>
      </c>
      <c r="D28" t="s">
        <v>7955</v>
      </c>
      <c r="E28" t="s">
        <v>23</v>
      </c>
      <c r="F28" t="s">
        <v>7352</v>
      </c>
      <c r="G28">
        <v>552</v>
      </c>
      <c r="H28">
        <v>135</v>
      </c>
      <c r="I28">
        <v>214</v>
      </c>
      <c r="J28">
        <v>349</v>
      </c>
      <c r="K28">
        <v>372</v>
      </c>
    </row>
    <row r="29" spans="1:11">
      <c r="A29">
        <v>1</v>
      </c>
      <c r="B29">
        <v>29</v>
      </c>
      <c r="C29" t="s">
        <v>15</v>
      </c>
      <c r="D29" t="s">
        <v>7956</v>
      </c>
      <c r="E29" t="s">
        <v>49</v>
      </c>
      <c r="F29" t="s">
        <v>1164</v>
      </c>
      <c r="G29">
        <v>308</v>
      </c>
      <c r="H29">
        <v>23</v>
      </c>
      <c r="I29">
        <v>121</v>
      </c>
      <c r="J29">
        <v>144</v>
      </c>
      <c r="K29">
        <v>224</v>
      </c>
    </row>
    <row r="30" spans="1:11">
      <c r="A30">
        <v>1</v>
      </c>
      <c r="B30">
        <v>30</v>
      </c>
      <c r="C30" t="s">
        <v>203</v>
      </c>
      <c r="D30" t="s">
        <v>7957</v>
      </c>
      <c r="E30" t="s">
        <v>13</v>
      </c>
      <c r="F30" t="s">
        <v>305</v>
      </c>
      <c r="G30">
        <v>174</v>
      </c>
      <c r="H30">
        <v>21</v>
      </c>
      <c r="I30">
        <v>23</v>
      </c>
      <c r="J30">
        <v>44</v>
      </c>
      <c r="K30">
        <v>40</v>
      </c>
    </row>
    <row r="31" spans="1:11">
      <c r="A31">
        <v>2</v>
      </c>
      <c r="B31">
        <v>31</v>
      </c>
      <c r="C31" t="s">
        <v>615</v>
      </c>
      <c r="D31" t="s">
        <v>7958</v>
      </c>
      <c r="E31" t="s">
        <v>49</v>
      </c>
      <c r="F31" t="s">
        <v>7959</v>
      </c>
    </row>
    <row r="32" spans="1:11">
      <c r="A32">
        <v>2</v>
      </c>
      <c r="B32">
        <v>32</v>
      </c>
      <c r="C32" t="s">
        <v>7112</v>
      </c>
      <c r="D32" t="s">
        <v>7960</v>
      </c>
      <c r="E32" t="s">
        <v>17</v>
      </c>
      <c r="F32" t="s">
        <v>7352</v>
      </c>
      <c r="G32">
        <v>17</v>
      </c>
      <c r="H32">
        <v>3</v>
      </c>
      <c r="I32">
        <v>2</v>
      </c>
      <c r="J32">
        <v>5</v>
      </c>
      <c r="K32">
        <v>2</v>
      </c>
    </row>
    <row r="33" spans="1:11">
      <c r="A33">
        <v>2</v>
      </c>
      <c r="B33">
        <v>33</v>
      </c>
      <c r="C33" t="s">
        <v>167</v>
      </c>
      <c r="D33" t="s">
        <v>7961</v>
      </c>
      <c r="E33" t="s">
        <v>49</v>
      </c>
      <c r="F33" t="s">
        <v>3107</v>
      </c>
      <c r="G33">
        <v>607</v>
      </c>
      <c r="H33">
        <v>22</v>
      </c>
      <c r="I33">
        <v>86</v>
      </c>
      <c r="J33">
        <v>108</v>
      </c>
      <c r="K33">
        <v>254</v>
      </c>
    </row>
    <row r="34" spans="1:11">
      <c r="A34">
        <v>2</v>
      </c>
      <c r="B34">
        <v>34</v>
      </c>
      <c r="C34" t="s">
        <v>5631</v>
      </c>
      <c r="D34" t="s">
        <v>7962</v>
      </c>
      <c r="E34" t="s">
        <v>13</v>
      </c>
      <c r="F34" t="s">
        <v>7414</v>
      </c>
    </row>
    <row r="35" spans="1:11">
      <c r="A35">
        <v>2</v>
      </c>
      <c r="B35">
        <v>35</v>
      </c>
      <c r="C35" t="s">
        <v>2100</v>
      </c>
      <c r="D35" t="s">
        <v>7963</v>
      </c>
      <c r="E35" t="s">
        <v>17</v>
      </c>
      <c r="F35" t="s">
        <v>474</v>
      </c>
      <c r="G35">
        <v>247</v>
      </c>
      <c r="H35">
        <v>21</v>
      </c>
      <c r="I35">
        <v>21</v>
      </c>
      <c r="J35">
        <v>42</v>
      </c>
      <c r="K35">
        <v>350</v>
      </c>
    </row>
    <row r="36" spans="1:11">
      <c r="A36">
        <v>2</v>
      </c>
      <c r="B36">
        <v>36</v>
      </c>
      <c r="C36" t="s">
        <v>7350</v>
      </c>
      <c r="D36" t="s">
        <v>7964</v>
      </c>
      <c r="E36" t="s">
        <v>13</v>
      </c>
      <c r="F36" t="s">
        <v>1018</v>
      </c>
    </row>
    <row r="37" spans="1:11">
      <c r="A37">
        <v>2</v>
      </c>
      <c r="B37">
        <v>37</v>
      </c>
      <c r="C37" t="s">
        <v>18</v>
      </c>
      <c r="D37" t="s">
        <v>7965</v>
      </c>
      <c r="E37" t="s">
        <v>13</v>
      </c>
      <c r="F37" t="s">
        <v>271</v>
      </c>
      <c r="G37">
        <v>307</v>
      </c>
      <c r="H37">
        <v>42</v>
      </c>
      <c r="I37">
        <v>62</v>
      </c>
      <c r="J37">
        <v>104</v>
      </c>
      <c r="K37">
        <v>132</v>
      </c>
    </row>
    <row r="38" spans="1:11">
      <c r="A38">
        <v>2</v>
      </c>
      <c r="B38">
        <v>38</v>
      </c>
      <c r="C38" t="s">
        <v>15</v>
      </c>
      <c r="D38" t="s">
        <v>7966</v>
      </c>
      <c r="E38" t="s">
        <v>23</v>
      </c>
      <c r="F38" t="s">
        <v>3452</v>
      </c>
      <c r="G38">
        <v>257</v>
      </c>
      <c r="H38">
        <v>22</v>
      </c>
      <c r="I38">
        <v>31</v>
      </c>
      <c r="J38">
        <v>53</v>
      </c>
      <c r="K38">
        <v>141</v>
      </c>
    </row>
    <row r="39" spans="1:11">
      <c r="A39">
        <v>2</v>
      </c>
      <c r="B39">
        <v>39</v>
      </c>
      <c r="C39" t="s">
        <v>2718</v>
      </c>
      <c r="D39" t="s">
        <v>7967</v>
      </c>
      <c r="E39" t="s">
        <v>232</v>
      </c>
      <c r="F39" t="s">
        <v>2288</v>
      </c>
    </row>
    <row r="40" spans="1:11">
      <c r="A40">
        <v>2</v>
      </c>
      <c r="B40">
        <v>40</v>
      </c>
      <c r="C40" t="s">
        <v>2227</v>
      </c>
      <c r="D40" t="s">
        <v>7968</v>
      </c>
      <c r="E40" t="s">
        <v>49</v>
      </c>
      <c r="F40" t="s">
        <v>2523</v>
      </c>
      <c r="G40">
        <v>257</v>
      </c>
      <c r="H40">
        <v>29</v>
      </c>
      <c r="I40">
        <v>90</v>
      </c>
      <c r="J40">
        <v>119</v>
      </c>
      <c r="K40">
        <v>203</v>
      </c>
    </row>
    <row r="41" spans="1:11">
      <c r="A41">
        <v>2</v>
      </c>
      <c r="B41">
        <v>41</v>
      </c>
      <c r="C41" t="s">
        <v>5337</v>
      </c>
      <c r="D41" t="s">
        <v>7969</v>
      </c>
      <c r="E41" t="s">
        <v>49</v>
      </c>
      <c r="F41" t="s">
        <v>2288</v>
      </c>
    </row>
    <row r="42" spans="1:11">
      <c r="A42">
        <v>2</v>
      </c>
      <c r="B42">
        <v>42</v>
      </c>
      <c r="C42" t="s">
        <v>615</v>
      </c>
      <c r="D42" t="s">
        <v>7970</v>
      </c>
      <c r="E42" t="s">
        <v>49</v>
      </c>
      <c r="F42" t="s">
        <v>7352</v>
      </c>
    </row>
    <row r="43" spans="1:11">
      <c r="A43">
        <v>2</v>
      </c>
      <c r="B43">
        <v>43</v>
      </c>
      <c r="C43" t="s">
        <v>964</v>
      </c>
      <c r="D43" t="s">
        <v>7971</v>
      </c>
      <c r="E43" t="s">
        <v>17</v>
      </c>
      <c r="F43" t="s">
        <v>6912</v>
      </c>
      <c r="G43">
        <v>422</v>
      </c>
      <c r="H43">
        <v>65</v>
      </c>
      <c r="I43">
        <v>58</v>
      </c>
      <c r="J43">
        <v>123</v>
      </c>
      <c r="K43">
        <v>210</v>
      </c>
    </row>
    <row r="44" spans="1:11">
      <c r="A44">
        <v>2</v>
      </c>
      <c r="B44">
        <v>46</v>
      </c>
      <c r="C44" t="s">
        <v>2227</v>
      </c>
      <c r="D44" t="s">
        <v>7973</v>
      </c>
      <c r="E44" t="s">
        <v>13</v>
      </c>
      <c r="F44" t="s">
        <v>7647</v>
      </c>
      <c r="G44">
        <v>433</v>
      </c>
      <c r="H44">
        <v>93</v>
      </c>
      <c r="I44">
        <v>160</v>
      </c>
      <c r="J44">
        <v>253</v>
      </c>
      <c r="K44">
        <v>346</v>
      </c>
    </row>
    <row r="45" spans="1:11">
      <c r="A45">
        <v>2</v>
      </c>
      <c r="B45">
        <v>47</v>
      </c>
      <c r="C45" t="s">
        <v>1622</v>
      </c>
      <c r="D45" t="s">
        <v>7974</v>
      </c>
      <c r="E45" t="s">
        <v>13</v>
      </c>
      <c r="F45" t="s">
        <v>3624</v>
      </c>
      <c r="G45">
        <v>17</v>
      </c>
      <c r="H45">
        <v>2</v>
      </c>
      <c r="I45">
        <v>2</v>
      </c>
      <c r="J45">
        <v>4</v>
      </c>
      <c r="K45">
        <v>0</v>
      </c>
    </row>
    <row r="46" spans="1:11">
      <c r="A46">
        <v>2</v>
      </c>
      <c r="B46">
        <v>48</v>
      </c>
      <c r="C46" t="s">
        <v>341</v>
      </c>
      <c r="D46" t="s">
        <v>7975</v>
      </c>
      <c r="E46" t="s">
        <v>49</v>
      </c>
      <c r="F46" t="s">
        <v>4188</v>
      </c>
    </row>
    <row r="47" spans="1:11">
      <c r="A47">
        <v>2</v>
      </c>
      <c r="B47">
        <v>49</v>
      </c>
      <c r="C47" t="s">
        <v>25</v>
      </c>
      <c r="D47" t="s">
        <v>7976</v>
      </c>
      <c r="E47" t="s">
        <v>13</v>
      </c>
      <c r="F47" t="s">
        <v>1018</v>
      </c>
      <c r="G47">
        <v>3</v>
      </c>
      <c r="H47">
        <v>0</v>
      </c>
      <c r="I47">
        <v>2</v>
      </c>
      <c r="J47">
        <v>2</v>
      </c>
      <c r="K47">
        <v>2</v>
      </c>
    </row>
    <row r="48" spans="1:11">
      <c r="A48">
        <v>2</v>
      </c>
      <c r="B48">
        <v>50</v>
      </c>
      <c r="C48" t="s">
        <v>1622</v>
      </c>
      <c r="D48" t="s">
        <v>7977</v>
      </c>
      <c r="E48" t="s">
        <v>13</v>
      </c>
      <c r="F48" t="s">
        <v>4769</v>
      </c>
    </row>
    <row r="49" spans="1:11">
      <c r="A49">
        <v>2</v>
      </c>
      <c r="B49">
        <v>51</v>
      </c>
      <c r="C49" t="s">
        <v>28</v>
      </c>
      <c r="D49" t="s">
        <v>7978</v>
      </c>
      <c r="E49" t="s">
        <v>13</v>
      </c>
      <c r="F49" t="s">
        <v>7352</v>
      </c>
      <c r="G49">
        <v>17</v>
      </c>
      <c r="H49">
        <v>1</v>
      </c>
      <c r="I49">
        <v>0</v>
      </c>
      <c r="J49">
        <v>1</v>
      </c>
      <c r="K49">
        <v>2</v>
      </c>
    </row>
    <row r="50" spans="1:11">
      <c r="A50">
        <v>2</v>
      </c>
      <c r="B50">
        <v>52</v>
      </c>
      <c r="C50" t="s">
        <v>115</v>
      </c>
      <c r="D50" t="s">
        <v>7979</v>
      </c>
      <c r="E50" t="s">
        <v>13</v>
      </c>
      <c r="F50" t="s">
        <v>4188</v>
      </c>
      <c r="G50">
        <v>45</v>
      </c>
      <c r="H50">
        <v>1</v>
      </c>
      <c r="I50">
        <v>2</v>
      </c>
      <c r="J50">
        <v>3</v>
      </c>
      <c r="K50">
        <v>47</v>
      </c>
    </row>
    <row r="51" spans="1:11">
      <c r="A51">
        <v>2</v>
      </c>
      <c r="B51">
        <v>53</v>
      </c>
      <c r="C51" t="s">
        <v>6839</v>
      </c>
      <c r="D51" t="s">
        <v>7980</v>
      </c>
      <c r="F51" t="s">
        <v>5332</v>
      </c>
    </row>
    <row r="52" spans="1:11">
      <c r="A52">
        <v>2</v>
      </c>
      <c r="B52">
        <v>54</v>
      </c>
      <c r="C52" t="s">
        <v>159</v>
      </c>
      <c r="D52" t="s">
        <v>7981</v>
      </c>
      <c r="E52" t="s">
        <v>49</v>
      </c>
      <c r="F52" t="s">
        <v>4659</v>
      </c>
      <c r="G52">
        <v>478</v>
      </c>
      <c r="H52">
        <v>15</v>
      </c>
      <c r="I52">
        <v>59</v>
      </c>
      <c r="J52">
        <v>74</v>
      </c>
      <c r="K52">
        <v>501</v>
      </c>
    </row>
    <row r="53" spans="1:11">
      <c r="A53">
        <v>2</v>
      </c>
      <c r="B53">
        <v>55</v>
      </c>
      <c r="C53" t="s">
        <v>5633</v>
      </c>
      <c r="D53" t="s">
        <v>7982</v>
      </c>
      <c r="E53" t="s">
        <v>13</v>
      </c>
      <c r="F53" t="s">
        <v>4495</v>
      </c>
      <c r="G53">
        <v>458</v>
      </c>
      <c r="H53">
        <v>114</v>
      </c>
      <c r="I53">
        <v>131</v>
      </c>
      <c r="J53">
        <v>245</v>
      </c>
      <c r="K53">
        <v>245</v>
      </c>
    </row>
    <row r="54" spans="1:11">
      <c r="A54">
        <v>2</v>
      </c>
      <c r="B54">
        <v>56</v>
      </c>
      <c r="C54" t="s">
        <v>2718</v>
      </c>
      <c r="D54" t="s">
        <v>7983</v>
      </c>
      <c r="E54" t="s">
        <v>23</v>
      </c>
      <c r="F54" t="s">
        <v>5332</v>
      </c>
      <c r="G54">
        <v>18</v>
      </c>
      <c r="H54">
        <v>1</v>
      </c>
      <c r="I54">
        <v>0</v>
      </c>
      <c r="J54">
        <v>1</v>
      </c>
      <c r="K54">
        <v>4</v>
      </c>
    </row>
    <row r="55" spans="1:11">
      <c r="A55">
        <v>2</v>
      </c>
      <c r="B55">
        <v>57</v>
      </c>
      <c r="C55" t="s">
        <v>2718</v>
      </c>
      <c r="D55" t="s">
        <v>7984</v>
      </c>
      <c r="E55" t="s">
        <v>49</v>
      </c>
      <c r="F55" t="s">
        <v>305</v>
      </c>
    </row>
    <row r="56" spans="1:11">
      <c r="A56">
        <v>2</v>
      </c>
      <c r="B56">
        <v>58</v>
      </c>
      <c r="C56" t="s">
        <v>5934</v>
      </c>
      <c r="D56" t="s">
        <v>7985</v>
      </c>
      <c r="E56" t="s">
        <v>49</v>
      </c>
      <c r="F56" t="s">
        <v>7840</v>
      </c>
    </row>
    <row r="57" spans="1:11">
      <c r="A57">
        <v>2</v>
      </c>
      <c r="B57">
        <v>59</v>
      </c>
      <c r="C57" t="s">
        <v>18</v>
      </c>
      <c r="D57" t="s">
        <v>7986</v>
      </c>
      <c r="E57" t="s">
        <v>434</v>
      </c>
      <c r="F57" t="s">
        <v>7987</v>
      </c>
      <c r="G57">
        <v>49</v>
      </c>
      <c r="H57">
        <v>6</v>
      </c>
      <c r="I57">
        <v>12</v>
      </c>
      <c r="J57">
        <v>18</v>
      </c>
      <c r="K57">
        <v>36</v>
      </c>
    </row>
    <row r="58" spans="1:11">
      <c r="A58">
        <v>2</v>
      </c>
      <c r="B58">
        <v>61</v>
      </c>
      <c r="C58" t="s">
        <v>964</v>
      </c>
      <c r="D58" t="s">
        <v>7989</v>
      </c>
      <c r="E58" t="s">
        <v>49</v>
      </c>
      <c r="F58" t="s">
        <v>4200</v>
      </c>
      <c r="G58">
        <v>8</v>
      </c>
      <c r="H58">
        <v>0</v>
      </c>
      <c r="I58">
        <v>0</v>
      </c>
      <c r="J58">
        <v>0</v>
      </c>
      <c r="K58">
        <v>0</v>
      </c>
    </row>
    <row r="59" spans="1:11">
      <c r="A59">
        <v>2</v>
      </c>
      <c r="B59">
        <v>62</v>
      </c>
      <c r="C59" t="s">
        <v>2718</v>
      </c>
      <c r="D59" t="s">
        <v>7990</v>
      </c>
      <c r="E59" t="s">
        <v>49</v>
      </c>
      <c r="F59" t="s">
        <v>7991</v>
      </c>
      <c r="G59">
        <v>400</v>
      </c>
      <c r="H59">
        <v>26</v>
      </c>
      <c r="I59">
        <v>137</v>
      </c>
      <c r="J59">
        <v>163</v>
      </c>
      <c r="K59">
        <v>114</v>
      </c>
    </row>
    <row r="60" spans="1:11">
      <c r="A60">
        <v>2</v>
      </c>
      <c r="B60">
        <v>63</v>
      </c>
      <c r="C60" t="s">
        <v>1622</v>
      </c>
      <c r="D60" t="s">
        <v>7992</v>
      </c>
      <c r="E60" t="s">
        <v>49</v>
      </c>
      <c r="F60" t="s">
        <v>5255</v>
      </c>
    </row>
    <row r="61" spans="1:11">
      <c r="A61">
        <v>2</v>
      </c>
      <c r="B61">
        <v>64</v>
      </c>
      <c r="C61" t="s">
        <v>21</v>
      </c>
      <c r="D61" t="s">
        <v>7993</v>
      </c>
      <c r="E61" t="s">
        <v>49</v>
      </c>
      <c r="F61" t="s">
        <v>2176</v>
      </c>
      <c r="G61">
        <v>17</v>
      </c>
      <c r="H61">
        <v>0</v>
      </c>
      <c r="I61">
        <v>0</v>
      </c>
      <c r="J61">
        <v>0</v>
      </c>
      <c r="K61">
        <v>6</v>
      </c>
    </row>
    <row r="62" spans="1:11">
      <c r="A62">
        <v>2</v>
      </c>
      <c r="B62">
        <v>65</v>
      </c>
      <c r="C62" t="s">
        <v>203</v>
      </c>
      <c r="D62" t="s">
        <v>7994</v>
      </c>
      <c r="E62" t="s">
        <v>23</v>
      </c>
      <c r="F62" t="s">
        <v>4188</v>
      </c>
      <c r="G62">
        <v>4</v>
      </c>
      <c r="H62">
        <v>0</v>
      </c>
      <c r="I62">
        <v>0</v>
      </c>
      <c r="J62">
        <v>0</v>
      </c>
      <c r="K62">
        <v>5</v>
      </c>
    </row>
    <row r="63" spans="1:11">
      <c r="A63">
        <v>3</v>
      </c>
      <c r="B63">
        <v>66</v>
      </c>
      <c r="C63" t="s">
        <v>18</v>
      </c>
      <c r="D63" t="s">
        <v>7995</v>
      </c>
      <c r="E63" t="s">
        <v>49</v>
      </c>
      <c r="F63" t="s">
        <v>317</v>
      </c>
    </row>
    <row r="64" spans="1:11">
      <c r="A64">
        <v>3</v>
      </c>
      <c r="B64">
        <v>67</v>
      </c>
      <c r="C64" t="s">
        <v>2718</v>
      </c>
      <c r="D64" t="s">
        <v>7996</v>
      </c>
      <c r="E64" t="s">
        <v>17</v>
      </c>
      <c r="F64" t="s">
        <v>7997</v>
      </c>
    </row>
    <row r="65" spans="1:11">
      <c r="A65">
        <v>3</v>
      </c>
      <c r="B65">
        <v>68</v>
      </c>
      <c r="C65" t="s">
        <v>5939</v>
      </c>
      <c r="D65" t="s">
        <v>7998</v>
      </c>
      <c r="E65" t="s">
        <v>13</v>
      </c>
      <c r="F65" t="s">
        <v>7999</v>
      </c>
      <c r="G65">
        <v>134</v>
      </c>
      <c r="H65">
        <v>7</v>
      </c>
      <c r="I65">
        <v>19</v>
      </c>
      <c r="J65">
        <v>26</v>
      </c>
      <c r="K65">
        <v>56</v>
      </c>
    </row>
    <row r="66" spans="1:11">
      <c r="A66">
        <v>3</v>
      </c>
      <c r="B66">
        <v>69</v>
      </c>
      <c r="C66" t="s">
        <v>7929</v>
      </c>
      <c r="D66" t="s">
        <v>8000</v>
      </c>
      <c r="E66" t="s">
        <v>232</v>
      </c>
      <c r="F66" t="s">
        <v>3658</v>
      </c>
    </row>
    <row r="67" spans="1:11">
      <c r="A67">
        <v>3</v>
      </c>
      <c r="B67">
        <v>71</v>
      </c>
      <c r="C67" t="s">
        <v>343</v>
      </c>
      <c r="D67" t="s">
        <v>8002</v>
      </c>
      <c r="E67" t="s">
        <v>13</v>
      </c>
      <c r="F67" t="s">
        <v>7349</v>
      </c>
    </row>
    <row r="68" spans="1:11">
      <c r="A68">
        <v>3</v>
      </c>
      <c r="B68">
        <v>72</v>
      </c>
      <c r="C68" t="s">
        <v>7350</v>
      </c>
      <c r="D68" t="s">
        <v>8003</v>
      </c>
      <c r="E68" t="s">
        <v>49</v>
      </c>
      <c r="F68" t="s">
        <v>2803</v>
      </c>
    </row>
    <row r="69" spans="1:11">
      <c r="A69">
        <v>3</v>
      </c>
      <c r="B69">
        <v>73</v>
      </c>
      <c r="C69" t="s">
        <v>18</v>
      </c>
      <c r="D69" t="s">
        <v>8004</v>
      </c>
      <c r="E69" t="s">
        <v>13</v>
      </c>
      <c r="F69" t="s">
        <v>8005</v>
      </c>
      <c r="G69">
        <v>10</v>
      </c>
      <c r="H69">
        <v>0</v>
      </c>
      <c r="I69">
        <v>1</v>
      </c>
      <c r="J69">
        <v>1</v>
      </c>
      <c r="K69">
        <v>2</v>
      </c>
    </row>
    <row r="70" spans="1:11">
      <c r="A70">
        <v>3</v>
      </c>
      <c r="B70">
        <v>74</v>
      </c>
      <c r="C70" t="s">
        <v>25</v>
      </c>
      <c r="D70" t="s">
        <v>8006</v>
      </c>
      <c r="E70" t="s">
        <v>17</v>
      </c>
      <c r="F70" t="s">
        <v>5332</v>
      </c>
      <c r="G70">
        <v>43</v>
      </c>
      <c r="H70">
        <v>9</v>
      </c>
      <c r="I70">
        <v>7</v>
      </c>
      <c r="J70">
        <v>16</v>
      </c>
      <c r="K70">
        <v>22</v>
      </c>
    </row>
    <row r="71" spans="1:11">
      <c r="A71">
        <v>3</v>
      </c>
      <c r="B71">
        <v>75</v>
      </c>
      <c r="C71" t="s">
        <v>203</v>
      </c>
      <c r="D71" t="s">
        <v>7400</v>
      </c>
      <c r="E71" t="s">
        <v>13</v>
      </c>
      <c r="F71" t="s">
        <v>2703</v>
      </c>
      <c r="G71">
        <v>81</v>
      </c>
      <c r="H71">
        <v>11</v>
      </c>
      <c r="I71">
        <v>8</v>
      </c>
      <c r="J71">
        <v>19</v>
      </c>
      <c r="K71">
        <v>12</v>
      </c>
    </row>
    <row r="72" spans="1:11">
      <c r="A72">
        <v>3</v>
      </c>
      <c r="B72">
        <v>76</v>
      </c>
      <c r="C72" t="s">
        <v>2718</v>
      </c>
      <c r="D72" t="s">
        <v>7360</v>
      </c>
      <c r="E72" t="s">
        <v>17</v>
      </c>
      <c r="F72" t="s">
        <v>7101</v>
      </c>
      <c r="G72">
        <v>416</v>
      </c>
      <c r="H72">
        <v>40</v>
      </c>
      <c r="I72">
        <v>32</v>
      </c>
      <c r="J72">
        <v>72</v>
      </c>
      <c r="K72">
        <v>532</v>
      </c>
    </row>
    <row r="73" spans="1:11">
      <c r="A73">
        <v>3</v>
      </c>
      <c r="B73">
        <v>77</v>
      </c>
      <c r="C73" t="s">
        <v>5934</v>
      </c>
      <c r="D73" t="s">
        <v>8007</v>
      </c>
      <c r="E73" t="s">
        <v>232</v>
      </c>
      <c r="F73" t="s">
        <v>3457</v>
      </c>
    </row>
    <row r="74" spans="1:11">
      <c r="A74">
        <v>3</v>
      </c>
      <c r="B74">
        <v>78</v>
      </c>
      <c r="C74" t="s">
        <v>11</v>
      </c>
      <c r="D74" t="s">
        <v>8008</v>
      </c>
      <c r="E74" t="s">
        <v>434</v>
      </c>
      <c r="F74" t="s">
        <v>2075</v>
      </c>
      <c r="G74">
        <v>18</v>
      </c>
      <c r="H74">
        <v>1</v>
      </c>
      <c r="I74">
        <v>5</v>
      </c>
      <c r="J74">
        <v>6</v>
      </c>
      <c r="K74">
        <v>4</v>
      </c>
    </row>
    <row r="75" spans="1:11">
      <c r="A75">
        <v>3</v>
      </c>
      <c r="B75">
        <v>79</v>
      </c>
      <c r="C75" t="s">
        <v>11</v>
      </c>
      <c r="D75" t="s">
        <v>8009</v>
      </c>
      <c r="E75" t="s">
        <v>49</v>
      </c>
      <c r="F75" t="s">
        <v>7761</v>
      </c>
    </row>
    <row r="76" spans="1:11">
      <c r="A76">
        <v>3</v>
      </c>
      <c r="B76">
        <v>80</v>
      </c>
      <c r="C76" t="s">
        <v>7112</v>
      </c>
      <c r="D76" t="s">
        <v>8010</v>
      </c>
      <c r="E76" t="s">
        <v>17</v>
      </c>
      <c r="F76" t="s">
        <v>209</v>
      </c>
      <c r="G76">
        <v>179</v>
      </c>
      <c r="H76">
        <v>16</v>
      </c>
      <c r="I76">
        <v>24</v>
      </c>
      <c r="J76">
        <v>40</v>
      </c>
      <c r="K76">
        <v>94</v>
      </c>
    </row>
    <row r="77" spans="1:11">
      <c r="A77">
        <v>3</v>
      </c>
      <c r="B77">
        <v>81</v>
      </c>
      <c r="C77" t="s">
        <v>5631</v>
      </c>
      <c r="D77" t="s">
        <v>8011</v>
      </c>
      <c r="E77" t="s">
        <v>23</v>
      </c>
      <c r="F77" t="s">
        <v>4683</v>
      </c>
      <c r="G77">
        <v>71</v>
      </c>
      <c r="H77">
        <v>7</v>
      </c>
      <c r="I77">
        <v>15</v>
      </c>
      <c r="J77">
        <v>22</v>
      </c>
      <c r="K77">
        <v>12</v>
      </c>
    </row>
    <row r="78" spans="1:11">
      <c r="A78">
        <v>3</v>
      </c>
      <c r="B78">
        <v>82</v>
      </c>
      <c r="C78" t="s">
        <v>5934</v>
      </c>
      <c r="D78" t="s">
        <v>8012</v>
      </c>
      <c r="E78" t="s">
        <v>23</v>
      </c>
      <c r="F78" t="s">
        <v>3658</v>
      </c>
    </row>
    <row r="79" spans="1:11">
      <c r="A79">
        <v>3</v>
      </c>
      <c r="B79">
        <v>83</v>
      </c>
      <c r="C79" t="s">
        <v>2100</v>
      </c>
      <c r="D79" t="s">
        <v>8013</v>
      </c>
      <c r="E79" t="s">
        <v>49</v>
      </c>
      <c r="F79" t="s">
        <v>7759</v>
      </c>
    </row>
    <row r="80" spans="1:11">
      <c r="A80">
        <v>3</v>
      </c>
      <c r="B80">
        <v>85</v>
      </c>
      <c r="C80" t="s">
        <v>6839</v>
      </c>
      <c r="D80" t="s">
        <v>7380</v>
      </c>
      <c r="E80" t="s">
        <v>17</v>
      </c>
      <c r="F80" t="s">
        <v>6587</v>
      </c>
      <c r="G80">
        <v>68</v>
      </c>
      <c r="H80">
        <v>14</v>
      </c>
      <c r="I80">
        <v>16</v>
      </c>
      <c r="J80">
        <v>30</v>
      </c>
      <c r="K80">
        <v>78</v>
      </c>
    </row>
    <row r="81" spans="1:11">
      <c r="A81">
        <v>3</v>
      </c>
      <c r="B81">
        <v>86</v>
      </c>
      <c r="C81" t="s">
        <v>159</v>
      </c>
      <c r="D81" t="s">
        <v>8016</v>
      </c>
      <c r="E81" t="s">
        <v>13</v>
      </c>
      <c r="F81" t="s">
        <v>7573</v>
      </c>
      <c r="G81">
        <v>10</v>
      </c>
      <c r="H81">
        <v>2</v>
      </c>
      <c r="I81">
        <v>2</v>
      </c>
      <c r="J81">
        <v>4</v>
      </c>
      <c r="K81">
        <v>6</v>
      </c>
    </row>
    <row r="82" spans="1:11">
      <c r="A82">
        <v>3</v>
      </c>
      <c r="B82">
        <v>87</v>
      </c>
      <c r="C82" t="s">
        <v>5633</v>
      </c>
      <c r="D82" t="s">
        <v>8017</v>
      </c>
      <c r="E82" t="s">
        <v>232</v>
      </c>
      <c r="F82" t="s">
        <v>2896</v>
      </c>
    </row>
    <row r="83" spans="1:11">
      <c r="A83">
        <v>3</v>
      </c>
      <c r="B83">
        <v>88</v>
      </c>
      <c r="C83" t="s">
        <v>1622</v>
      </c>
      <c r="D83" t="s">
        <v>8018</v>
      </c>
      <c r="E83" t="s">
        <v>49</v>
      </c>
      <c r="F83" t="s">
        <v>4241</v>
      </c>
      <c r="G83">
        <v>357</v>
      </c>
      <c r="H83">
        <v>5</v>
      </c>
      <c r="I83">
        <v>28</v>
      </c>
      <c r="J83">
        <v>33</v>
      </c>
      <c r="K83">
        <v>250</v>
      </c>
    </row>
    <row r="84" spans="1:11">
      <c r="A84">
        <v>3</v>
      </c>
      <c r="B84">
        <v>89</v>
      </c>
      <c r="C84" t="s">
        <v>7350</v>
      </c>
      <c r="D84" t="s">
        <v>8019</v>
      </c>
      <c r="E84" t="s">
        <v>17</v>
      </c>
      <c r="F84" t="s">
        <v>8020</v>
      </c>
      <c r="G84">
        <v>1</v>
      </c>
      <c r="H84">
        <v>0</v>
      </c>
      <c r="I84">
        <v>0</v>
      </c>
      <c r="J84">
        <v>0</v>
      </c>
      <c r="K84">
        <v>0</v>
      </c>
    </row>
    <row r="85" spans="1:11">
      <c r="A85">
        <v>3</v>
      </c>
      <c r="B85">
        <v>91</v>
      </c>
      <c r="C85" t="s">
        <v>5939</v>
      </c>
      <c r="D85" t="s">
        <v>8022</v>
      </c>
      <c r="E85" t="s">
        <v>232</v>
      </c>
      <c r="F85" t="s">
        <v>4683</v>
      </c>
    </row>
    <row r="86" spans="1:11">
      <c r="A86">
        <v>3</v>
      </c>
      <c r="B86">
        <v>92</v>
      </c>
      <c r="C86" t="s">
        <v>1622</v>
      </c>
      <c r="D86" t="s">
        <v>8023</v>
      </c>
      <c r="E86" t="s">
        <v>434</v>
      </c>
      <c r="F86" t="s">
        <v>7959</v>
      </c>
    </row>
    <row r="87" spans="1:11">
      <c r="A87">
        <v>3</v>
      </c>
      <c r="B87">
        <v>93</v>
      </c>
      <c r="C87" t="s">
        <v>343</v>
      </c>
      <c r="D87" t="s">
        <v>8024</v>
      </c>
      <c r="E87" t="s">
        <v>49</v>
      </c>
      <c r="F87" t="s">
        <v>6832</v>
      </c>
    </row>
    <row r="88" spans="1:11">
      <c r="A88">
        <v>3</v>
      </c>
      <c r="B88">
        <v>94</v>
      </c>
      <c r="C88" t="s">
        <v>170</v>
      </c>
      <c r="D88" t="s">
        <v>8025</v>
      </c>
      <c r="E88" t="s">
        <v>23</v>
      </c>
      <c r="F88" t="s">
        <v>6324</v>
      </c>
    </row>
    <row r="89" spans="1:11">
      <c r="A89">
        <v>3</v>
      </c>
      <c r="B89">
        <v>95</v>
      </c>
      <c r="C89" t="s">
        <v>21</v>
      </c>
      <c r="D89" t="s">
        <v>8026</v>
      </c>
      <c r="E89" t="s">
        <v>13</v>
      </c>
      <c r="F89" t="s">
        <v>538</v>
      </c>
      <c r="G89">
        <v>374</v>
      </c>
      <c r="H89">
        <v>45</v>
      </c>
      <c r="I89">
        <v>83</v>
      </c>
      <c r="J89">
        <v>128</v>
      </c>
      <c r="K89">
        <v>243</v>
      </c>
    </row>
    <row r="90" spans="1:11">
      <c r="A90">
        <v>3</v>
      </c>
      <c r="B90">
        <v>96</v>
      </c>
      <c r="C90" t="s">
        <v>203</v>
      </c>
      <c r="D90" t="s">
        <v>8027</v>
      </c>
      <c r="E90" t="s">
        <v>49</v>
      </c>
      <c r="F90" t="s">
        <v>6326</v>
      </c>
    </row>
    <row r="91" spans="1:11">
      <c r="A91">
        <v>4</v>
      </c>
      <c r="B91">
        <v>97</v>
      </c>
      <c r="C91" t="s">
        <v>7112</v>
      </c>
      <c r="D91" t="s">
        <v>8028</v>
      </c>
      <c r="E91" t="s">
        <v>49</v>
      </c>
      <c r="F91" t="s">
        <v>3274</v>
      </c>
      <c r="G91">
        <v>540</v>
      </c>
      <c r="H91">
        <v>18</v>
      </c>
      <c r="I91">
        <v>53</v>
      </c>
      <c r="J91">
        <v>71</v>
      </c>
      <c r="K91">
        <v>414</v>
      </c>
    </row>
    <row r="92" spans="1:11">
      <c r="A92">
        <v>4</v>
      </c>
      <c r="B92">
        <v>98</v>
      </c>
      <c r="C92" t="s">
        <v>5932</v>
      </c>
      <c r="D92" t="s">
        <v>8029</v>
      </c>
      <c r="E92" t="s">
        <v>17</v>
      </c>
      <c r="F92" t="s">
        <v>2404</v>
      </c>
      <c r="G92">
        <v>38</v>
      </c>
      <c r="H92">
        <v>0</v>
      </c>
      <c r="I92">
        <v>4</v>
      </c>
      <c r="J92">
        <v>4</v>
      </c>
      <c r="K92">
        <v>14</v>
      </c>
    </row>
    <row r="93" spans="1:11">
      <c r="A93">
        <v>4</v>
      </c>
      <c r="B93">
        <v>99</v>
      </c>
      <c r="C93" t="s">
        <v>167</v>
      </c>
      <c r="D93" t="s">
        <v>8030</v>
      </c>
      <c r="E93" t="s">
        <v>434</v>
      </c>
      <c r="F93" t="s">
        <v>885</v>
      </c>
    </row>
    <row r="94" spans="1:11">
      <c r="A94">
        <v>4</v>
      </c>
      <c r="B94">
        <v>100</v>
      </c>
      <c r="C94" t="s">
        <v>28</v>
      </c>
      <c r="D94" t="s">
        <v>8031</v>
      </c>
      <c r="E94" t="s">
        <v>13</v>
      </c>
      <c r="F94" t="s">
        <v>2448</v>
      </c>
    </row>
    <row r="95" spans="1:11">
      <c r="A95">
        <v>4</v>
      </c>
      <c r="B95">
        <v>101</v>
      </c>
      <c r="C95" t="s">
        <v>613</v>
      </c>
      <c r="D95" t="s">
        <v>8032</v>
      </c>
      <c r="E95" t="s">
        <v>49</v>
      </c>
      <c r="F95" t="s">
        <v>1715</v>
      </c>
    </row>
    <row r="96" spans="1:11">
      <c r="A96">
        <v>4</v>
      </c>
      <c r="B96">
        <v>103</v>
      </c>
      <c r="C96" t="s">
        <v>18</v>
      </c>
      <c r="D96" t="s">
        <v>8034</v>
      </c>
      <c r="E96" t="s">
        <v>13</v>
      </c>
      <c r="F96" t="s">
        <v>538</v>
      </c>
    </row>
    <row r="97" spans="1:11">
      <c r="A97">
        <v>4</v>
      </c>
      <c r="B97">
        <v>104</v>
      </c>
      <c r="C97" t="s">
        <v>5337</v>
      </c>
      <c r="D97" t="s">
        <v>8035</v>
      </c>
      <c r="E97" t="s">
        <v>17</v>
      </c>
      <c r="F97" t="s">
        <v>1384</v>
      </c>
      <c r="G97">
        <v>5</v>
      </c>
      <c r="H97">
        <v>0</v>
      </c>
      <c r="I97">
        <v>0</v>
      </c>
      <c r="J97">
        <v>0</v>
      </c>
      <c r="K97">
        <v>2</v>
      </c>
    </row>
    <row r="98" spans="1:11">
      <c r="A98">
        <v>4</v>
      </c>
      <c r="B98">
        <v>105</v>
      </c>
      <c r="C98" t="s">
        <v>613</v>
      </c>
      <c r="D98" t="s">
        <v>8036</v>
      </c>
      <c r="E98" t="s">
        <v>232</v>
      </c>
      <c r="F98" t="s">
        <v>8037</v>
      </c>
    </row>
    <row r="99" spans="1:11">
      <c r="A99">
        <v>4</v>
      </c>
      <c r="B99">
        <v>106</v>
      </c>
      <c r="C99" t="s">
        <v>25</v>
      </c>
      <c r="D99" t="s">
        <v>8038</v>
      </c>
      <c r="E99" t="s">
        <v>49</v>
      </c>
      <c r="F99" t="s">
        <v>2176</v>
      </c>
    </row>
    <row r="100" spans="1:11">
      <c r="A100">
        <v>4</v>
      </c>
      <c r="B100">
        <v>107</v>
      </c>
      <c r="C100" t="s">
        <v>615</v>
      </c>
      <c r="D100" t="s">
        <v>8039</v>
      </c>
      <c r="E100" t="s">
        <v>13</v>
      </c>
      <c r="F100" t="s">
        <v>4495</v>
      </c>
    </row>
    <row r="101" spans="1:11">
      <c r="A101">
        <v>4</v>
      </c>
      <c r="B101">
        <v>108</v>
      </c>
      <c r="C101" t="s">
        <v>615</v>
      </c>
      <c r="D101" t="s">
        <v>8040</v>
      </c>
      <c r="E101" t="s">
        <v>17</v>
      </c>
      <c r="F101" t="s">
        <v>2075</v>
      </c>
    </row>
    <row r="102" spans="1:11">
      <c r="A102">
        <v>4</v>
      </c>
      <c r="B102">
        <v>109</v>
      </c>
      <c r="C102" t="s">
        <v>11</v>
      </c>
      <c r="D102" t="s">
        <v>8041</v>
      </c>
      <c r="E102" t="s">
        <v>23</v>
      </c>
      <c r="F102" t="s">
        <v>1018</v>
      </c>
    </row>
    <row r="103" spans="1:11">
      <c r="A103">
        <v>4</v>
      </c>
      <c r="B103">
        <v>110</v>
      </c>
      <c r="C103" t="s">
        <v>7112</v>
      </c>
      <c r="D103" t="s">
        <v>8042</v>
      </c>
      <c r="E103" t="s">
        <v>49</v>
      </c>
      <c r="F103" t="s">
        <v>7352</v>
      </c>
    </row>
    <row r="104" spans="1:11">
      <c r="A104">
        <v>4</v>
      </c>
      <c r="B104">
        <v>112</v>
      </c>
      <c r="C104" t="s">
        <v>21</v>
      </c>
      <c r="D104" t="s">
        <v>8044</v>
      </c>
      <c r="E104" t="s">
        <v>49</v>
      </c>
      <c r="F104" t="s">
        <v>2801</v>
      </c>
    </row>
    <row r="105" spans="1:11">
      <c r="A105">
        <v>4</v>
      </c>
      <c r="B105">
        <v>113</v>
      </c>
      <c r="C105" t="s">
        <v>2100</v>
      </c>
      <c r="D105" t="s">
        <v>8045</v>
      </c>
      <c r="E105" t="s">
        <v>13</v>
      </c>
      <c r="F105" t="s">
        <v>8046</v>
      </c>
    </row>
    <row r="106" spans="1:11">
      <c r="A106">
        <v>4</v>
      </c>
      <c r="B106">
        <v>114</v>
      </c>
      <c r="C106" t="s">
        <v>11</v>
      </c>
      <c r="D106" t="s">
        <v>8047</v>
      </c>
      <c r="E106" t="s">
        <v>13</v>
      </c>
      <c r="F106" t="s">
        <v>1189</v>
      </c>
    </row>
    <row r="107" spans="1:11">
      <c r="A107">
        <v>4</v>
      </c>
      <c r="B107">
        <v>115</v>
      </c>
      <c r="C107" t="s">
        <v>5934</v>
      </c>
      <c r="D107" t="s">
        <v>8048</v>
      </c>
      <c r="E107" t="s">
        <v>49</v>
      </c>
      <c r="F107" t="s">
        <v>3023</v>
      </c>
    </row>
    <row r="108" spans="1:11">
      <c r="A108">
        <v>4</v>
      </c>
      <c r="B108">
        <v>117</v>
      </c>
      <c r="C108" t="s">
        <v>25</v>
      </c>
      <c r="D108" t="s">
        <v>8050</v>
      </c>
      <c r="E108" t="s">
        <v>49</v>
      </c>
      <c r="F108" t="s">
        <v>2288</v>
      </c>
      <c r="G108">
        <v>2</v>
      </c>
      <c r="H108">
        <v>0</v>
      </c>
      <c r="I108">
        <v>0</v>
      </c>
      <c r="J108">
        <v>0</v>
      </c>
      <c r="K108">
        <v>0</v>
      </c>
    </row>
    <row r="109" spans="1:11">
      <c r="A109">
        <v>4</v>
      </c>
      <c r="B109">
        <v>118</v>
      </c>
      <c r="C109" t="s">
        <v>159</v>
      </c>
      <c r="D109" t="s">
        <v>8051</v>
      </c>
      <c r="E109" t="s">
        <v>49</v>
      </c>
      <c r="F109" t="s">
        <v>3009</v>
      </c>
      <c r="G109">
        <v>622</v>
      </c>
      <c r="H109">
        <v>93</v>
      </c>
      <c r="I109">
        <v>262</v>
      </c>
      <c r="J109">
        <v>355</v>
      </c>
      <c r="K109">
        <v>264</v>
      </c>
    </row>
    <row r="110" spans="1:11">
      <c r="A110">
        <v>4</v>
      </c>
      <c r="B110">
        <v>119</v>
      </c>
      <c r="C110" t="s">
        <v>1622</v>
      </c>
      <c r="D110" t="s">
        <v>8052</v>
      </c>
      <c r="E110" t="s">
        <v>49</v>
      </c>
      <c r="F110" t="s">
        <v>474</v>
      </c>
    </row>
    <row r="111" spans="1:11">
      <c r="A111">
        <v>4</v>
      </c>
      <c r="B111">
        <v>121</v>
      </c>
      <c r="C111" t="s">
        <v>964</v>
      </c>
      <c r="D111" t="s">
        <v>7454</v>
      </c>
      <c r="E111" t="s">
        <v>49</v>
      </c>
      <c r="F111" t="s">
        <v>6820</v>
      </c>
    </row>
    <row r="112" spans="1:11">
      <c r="A112">
        <v>4</v>
      </c>
      <c r="B112">
        <v>122</v>
      </c>
      <c r="C112" t="s">
        <v>5633</v>
      </c>
      <c r="D112" t="s">
        <v>8054</v>
      </c>
      <c r="E112" t="s">
        <v>49</v>
      </c>
      <c r="F112" t="s">
        <v>7541</v>
      </c>
    </row>
    <row r="113" spans="1:11">
      <c r="A113">
        <v>4</v>
      </c>
      <c r="B113">
        <v>123</v>
      </c>
      <c r="C113" t="s">
        <v>5939</v>
      </c>
      <c r="D113" t="s">
        <v>8055</v>
      </c>
      <c r="E113" t="s">
        <v>49</v>
      </c>
      <c r="F113" t="s">
        <v>8037</v>
      </c>
    </row>
    <row r="114" spans="1:11">
      <c r="A114">
        <v>4</v>
      </c>
      <c r="B114">
        <v>124</v>
      </c>
      <c r="C114" t="s">
        <v>115</v>
      </c>
      <c r="D114" t="s">
        <v>8056</v>
      </c>
      <c r="E114" t="s">
        <v>23</v>
      </c>
      <c r="F114" t="s">
        <v>7349</v>
      </c>
      <c r="G114">
        <v>190</v>
      </c>
      <c r="H114">
        <v>52</v>
      </c>
      <c r="I114">
        <v>64</v>
      </c>
      <c r="J114">
        <v>116</v>
      </c>
      <c r="K114">
        <v>58</v>
      </c>
    </row>
    <row r="115" spans="1:11">
      <c r="A115">
        <v>4</v>
      </c>
      <c r="B115">
        <v>125</v>
      </c>
      <c r="C115" t="s">
        <v>2718</v>
      </c>
      <c r="D115" t="s">
        <v>8057</v>
      </c>
      <c r="E115" t="s">
        <v>49</v>
      </c>
      <c r="F115" t="s">
        <v>4733</v>
      </c>
    </row>
    <row r="116" spans="1:11">
      <c r="A116">
        <v>4</v>
      </c>
      <c r="B116">
        <v>126</v>
      </c>
      <c r="C116" t="s">
        <v>5631</v>
      </c>
      <c r="D116" t="s">
        <v>8058</v>
      </c>
      <c r="E116" t="s">
        <v>13</v>
      </c>
      <c r="F116" t="s">
        <v>2803</v>
      </c>
    </row>
    <row r="117" spans="1:11">
      <c r="A117">
        <v>4</v>
      </c>
      <c r="B117">
        <v>127</v>
      </c>
      <c r="C117" t="s">
        <v>15</v>
      </c>
      <c r="D117" t="s">
        <v>8059</v>
      </c>
      <c r="E117" t="s">
        <v>232</v>
      </c>
      <c r="F117" t="s">
        <v>4683</v>
      </c>
    </row>
    <row r="118" spans="1:11">
      <c r="A118">
        <v>4</v>
      </c>
      <c r="B118">
        <v>128</v>
      </c>
      <c r="C118" t="s">
        <v>15</v>
      </c>
      <c r="D118" t="s">
        <v>8060</v>
      </c>
      <c r="E118" t="s">
        <v>49</v>
      </c>
      <c r="F118" t="s">
        <v>5965</v>
      </c>
    </row>
    <row r="119" spans="1:11">
      <c r="A119">
        <v>4</v>
      </c>
      <c r="B119">
        <v>129</v>
      </c>
      <c r="C119" t="s">
        <v>203</v>
      </c>
      <c r="D119" t="s">
        <v>8061</v>
      </c>
      <c r="E119" t="s">
        <v>13</v>
      </c>
      <c r="F119" t="s">
        <v>3290</v>
      </c>
    </row>
    <row r="120" spans="1:11">
      <c r="A120">
        <v>4</v>
      </c>
      <c r="B120">
        <v>130</v>
      </c>
      <c r="C120" t="s">
        <v>15</v>
      </c>
      <c r="D120" t="s">
        <v>8062</v>
      </c>
      <c r="E120" t="s">
        <v>23</v>
      </c>
      <c r="F120" t="s">
        <v>7761</v>
      </c>
    </row>
    <row r="121" spans="1:11">
      <c r="A121">
        <v>5</v>
      </c>
      <c r="B121">
        <v>131</v>
      </c>
      <c r="C121" t="s">
        <v>7350</v>
      </c>
      <c r="D121" t="s">
        <v>8063</v>
      </c>
      <c r="E121" t="s">
        <v>13</v>
      </c>
      <c r="F121" t="s">
        <v>4879</v>
      </c>
      <c r="G121">
        <v>60</v>
      </c>
      <c r="H121">
        <v>9</v>
      </c>
      <c r="I121">
        <v>7</v>
      </c>
      <c r="J121">
        <v>16</v>
      </c>
      <c r="K121">
        <v>87</v>
      </c>
    </row>
    <row r="122" spans="1:11">
      <c r="A122">
        <v>5</v>
      </c>
      <c r="B122">
        <v>132</v>
      </c>
      <c r="C122" t="s">
        <v>167</v>
      </c>
      <c r="D122" t="s">
        <v>8064</v>
      </c>
      <c r="E122" t="s">
        <v>23</v>
      </c>
      <c r="F122" t="s">
        <v>6416</v>
      </c>
      <c r="G122">
        <v>30</v>
      </c>
      <c r="H122">
        <v>7</v>
      </c>
      <c r="I122">
        <v>4</v>
      </c>
      <c r="J122">
        <v>11</v>
      </c>
      <c r="K122">
        <v>29</v>
      </c>
    </row>
    <row r="123" spans="1:11">
      <c r="A123">
        <v>5</v>
      </c>
      <c r="B123">
        <v>133</v>
      </c>
      <c r="C123" t="s">
        <v>7929</v>
      </c>
      <c r="D123" t="s">
        <v>8065</v>
      </c>
      <c r="E123" t="s">
        <v>49</v>
      </c>
      <c r="F123" t="s">
        <v>7801</v>
      </c>
      <c r="G123">
        <v>139</v>
      </c>
      <c r="H123">
        <v>9</v>
      </c>
      <c r="I123">
        <v>36</v>
      </c>
      <c r="J123">
        <v>45</v>
      </c>
      <c r="K123">
        <v>34</v>
      </c>
    </row>
    <row r="124" spans="1:11">
      <c r="A124">
        <v>5</v>
      </c>
      <c r="B124">
        <v>134</v>
      </c>
      <c r="C124" t="s">
        <v>5932</v>
      </c>
      <c r="D124" t="s">
        <v>8066</v>
      </c>
      <c r="E124" t="s">
        <v>49</v>
      </c>
      <c r="F124" t="s">
        <v>3009</v>
      </c>
    </row>
    <row r="125" spans="1:11">
      <c r="A125">
        <v>5</v>
      </c>
      <c r="B125">
        <v>135</v>
      </c>
      <c r="C125" t="s">
        <v>2718</v>
      </c>
      <c r="D125" t="s">
        <v>8067</v>
      </c>
      <c r="E125" t="s">
        <v>13</v>
      </c>
      <c r="F125" t="s">
        <v>6832</v>
      </c>
      <c r="G125">
        <v>87</v>
      </c>
      <c r="H125">
        <v>9</v>
      </c>
      <c r="I125">
        <v>5</v>
      </c>
      <c r="J125">
        <v>14</v>
      </c>
      <c r="K125">
        <v>182</v>
      </c>
    </row>
    <row r="126" spans="1:11">
      <c r="A126">
        <v>5</v>
      </c>
      <c r="B126">
        <v>136</v>
      </c>
      <c r="C126" t="s">
        <v>613</v>
      </c>
      <c r="D126" t="s">
        <v>8068</v>
      </c>
      <c r="E126" t="s">
        <v>232</v>
      </c>
      <c r="F126" t="s">
        <v>5467</v>
      </c>
    </row>
    <row r="127" spans="1:11">
      <c r="A127">
        <v>5</v>
      </c>
      <c r="B127">
        <v>137</v>
      </c>
      <c r="C127" t="s">
        <v>7350</v>
      </c>
      <c r="D127" t="s">
        <v>8069</v>
      </c>
      <c r="E127" t="s">
        <v>49</v>
      </c>
      <c r="F127" t="s">
        <v>323</v>
      </c>
      <c r="G127">
        <v>3</v>
      </c>
      <c r="H127">
        <v>0</v>
      </c>
      <c r="I127">
        <v>0</v>
      </c>
      <c r="J127">
        <v>0</v>
      </c>
      <c r="K127">
        <v>0</v>
      </c>
    </row>
    <row r="128" spans="1:11">
      <c r="A128">
        <v>5</v>
      </c>
      <c r="B128">
        <v>138</v>
      </c>
      <c r="C128" t="s">
        <v>7929</v>
      </c>
      <c r="D128" t="s">
        <v>8070</v>
      </c>
      <c r="E128" t="s">
        <v>49</v>
      </c>
      <c r="F128" t="s">
        <v>6820</v>
      </c>
    </row>
    <row r="129" spans="1:11">
      <c r="A129">
        <v>5</v>
      </c>
      <c r="B129">
        <v>139</v>
      </c>
      <c r="C129" t="s">
        <v>5939</v>
      </c>
      <c r="D129" t="s">
        <v>8071</v>
      </c>
      <c r="E129" t="s">
        <v>232</v>
      </c>
      <c r="F129" t="s">
        <v>8072</v>
      </c>
    </row>
    <row r="130" spans="1:11">
      <c r="A130">
        <v>5</v>
      </c>
      <c r="B130">
        <v>140</v>
      </c>
      <c r="C130" t="s">
        <v>21</v>
      </c>
      <c r="D130" t="s">
        <v>8073</v>
      </c>
      <c r="E130" t="s">
        <v>13</v>
      </c>
      <c r="F130" t="s">
        <v>8074</v>
      </c>
    </row>
    <row r="131" spans="1:11">
      <c r="A131">
        <v>5</v>
      </c>
      <c r="B131">
        <v>141</v>
      </c>
      <c r="C131" t="s">
        <v>2227</v>
      </c>
      <c r="D131" t="s">
        <v>8075</v>
      </c>
      <c r="E131" t="s">
        <v>49</v>
      </c>
      <c r="F131" t="s">
        <v>6912</v>
      </c>
    </row>
    <row r="132" spans="1:11">
      <c r="A132">
        <v>5</v>
      </c>
      <c r="B132">
        <v>142</v>
      </c>
      <c r="C132" t="s">
        <v>5337</v>
      </c>
      <c r="D132" t="s">
        <v>8076</v>
      </c>
      <c r="E132" t="s">
        <v>13</v>
      </c>
      <c r="F132" t="s">
        <v>7399</v>
      </c>
    </row>
    <row r="133" spans="1:11">
      <c r="A133">
        <v>5</v>
      </c>
      <c r="B133">
        <v>144</v>
      </c>
      <c r="C133" t="s">
        <v>343</v>
      </c>
      <c r="D133" t="s">
        <v>8078</v>
      </c>
      <c r="E133" t="s">
        <v>232</v>
      </c>
      <c r="F133" t="s">
        <v>7331</v>
      </c>
    </row>
    <row r="134" spans="1:11">
      <c r="A134">
        <v>5</v>
      </c>
      <c r="B134">
        <v>145</v>
      </c>
      <c r="C134" t="s">
        <v>11</v>
      </c>
      <c r="D134" t="s">
        <v>8079</v>
      </c>
      <c r="E134" t="s">
        <v>49</v>
      </c>
      <c r="F134" t="s">
        <v>8080</v>
      </c>
    </row>
    <row r="135" spans="1:11">
      <c r="A135">
        <v>5</v>
      </c>
      <c r="B135">
        <v>146</v>
      </c>
      <c r="C135" t="s">
        <v>115</v>
      </c>
      <c r="D135" t="s">
        <v>8081</v>
      </c>
      <c r="E135" t="s">
        <v>49</v>
      </c>
      <c r="F135" t="s">
        <v>2738</v>
      </c>
      <c r="G135">
        <v>107</v>
      </c>
      <c r="H135">
        <v>2</v>
      </c>
      <c r="I135">
        <v>1</v>
      </c>
      <c r="J135">
        <v>3</v>
      </c>
      <c r="K135">
        <v>381</v>
      </c>
    </row>
    <row r="136" spans="1:11">
      <c r="A136">
        <v>5</v>
      </c>
      <c r="B136">
        <v>147</v>
      </c>
      <c r="C136" t="s">
        <v>615</v>
      </c>
      <c r="D136" t="s">
        <v>8082</v>
      </c>
      <c r="E136" t="s">
        <v>232</v>
      </c>
      <c r="F136" t="s">
        <v>684</v>
      </c>
    </row>
    <row r="137" spans="1:11">
      <c r="A137">
        <v>5</v>
      </c>
      <c r="B137">
        <v>148</v>
      </c>
      <c r="C137" t="s">
        <v>613</v>
      </c>
      <c r="D137" t="s">
        <v>8083</v>
      </c>
      <c r="E137" t="s">
        <v>23</v>
      </c>
      <c r="F137" t="s">
        <v>1164</v>
      </c>
    </row>
    <row r="138" spans="1:11">
      <c r="A138">
        <v>5</v>
      </c>
      <c r="B138">
        <v>149</v>
      </c>
      <c r="C138" t="s">
        <v>341</v>
      </c>
      <c r="D138" t="s">
        <v>8084</v>
      </c>
      <c r="E138" t="s">
        <v>49</v>
      </c>
      <c r="F138" t="s">
        <v>8037</v>
      </c>
    </row>
    <row r="139" spans="1:11">
      <c r="A139">
        <v>5</v>
      </c>
      <c r="B139">
        <v>150</v>
      </c>
      <c r="C139" t="s">
        <v>7929</v>
      </c>
      <c r="D139" t="s">
        <v>8085</v>
      </c>
      <c r="E139" t="s">
        <v>13</v>
      </c>
      <c r="F139" t="s">
        <v>3457</v>
      </c>
    </row>
    <row r="140" spans="1:11">
      <c r="A140">
        <v>5</v>
      </c>
      <c r="B140">
        <v>151</v>
      </c>
      <c r="C140" t="s">
        <v>25</v>
      </c>
      <c r="D140" t="s">
        <v>8086</v>
      </c>
      <c r="E140" t="s">
        <v>49</v>
      </c>
      <c r="F140" t="s">
        <v>5332</v>
      </c>
    </row>
    <row r="141" spans="1:11">
      <c r="A141">
        <v>5</v>
      </c>
      <c r="B141">
        <v>152</v>
      </c>
      <c r="C141" t="s">
        <v>2100</v>
      </c>
      <c r="D141" t="s">
        <v>8087</v>
      </c>
      <c r="E141" t="s">
        <v>49</v>
      </c>
      <c r="F141" t="s">
        <v>7761</v>
      </c>
    </row>
    <row r="142" spans="1:11">
      <c r="A142">
        <v>5</v>
      </c>
      <c r="B142">
        <v>153</v>
      </c>
      <c r="C142" t="s">
        <v>5932</v>
      </c>
      <c r="D142" t="s">
        <v>8088</v>
      </c>
      <c r="E142" t="s">
        <v>49</v>
      </c>
      <c r="F142" t="s">
        <v>423</v>
      </c>
    </row>
    <row r="143" spans="1:11">
      <c r="A143">
        <v>5</v>
      </c>
      <c r="B143">
        <v>154</v>
      </c>
      <c r="C143" t="s">
        <v>7350</v>
      </c>
      <c r="D143" t="s">
        <v>8089</v>
      </c>
      <c r="E143" t="s">
        <v>13</v>
      </c>
      <c r="F143" t="s">
        <v>6872</v>
      </c>
      <c r="G143">
        <v>3</v>
      </c>
      <c r="H143">
        <v>0</v>
      </c>
      <c r="I143">
        <v>0</v>
      </c>
      <c r="J143">
        <v>0</v>
      </c>
      <c r="K143">
        <v>2</v>
      </c>
    </row>
    <row r="144" spans="1:11">
      <c r="A144">
        <v>5</v>
      </c>
      <c r="B144">
        <v>155</v>
      </c>
      <c r="C144" t="s">
        <v>2227</v>
      </c>
      <c r="D144" t="s">
        <v>8090</v>
      </c>
      <c r="E144" t="s">
        <v>17</v>
      </c>
      <c r="F144" t="s">
        <v>6896</v>
      </c>
      <c r="G144">
        <v>443</v>
      </c>
      <c r="H144">
        <v>37</v>
      </c>
      <c r="I144">
        <v>38</v>
      </c>
      <c r="J144">
        <v>75</v>
      </c>
      <c r="K144">
        <v>544</v>
      </c>
    </row>
    <row r="145" spans="1:11">
      <c r="A145">
        <v>5</v>
      </c>
      <c r="B145">
        <v>156</v>
      </c>
      <c r="C145" t="s">
        <v>5633</v>
      </c>
      <c r="D145" t="s">
        <v>8091</v>
      </c>
      <c r="E145" t="s">
        <v>49</v>
      </c>
      <c r="F145" t="s">
        <v>8092</v>
      </c>
      <c r="G145">
        <v>311</v>
      </c>
      <c r="H145">
        <v>9</v>
      </c>
      <c r="I145">
        <v>32</v>
      </c>
      <c r="J145">
        <v>41</v>
      </c>
      <c r="K145">
        <v>136</v>
      </c>
    </row>
    <row r="146" spans="1:11">
      <c r="A146">
        <v>5</v>
      </c>
      <c r="B146">
        <v>157</v>
      </c>
      <c r="C146" t="s">
        <v>5633</v>
      </c>
      <c r="D146" t="s">
        <v>8093</v>
      </c>
      <c r="E146" t="s">
        <v>13</v>
      </c>
      <c r="F146" t="s">
        <v>7161</v>
      </c>
    </row>
    <row r="147" spans="1:11">
      <c r="A147">
        <v>5</v>
      </c>
      <c r="B147">
        <v>158</v>
      </c>
      <c r="C147" t="s">
        <v>5633</v>
      </c>
      <c r="D147" t="s">
        <v>8094</v>
      </c>
      <c r="E147" t="s">
        <v>49</v>
      </c>
      <c r="F147" t="s">
        <v>1915</v>
      </c>
    </row>
    <row r="148" spans="1:11">
      <c r="A148">
        <v>5</v>
      </c>
      <c r="B148">
        <v>159</v>
      </c>
      <c r="C148" t="s">
        <v>1622</v>
      </c>
      <c r="D148" t="s">
        <v>8095</v>
      </c>
      <c r="E148" t="s">
        <v>49</v>
      </c>
      <c r="F148" t="s">
        <v>592</v>
      </c>
      <c r="G148">
        <v>447</v>
      </c>
      <c r="H148">
        <v>62</v>
      </c>
      <c r="I148">
        <v>167</v>
      </c>
      <c r="J148">
        <v>229</v>
      </c>
      <c r="K148">
        <v>183</v>
      </c>
    </row>
    <row r="149" spans="1:11">
      <c r="A149">
        <v>5</v>
      </c>
      <c r="B149">
        <v>160</v>
      </c>
      <c r="C149" t="s">
        <v>6839</v>
      </c>
      <c r="D149" t="s">
        <v>8096</v>
      </c>
      <c r="E149" t="s">
        <v>49</v>
      </c>
      <c r="F149" t="s">
        <v>7352</v>
      </c>
    </row>
    <row r="150" spans="1:11">
      <c r="A150">
        <v>5</v>
      </c>
      <c r="B150">
        <v>161</v>
      </c>
      <c r="C150" t="s">
        <v>5631</v>
      </c>
      <c r="D150" t="s">
        <v>8097</v>
      </c>
      <c r="E150" t="s">
        <v>232</v>
      </c>
      <c r="F150" t="s">
        <v>8098</v>
      </c>
    </row>
    <row r="151" spans="1:11">
      <c r="A151">
        <v>5</v>
      </c>
      <c r="B151">
        <v>162</v>
      </c>
      <c r="C151" t="s">
        <v>5939</v>
      </c>
      <c r="D151" t="s">
        <v>8099</v>
      </c>
      <c r="E151" t="s">
        <v>232</v>
      </c>
      <c r="F151" t="s">
        <v>8005</v>
      </c>
    </row>
    <row r="152" spans="1:11">
      <c r="A152">
        <v>5</v>
      </c>
      <c r="B152">
        <v>163</v>
      </c>
      <c r="C152" t="s">
        <v>964</v>
      </c>
      <c r="D152" t="s">
        <v>8100</v>
      </c>
      <c r="E152" t="s">
        <v>232</v>
      </c>
      <c r="F152" t="s">
        <v>5332</v>
      </c>
    </row>
    <row r="153" spans="1:11">
      <c r="A153">
        <v>5</v>
      </c>
      <c r="B153">
        <v>167</v>
      </c>
      <c r="C153" t="s">
        <v>203</v>
      </c>
      <c r="D153" t="s">
        <v>8104</v>
      </c>
      <c r="E153" t="s">
        <v>23</v>
      </c>
      <c r="F153" t="s">
        <v>2944</v>
      </c>
      <c r="G153">
        <v>95</v>
      </c>
      <c r="H153">
        <v>4</v>
      </c>
      <c r="I153">
        <v>10</v>
      </c>
      <c r="J153">
        <v>14</v>
      </c>
      <c r="K153">
        <v>127</v>
      </c>
    </row>
    <row r="154" spans="1:11">
      <c r="A154">
        <v>6</v>
      </c>
      <c r="B154">
        <v>170</v>
      </c>
      <c r="C154" t="s">
        <v>167</v>
      </c>
      <c r="D154" t="s">
        <v>8108</v>
      </c>
      <c r="E154" t="s">
        <v>49</v>
      </c>
      <c r="F154" t="s">
        <v>6832</v>
      </c>
      <c r="G154">
        <v>48</v>
      </c>
      <c r="H154">
        <v>1</v>
      </c>
      <c r="I154">
        <v>1</v>
      </c>
      <c r="J154">
        <v>2</v>
      </c>
      <c r="K154">
        <v>69</v>
      </c>
    </row>
    <row r="155" spans="1:11">
      <c r="A155">
        <v>6</v>
      </c>
      <c r="B155">
        <v>172</v>
      </c>
      <c r="C155" t="s">
        <v>11</v>
      </c>
      <c r="D155" t="s">
        <v>8110</v>
      </c>
      <c r="E155" t="s">
        <v>13</v>
      </c>
      <c r="F155" t="s">
        <v>3999</v>
      </c>
    </row>
    <row r="156" spans="1:11">
      <c r="A156">
        <v>6</v>
      </c>
      <c r="B156">
        <v>173</v>
      </c>
      <c r="C156" t="s">
        <v>7350</v>
      </c>
      <c r="D156" t="s">
        <v>8111</v>
      </c>
      <c r="E156" t="s">
        <v>49</v>
      </c>
      <c r="F156" t="s">
        <v>8112</v>
      </c>
    </row>
    <row r="157" spans="1:11">
      <c r="A157">
        <v>6</v>
      </c>
      <c r="B157">
        <v>174</v>
      </c>
      <c r="C157" t="s">
        <v>18</v>
      </c>
      <c r="D157" t="s">
        <v>8113</v>
      </c>
      <c r="E157" t="s">
        <v>49</v>
      </c>
      <c r="F157" t="s">
        <v>317</v>
      </c>
      <c r="G157">
        <v>102</v>
      </c>
      <c r="H157">
        <v>2</v>
      </c>
      <c r="I157">
        <v>11</v>
      </c>
      <c r="J157">
        <v>13</v>
      </c>
      <c r="K157">
        <v>59</v>
      </c>
    </row>
    <row r="158" spans="1:11">
      <c r="A158">
        <v>6</v>
      </c>
      <c r="B158">
        <v>175</v>
      </c>
      <c r="C158" t="s">
        <v>21</v>
      </c>
      <c r="D158" t="s">
        <v>8114</v>
      </c>
      <c r="F158" t="s">
        <v>8115</v>
      </c>
    </row>
    <row r="159" spans="1:11">
      <c r="A159">
        <v>6</v>
      </c>
      <c r="B159">
        <v>176</v>
      </c>
      <c r="C159" t="s">
        <v>2227</v>
      </c>
      <c r="D159" t="s">
        <v>8116</v>
      </c>
      <c r="E159" t="s">
        <v>23</v>
      </c>
      <c r="F159" t="s">
        <v>4280</v>
      </c>
      <c r="G159">
        <v>38</v>
      </c>
      <c r="H159">
        <v>4</v>
      </c>
      <c r="I159">
        <v>5</v>
      </c>
      <c r="J159">
        <v>9</v>
      </c>
      <c r="K159">
        <v>4</v>
      </c>
    </row>
    <row r="160" spans="1:11">
      <c r="A160">
        <v>6</v>
      </c>
      <c r="B160">
        <v>178</v>
      </c>
      <c r="C160" t="s">
        <v>615</v>
      </c>
      <c r="D160" t="s">
        <v>8118</v>
      </c>
      <c r="E160" t="s">
        <v>49</v>
      </c>
      <c r="F160" t="s">
        <v>3876</v>
      </c>
    </row>
    <row r="161" spans="1:11">
      <c r="A161">
        <v>6</v>
      </c>
      <c r="B161">
        <v>179</v>
      </c>
      <c r="C161" t="s">
        <v>28</v>
      </c>
      <c r="D161" t="s">
        <v>8119</v>
      </c>
      <c r="E161" t="s">
        <v>17</v>
      </c>
      <c r="F161" t="s">
        <v>8120</v>
      </c>
    </row>
    <row r="162" spans="1:11">
      <c r="A162">
        <v>6</v>
      </c>
      <c r="B162">
        <v>180</v>
      </c>
      <c r="C162" t="s">
        <v>615</v>
      </c>
      <c r="D162" t="s">
        <v>8121</v>
      </c>
      <c r="E162" t="s">
        <v>17</v>
      </c>
      <c r="F162" t="s">
        <v>2108</v>
      </c>
      <c r="G162">
        <v>431</v>
      </c>
      <c r="H162">
        <v>18</v>
      </c>
      <c r="I162">
        <v>15</v>
      </c>
      <c r="J162">
        <v>33</v>
      </c>
      <c r="K162">
        <v>998</v>
      </c>
    </row>
    <row r="163" spans="1:11">
      <c r="A163">
        <v>6</v>
      </c>
      <c r="B163">
        <v>181</v>
      </c>
      <c r="C163" t="s">
        <v>7112</v>
      </c>
      <c r="D163" t="s">
        <v>8122</v>
      </c>
      <c r="E163" t="s">
        <v>49</v>
      </c>
      <c r="F163" t="s">
        <v>8123</v>
      </c>
    </row>
    <row r="164" spans="1:11">
      <c r="A164">
        <v>6</v>
      </c>
      <c r="B164">
        <v>182</v>
      </c>
      <c r="C164" t="s">
        <v>11</v>
      </c>
      <c r="D164" t="s">
        <v>8124</v>
      </c>
      <c r="E164" t="s">
        <v>49</v>
      </c>
      <c r="F164" t="s">
        <v>5178</v>
      </c>
    </row>
    <row r="165" spans="1:11">
      <c r="A165">
        <v>6</v>
      </c>
      <c r="B165">
        <v>183</v>
      </c>
      <c r="C165" t="s">
        <v>5337</v>
      </c>
      <c r="D165" t="s">
        <v>8125</v>
      </c>
      <c r="E165" t="s">
        <v>23</v>
      </c>
      <c r="F165" t="s">
        <v>8126</v>
      </c>
    </row>
    <row r="166" spans="1:11">
      <c r="A166">
        <v>6</v>
      </c>
      <c r="B166">
        <v>184</v>
      </c>
      <c r="C166" t="s">
        <v>2100</v>
      </c>
      <c r="D166" t="s">
        <v>8127</v>
      </c>
      <c r="E166" t="s">
        <v>23</v>
      </c>
      <c r="F166" t="s">
        <v>6912</v>
      </c>
    </row>
    <row r="167" spans="1:11">
      <c r="A167">
        <v>6</v>
      </c>
      <c r="B167">
        <v>185</v>
      </c>
      <c r="C167" t="s">
        <v>115</v>
      </c>
      <c r="D167" t="s">
        <v>8128</v>
      </c>
      <c r="E167" t="s">
        <v>232</v>
      </c>
      <c r="F167" t="s">
        <v>738</v>
      </c>
    </row>
    <row r="168" spans="1:11">
      <c r="A168">
        <v>6</v>
      </c>
      <c r="B168">
        <v>186</v>
      </c>
      <c r="C168" t="s">
        <v>6839</v>
      </c>
      <c r="D168" t="s">
        <v>7474</v>
      </c>
      <c r="E168" t="s">
        <v>13</v>
      </c>
      <c r="F168" t="s">
        <v>2454</v>
      </c>
    </row>
    <row r="169" spans="1:11">
      <c r="A169">
        <v>6</v>
      </c>
      <c r="B169">
        <v>187</v>
      </c>
      <c r="C169" t="s">
        <v>15</v>
      </c>
      <c r="D169" t="s">
        <v>8129</v>
      </c>
      <c r="E169" t="s">
        <v>13</v>
      </c>
      <c r="F169" t="s">
        <v>7808</v>
      </c>
    </row>
    <row r="170" spans="1:11">
      <c r="A170">
        <v>6</v>
      </c>
      <c r="B170">
        <v>188</v>
      </c>
      <c r="C170" t="s">
        <v>5633</v>
      </c>
      <c r="D170" t="s">
        <v>8130</v>
      </c>
      <c r="E170" t="s">
        <v>49</v>
      </c>
      <c r="F170" t="s">
        <v>7761</v>
      </c>
    </row>
    <row r="171" spans="1:11">
      <c r="A171">
        <v>6</v>
      </c>
      <c r="B171">
        <v>189</v>
      </c>
      <c r="C171" t="s">
        <v>1622</v>
      </c>
      <c r="D171" t="s">
        <v>8131</v>
      </c>
      <c r="E171" t="s">
        <v>49</v>
      </c>
      <c r="F171" t="s">
        <v>545</v>
      </c>
    </row>
    <row r="172" spans="1:11">
      <c r="A172">
        <v>6</v>
      </c>
      <c r="B172">
        <v>190</v>
      </c>
      <c r="C172" t="s">
        <v>5934</v>
      </c>
      <c r="D172" t="s">
        <v>8132</v>
      </c>
      <c r="E172" t="s">
        <v>17</v>
      </c>
      <c r="F172" t="s">
        <v>5548</v>
      </c>
      <c r="G172">
        <v>5</v>
      </c>
      <c r="H172">
        <v>1</v>
      </c>
      <c r="I172">
        <v>0</v>
      </c>
      <c r="J172">
        <v>1</v>
      </c>
      <c r="K172">
        <v>0</v>
      </c>
    </row>
    <row r="173" spans="1:11">
      <c r="A173">
        <v>6</v>
      </c>
      <c r="B173">
        <v>191</v>
      </c>
      <c r="C173" t="s">
        <v>5631</v>
      </c>
      <c r="D173" t="s">
        <v>8133</v>
      </c>
      <c r="E173" t="s">
        <v>49</v>
      </c>
      <c r="F173" t="s">
        <v>3624</v>
      </c>
    </row>
    <row r="174" spans="1:11">
      <c r="A174">
        <v>6</v>
      </c>
      <c r="B174">
        <v>192</v>
      </c>
      <c r="C174" t="s">
        <v>5939</v>
      </c>
      <c r="D174" t="s">
        <v>8134</v>
      </c>
      <c r="E174" t="s">
        <v>232</v>
      </c>
      <c r="F174" t="s">
        <v>2780</v>
      </c>
    </row>
    <row r="175" spans="1:11">
      <c r="A175">
        <v>6</v>
      </c>
      <c r="B175">
        <v>193</v>
      </c>
      <c r="C175" t="s">
        <v>25</v>
      </c>
      <c r="D175" t="s">
        <v>8135</v>
      </c>
      <c r="E175" t="s">
        <v>49</v>
      </c>
      <c r="F175" t="s">
        <v>5548</v>
      </c>
    </row>
    <row r="176" spans="1:11">
      <c r="A176">
        <v>6</v>
      </c>
      <c r="B176">
        <v>194</v>
      </c>
      <c r="C176" t="s">
        <v>2718</v>
      </c>
      <c r="D176" t="s">
        <v>8136</v>
      </c>
      <c r="E176" t="s">
        <v>49</v>
      </c>
      <c r="F176" t="s">
        <v>3658</v>
      </c>
      <c r="G176">
        <v>9</v>
      </c>
      <c r="H176">
        <v>0</v>
      </c>
      <c r="I176">
        <v>2</v>
      </c>
      <c r="J176">
        <v>2</v>
      </c>
      <c r="K176">
        <v>17</v>
      </c>
    </row>
    <row r="177" spans="1:11">
      <c r="A177">
        <v>6</v>
      </c>
      <c r="B177">
        <v>195</v>
      </c>
      <c r="C177" t="s">
        <v>170</v>
      </c>
      <c r="D177" t="s">
        <v>8137</v>
      </c>
      <c r="E177" t="s">
        <v>232</v>
      </c>
      <c r="F177" t="s">
        <v>6823</v>
      </c>
    </row>
    <row r="178" spans="1:11">
      <c r="A178">
        <v>6</v>
      </c>
      <c r="B178">
        <v>196</v>
      </c>
      <c r="C178" t="s">
        <v>15</v>
      </c>
      <c r="D178" t="s">
        <v>8138</v>
      </c>
      <c r="E178" t="s">
        <v>49</v>
      </c>
      <c r="F178" t="s">
        <v>2452</v>
      </c>
    </row>
    <row r="179" spans="1:11">
      <c r="A179">
        <v>6</v>
      </c>
      <c r="B179">
        <v>197</v>
      </c>
      <c r="C179" t="s">
        <v>7350</v>
      </c>
      <c r="D179" t="s">
        <v>8139</v>
      </c>
      <c r="E179" t="s">
        <v>17</v>
      </c>
      <c r="F179" t="s">
        <v>5160</v>
      </c>
    </row>
    <row r="180" spans="1:11">
      <c r="A180">
        <v>7</v>
      </c>
      <c r="B180">
        <v>198</v>
      </c>
      <c r="C180" t="s">
        <v>2718</v>
      </c>
      <c r="D180" t="s">
        <v>8140</v>
      </c>
      <c r="E180" t="s">
        <v>17</v>
      </c>
      <c r="F180" t="s">
        <v>8141</v>
      </c>
    </row>
    <row r="181" spans="1:11">
      <c r="A181">
        <v>7</v>
      </c>
      <c r="B181">
        <v>199</v>
      </c>
      <c r="C181" t="s">
        <v>167</v>
      </c>
      <c r="D181" t="s">
        <v>8142</v>
      </c>
      <c r="E181" t="s">
        <v>13</v>
      </c>
      <c r="F181" t="s">
        <v>2454</v>
      </c>
    </row>
    <row r="182" spans="1:11">
      <c r="A182">
        <v>7</v>
      </c>
      <c r="B182">
        <v>200</v>
      </c>
      <c r="C182" t="s">
        <v>7929</v>
      </c>
      <c r="D182" t="s">
        <v>8143</v>
      </c>
      <c r="E182" t="s">
        <v>232</v>
      </c>
      <c r="F182" t="s">
        <v>6576</v>
      </c>
    </row>
    <row r="183" spans="1:11">
      <c r="A183">
        <v>7</v>
      </c>
      <c r="B183">
        <v>201</v>
      </c>
      <c r="C183" t="s">
        <v>159</v>
      </c>
      <c r="D183" t="s">
        <v>8144</v>
      </c>
      <c r="E183" t="s">
        <v>13</v>
      </c>
      <c r="F183" t="s">
        <v>6624</v>
      </c>
    </row>
    <row r="184" spans="1:11">
      <c r="A184">
        <v>7</v>
      </c>
      <c r="B184">
        <v>202</v>
      </c>
      <c r="C184" t="s">
        <v>613</v>
      </c>
      <c r="D184" t="s">
        <v>8145</v>
      </c>
      <c r="E184" t="s">
        <v>49</v>
      </c>
      <c r="F184" t="s">
        <v>4807</v>
      </c>
      <c r="G184">
        <v>4</v>
      </c>
      <c r="H184">
        <v>0</v>
      </c>
      <c r="I184">
        <v>0</v>
      </c>
      <c r="J184">
        <v>0</v>
      </c>
      <c r="K184">
        <v>4</v>
      </c>
    </row>
    <row r="185" spans="1:11">
      <c r="A185">
        <v>7</v>
      </c>
      <c r="B185">
        <v>204</v>
      </c>
      <c r="C185" t="s">
        <v>18</v>
      </c>
      <c r="D185" t="s">
        <v>8147</v>
      </c>
      <c r="E185" t="s">
        <v>13</v>
      </c>
      <c r="F185" t="s">
        <v>6820</v>
      </c>
    </row>
    <row r="186" spans="1:11">
      <c r="A186">
        <v>7</v>
      </c>
      <c r="B186">
        <v>206</v>
      </c>
      <c r="C186" t="s">
        <v>159</v>
      </c>
      <c r="D186" t="s">
        <v>8149</v>
      </c>
      <c r="E186" t="s">
        <v>17</v>
      </c>
      <c r="F186" t="s">
        <v>7999</v>
      </c>
    </row>
    <row r="187" spans="1:11">
      <c r="A187">
        <v>7</v>
      </c>
      <c r="B187">
        <v>207</v>
      </c>
      <c r="C187" t="s">
        <v>25</v>
      </c>
      <c r="D187" t="s">
        <v>8150</v>
      </c>
      <c r="E187" t="s">
        <v>49</v>
      </c>
      <c r="F187" t="s">
        <v>2998</v>
      </c>
    </row>
    <row r="188" spans="1:11">
      <c r="A188">
        <v>7</v>
      </c>
      <c r="B188">
        <v>208</v>
      </c>
      <c r="C188" t="s">
        <v>343</v>
      </c>
      <c r="D188" t="s">
        <v>8151</v>
      </c>
      <c r="E188" t="s">
        <v>13</v>
      </c>
      <c r="F188" t="s">
        <v>6587</v>
      </c>
      <c r="G188">
        <v>13</v>
      </c>
      <c r="H188">
        <v>2</v>
      </c>
      <c r="I188">
        <v>4</v>
      </c>
      <c r="J188">
        <v>6</v>
      </c>
      <c r="K188">
        <v>0</v>
      </c>
    </row>
    <row r="189" spans="1:11">
      <c r="A189">
        <v>7</v>
      </c>
      <c r="B189">
        <v>209</v>
      </c>
      <c r="C189" t="s">
        <v>28</v>
      </c>
      <c r="D189" t="s">
        <v>8152</v>
      </c>
      <c r="E189" t="s">
        <v>49</v>
      </c>
      <c r="F189" t="s">
        <v>6576</v>
      </c>
    </row>
    <row r="190" spans="1:11">
      <c r="A190">
        <v>7</v>
      </c>
      <c r="B190">
        <v>210</v>
      </c>
      <c r="C190" t="s">
        <v>170</v>
      </c>
      <c r="D190" t="s">
        <v>8153</v>
      </c>
      <c r="E190" t="s">
        <v>232</v>
      </c>
      <c r="F190" t="s">
        <v>7227</v>
      </c>
    </row>
    <row r="191" spans="1:11">
      <c r="A191">
        <v>7</v>
      </c>
      <c r="B191">
        <v>211</v>
      </c>
      <c r="C191" t="s">
        <v>2100</v>
      </c>
      <c r="D191" t="s">
        <v>8154</v>
      </c>
      <c r="E191" t="s">
        <v>13</v>
      </c>
      <c r="F191" t="s">
        <v>323</v>
      </c>
    </row>
    <row r="192" spans="1:11">
      <c r="A192">
        <v>7</v>
      </c>
      <c r="B192">
        <v>212</v>
      </c>
      <c r="C192" t="s">
        <v>7112</v>
      </c>
      <c r="D192" t="s">
        <v>8155</v>
      </c>
      <c r="E192" t="s">
        <v>23</v>
      </c>
      <c r="F192" t="s">
        <v>5908</v>
      </c>
    </row>
    <row r="193" spans="1:11">
      <c r="A193">
        <v>7</v>
      </c>
      <c r="B193">
        <v>213</v>
      </c>
      <c r="C193" t="s">
        <v>341</v>
      </c>
      <c r="D193" t="s">
        <v>8156</v>
      </c>
      <c r="F193" t="s">
        <v>7669</v>
      </c>
    </row>
    <row r="194" spans="1:11">
      <c r="A194">
        <v>7</v>
      </c>
      <c r="B194">
        <v>214</v>
      </c>
      <c r="C194" t="s">
        <v>167</v>
      </c>
      <c r="D194" t="s">
        <v>8157</v>
      </c>
      <c r="E194" t="s">
        <v>17</v>
      </c>
      <c r="F194" t="s">
        <v>2766</v>
      </c>
      <c r="G194">
        <v>13</v>
      </c>
      <c r="H194">
        <v>4</v>
      </c>
      <c r="I194">
        <v>2</v>
      </c>
      <c r="J194">
        <v>6</v>
      </c>
      <c r="K194">
        <v>6</v>
      </c>
    </row>
    <row r="195" spans="1:11">
      <c r="A195">
        <v>7</v>
      </c>
      <c r="B195">
        <v>215</v>
      </c>
      <c r="C195" t="s">
        <v>2100</v>
      </c>
      <c r="D195" t="s">
        <v>8158</v>
      </c>
      <c r="E195" t="s">
        <v>13</v>
      </c>
      <c r="F195" t="s">
        <v>4495</v>
      </c>
      <c r="G195">
        <v>444</v>
      </c>
      <c r="H195">
        <v>89</v>
      </c>
      <c r="I195">
        <v>147</v>
      </c>
      <c r="J195">
        <v>236</v>
      </c>
      <c r="K195">
        <v>275</v>
      </c>
    </row>
    <row r="196" spans="1:11">
      <c r="A196">
        <v>7</v>
      </c>
      <c r="B196">
        <v>216</v>
      </c>
      <c r="C196" t="s">
        <v>115</v>
      </c>
      <c r="D196" t="s">
        <v>8159</v>
      </c>
      <c r="E196" t="s">
        <v>232</v>
      </c>
      <c r="F196" t="s">
        <v>738</v>
      </c>
    </row>
    <row r="197" spans="1:11">
      <c r="A197">
        <v>7</v>
      </c>
      <c r="B197">
        <v>217</v>
      </c>
      <c r="C197" t="s">
        <v>6839</v>
      </c>
      <c r="D197" t="s">
        <v>8160</v>
      </c>
      <c r="F197" t="s">
        <v>5332</v>
      </c>
    </row>
    <row r="198" spans="1:11">
      <c r="A198">
        <v>7</v>
      </c>
      <c r="B198">
        <v>218</v>
      </c>
      <c r="C198" t="s">
        <v>159</v>
      </c>
      <c r="D198" t="s">
        <v>8161</v>
      </c>
      <c r="E198" t="s">
        <v>49</v>
      </c>
      <c r="F198" t="s">
        <v>4188</v>
      </c>
    </row>
    <row r="199" spans="1:11">
      <c r="A199">
        <v>7</v>
      </c>
      <c r="B199">
        <v>219</v>
      </c>
      <c r="C199" t="s">
        <v>5939</v>
      </c>
      <c r="D199" t="s">
        <v>8162</v>
      </c>
      <c r="E199" t="s">
        <v>17</v>
      </c>
      <c r="F199" t="s">
        <v>2499</v>
      </c>
    </row>
    <row r="200" spans="1:11">
      <c r="A200">
        <v>7</v>
      </c>
      <c r="B200">
        <v>220</v>
      </c>
      <c r="C200" t="s">
        <v>341</v>
      </c>
      <c r="D200" t="s">
        <v>8163</v>
      </c>
      <c r="E200" t="s">
        <v>13</v>
      </c>
      <c r="F200" t="s">
        <v>2075</v>
      </c>
      <c r="G200">
        <v>342</v>
      </c>
      <c r="H200">
        <v>52</v>
      </c>
      <c r="I200">
        <v>81</v>
      </c>
      <c r="J200">
        <v>133</v>
      </c>
      <c r="K200">
        <v>414</v>
      </c>
    </row>
    <row r="201" spans="1:11">
      <c r="A201">
        <v>7</v>
      </c>
      <c r="B201">
        <v>222</v>
      </c>
      <c r="C201" t="s">
        <v>5631</v>
      </c>
      <c r="D201" t="s">
        <v>8165</v>
      </c>
      <c r="E201" t="s">
        <v>49</v>
      </c>
      <c r="F201" t="s">
        <v>8166</v>
      </c>
    </row>
    <row r="202" spans="1:11">
      <c r="A202">
        <v>7</v>
      </c>
      <c r="B202">
        <v>223</v>
      </c>
      <c r="C202" t="s">
        <v>28</v>
      </c>
      <c r="D202" t="s">
        <v>8167</v>
      </c>
      <c r="E202" t="s">
        <v>49</v>
      </c>
      <c r="F202" t="s">
        <v>6729</v>
      </c>
    </row>
    <row r="203" spans="1:11">
      <c r="A203">
        <v>7</v>
      </c>
      <c r="B203">
        <v>224</v>
      </c>
      <c r="C203" t="s">
        <v>5939</v>
      </c>
      <c r="D203" t="s">
        <v>8168</v>
      </c>
      <c r="E203" t="s">
        <v>17</v>
      </c>
      <c r="F203" t="s">
        <v>4280</v>
      </c>
      <c r="G203">
        <v>399</v>
      </c>
      <c r="H203">
        <v>73</v>
      </c>
      <c r="I203">
        <v>104</v>
      </c>
      <c r="J203">
        <v>177</v>
      </c>
      <c r="K203">
        <v>194</v>
      </c>
    </row>
    <row r="204" spans="1:11">
      <c r="A204">
        <v>7</v>
      </c>
      <c r="B204">
        <v>225</v>
      </c>
      <c r="C204" t="s">
        <v>25</v>
      </c>
      <c r="D204" t="s">
        <v>8169</v>
      </c>
      <c r="E204" t="s">
        <v>13</v>
      </c>
      <c r="F204" t="s">
        <v>8170</v>
      </c>
    </row>
    <row r="205" spans="1:11">
      <c r="A205">
        <v>7</v>
      </c>
      <c r="B205">
        <v>227</v>
      </c>
      <c r="C205" t="s">
        <v>170</v>
      </c>
      <c r="D205" t="s">
        <v>8172</v>
      </c>
      <c r="E205" t="s">
        <v>17</v>
      </c>
      <c r="F205" t="s">
        <v>7399</v>
      </c>
      <c r="G205">
        <v>39</v>
      </c>
      <c r="H205">
        <v>2</v>
      </c>
      <c r="I205">
        <v>4</v>
      </c>
      <c r="J205">
        <v>6</v>
      </c>
      <c r="K205">
        <v>13</v>
      </c>
    </row>
    <row r="206" spans="1:11">
      <c r="A206">
        <v>7</v>
      </c>
      <c r="B206">
        <v>228</v>
      </c>
      <c r="C206" t="s">
        <v>15</v>
      </c>
      <c r="D206" t="s">
        <v>8173</v>
      </c>
      <c r="E206" t="s">
        <v>17</v>
      </c>
      <c r="F206" t="s">
        <v>8174</v>
      </c>
    </row>
    <row r="207" spans="1:11">
      <c r="A207">
        <v>7</v>
      </c>
      <c r="B207">
        <v>229</v>
      </c>
      <c r="C207" t="s">
        <v>203</v>
      </c>
      <c r="D207" t="s">
        <v>8175</v>
      </c>
      <c r="E207" t="s">
        <v>17</v>
      </c>
      <c r="F207" t="s">
        <v>8176</v>
      </c>
    </row>
    <row r="208" spans="1:11">
      <c r="A208">
        <v>8</v>
      </c>
      <c r="B208">
        <v>230</v>
      </c>
      <c r="C208" t="s">
        <v>615</v>
      </c>
      <c r="D208" t="s">
        <v>8177</v>
      </c>
      <c r="E208" t="s">
        <v>13</v>
      </c>
      <c r="F208" t="s">
        <v>3023</v>
      </c>
    </row>
    <row r="209" spans="1:11">
      <c r="A209">
        <v>8</v>
      </c>
      <c r="B209">
        <v>231</v>
      </c>
      <c r="C209" t="s">
        <v>7929</v>
      </c>
      <c r="D209" t="s">
        <v>8178</v>
      </c>
      <c r="E209" t="s">
        <v>13</v>
      </c>
      <c r="F209" t="s">
        <v>7578</v>
      </c>
    </row>
    <row r="210" spans="1:11">
      <c r="A210">
        <v>8</v>
      </c>
      <c r="B210">
        <v>232</v>
      </c>
      <c r="C210" t="s">
        <v>167</v>
      </c>
      <c r="D210" t="s">
        <v>8179</v>
      </c>
      <c r="E210" t="s">
        <v>49</v>
      </c>
      <c r="F210" t="s">
        <v>7651</v>
      </c>
      <c r="G210">
        <v>213</v>
      </c>
      <c r="H210">
        <v>18</v>
      </c>
      <c r="I210">
        <v>53</v>
      </c>
      <c r="J210">
        <v>71</v>
      </c>
      <c r="K210">
        <v>122</v>
      </c>
    </row>
    <row r="211" spans="1:11">
      <c r="A211">
        <v>8</v>
      </c>
      <c r="B211">
        <v>234</v>
      </c>
      <c r="C211" t="s">
        <v>5934</v>
      </c>
      <c r="D211" t="s">
        <v>8182</v>
      </c>
      <c r="E211" t="s">
        <v>13</v>
      </c>
      <c r="F211" t="s">
        <v>1575</v>
      </c>
      <c r="G211">
        <v>14</v>
      </c>
      <c r="H211">
        <v>1</v>
      </c>
      <c r="I211">
        <v>2</v>
      </c>
      <c r="J211">
        <v>3</v>
      </c>
      <c r="K211">
        <v>2</v>
      </c>
    </row>
    <row r="212" spans="1:11">
      <c r="A212">
        <v>8</v>
      </c>
      <c r="B212">
        <v>236</v>
      </c>
      <c r="C212" t="s">
        <v>7350</v>
      </c>
      <c r="D212" t="s">
        <v>8185</v>
      </c>
      <c r="E212" t="s">
        <v>49</v>
      </c>
      <c r="F212" t="s">
        <v>8186</v>
      </c>
    </row>
    <row r="213" spans="1:11">
      <c r="A213">
        <v>8</v>
      </c>
      <c r="B213">
        <v>237</v>
      </c>
      <c r="C213" t="s">
        <v>18</v>
      </c>
      <c r="D213" t="s">
        <v>8187</v>
      </c>
      <c r="E213" t="s">
        <v>49</v>
      </c>
      <c r="F213" t="s">
        <v>2766</v>
      </c>
      <c r="G213">
        <v>16</v>
      </c>
      <c r="H213">
        <v>1</v>
      </c>
      <c r="I213">
        <v>2</v>
      </c>
      <c r="J213">
        <v>3</v>
      </c>
      <c r="K213">
        <v>4</v>
      </c>
    </row>
    <row r="214" spans="1:11">
      <c r="A214">
        <v>8</v>
      </c>
      <c r="B214">
        <v>238</v>
      </c>
      <c r="C214" t="s">
        <v>21</v>
      </c>
      <c r="D214" t="s">
        <v>8188</v>
      </c>
      <c r="E214" t="s">
        <v>49</v>
      </c>
      <c r="F214" t="s">
        <v>885</v>
      </c>
    </row>
    <row r="215" spans="1:11">
      <c r="A215">
        <v>8</v>
      </c>
      <c r="B215">
        <v>239</v>
      </c>
      <c r="C215" t="s">
        <v>2227</v>
      </c>
      <c r="D215" t="s">
        <v>8189</v>
      </c>
      <c r="E215" t="s">
        <v>49</v>
      </c>
      <c r="F215" t="s">
        <v>8190</v>
      </c>
    </row>
    <row r="216" spans="1:11">
      <c r="A216">
        <v>8</v>
      </c>
      <c r="B216">
        <v>241</v>
      </c>
      <c r="C216" t="s">
        <v>343</v>
      </c>
      <c r="D216" t="s">
        <v>8192</v>
      </c>
      <c r="E216" t="s">
        <v>13</v>
      </c>
      <c r="F216" t="s">
        <v>4733</v>
      </c>
    </row>
    <row r="217" spans="1:11">
      <c r="A217">
        <v>8</v>
      </c>
      <c r="B217">
        <v>242</v>
      </c>
      <c r="C217" t="s">
        <v>615</v>
      </c>
      <c r="D217" t="s">
        <v>8193</v>
      </c>
      <c r="E217" t="s">
        <v>49</v>
      </c>
      <c r="F217" t="s">
        <v>561</v>
      </c>
    </row>
    <row r="218" spans="1:11">
      <c r="A218">
        <v>8</v>
      </c>
      <c r="B218">
        <v>244</v>
      </c>
      <c r="C218" t="s">
        <v>615</v>
      </c>
      <c r="D218" t="s">
        <v>8196</v>
      </c>
      <c r="E218" t="s">
        <v>23</v>
      </c>
      <c r="F218" t="s">
        <v>2075</v>
      </c>
    </row>
    <row r="219" spans="1:11">
      <c r="A219">
        <v>8</v>
      </c>
      <c r="B219">
        <v>245</v>
      </c>
      <c r="C219" t="s">
        <v>159</v>
      </c>
      <c r="D219" t="s">
        <v>8197</v>
      </c>
      <c r="E219" t="s">
        <v>434</v>
      </c>
      <c r="F219" t="s">
        <v>305</v>
      </c>
    </row>
    <row r="220" spans="1:11">
      <c r="A220">
        <v>8</v>
      </c>
      <c r="B220">
        <v>246</v>
      </c>
      <c r="C220" t="s">
        <v>5337</v>
      </c>
      <c r="D220" t="s">
        <v>8198</v>
      </c>
      <c r="E220" t="s">
        <v>17</v>
      </c>
      <c r="F220" t="s">
        <v>8046</v>
      </c>
      <c r="G220">
        <v>9</v>
      </c>
      <c r="H220">
        <v>1</v>
      </c>
      <c r="I220">
        <v>1</v>
      </c>
      <c r="J220">
        <v>2</v>
      </c>
      <c r="K220">
        <v>8</v>
      </c>
    </row>
    <row r="221" spans="1:11">
      <c r="A221">
        <v>8</v>
      </c>
      <c r="B221">
        <v>247</v>
      </c>
      <c r="C221" t="s">
        <v>2100</v>
      </c>
      <c r="D221" t="s">
        <v>8199</v>
      </c>
      <c r="E221" t="s">
        <v>49</v>
      </c>
      <c r="F221" t="s">
        <v>5548</v>
      </c>
    </row>
    <row r="222" spans="1:11">
      <c r="A222">
        <v>8</v>
      </c>
      <c r="B222">
        <v>248</v>
      </c>
      <c r="C222" t="s">
        <v>115</v>
      </c>
      <c r="D222" t="s">
        <v>8200</v>
      </c>
      <c r="E222" t="s">
        <v>17</v>
      </c>
      <c r="F222" t="s">
        <v>3658</v>
      </c>
    </row>
    <row r="223" spans="1:11">
      <c r="A223">
        <v>8</v>
      </c>
      <c r="B223">
        <v>249</v>
      </c>
      <c r="C223" t="s">
        <v>6839</v>
      </c>
      <c r="D223" t="s">
        <v>8201</v>
      </c>
      <c r="E223" t="s">
        <v>23</v>
      </c>
      <c r="F223" t="s">
        <v>8202</v>
      </c>
    </row>
    <row r="224" spans="1:11">
      <c r="A224">
        <v>8</v>
      </c>
      <c r="B224">
        <v>250</v>
      </c>
      <c r="C224" t="s">
        <v>159</v>
      </c>
      <c r="D224" t="s">
        <v>8203</v>
      </c>
      <c r="F224" t="s">
        <v>7257</v>
      </c>
    </row>
    <row r="225" spans="1:11">
      <c r="A225">
        <v>8</v>
      </c>
      <c r="B225">
        <v>251</v>
      </c>
      <c r="C225" t="s">
        <v>15</v>
      </c>
      <c r="D225" t="s">
        <v>8204</v>
      </c>
      <c r="E225" t="s">
        <v>17</v>
      </c>
      <c r="F225" t="s">
        <v>8123</v>
      </c>
    </row>
    <row r="226" spans="1:11">
      <c r="A226">
        <v>8</v>
      </c>
      <c r="B226">
        <v>252</v>
      </c>
      <c r="C226" t="s">
        <v>1622</v>
      </c>
      <c r="D226" t="s">
        <v>8205</v>
      </c>
      <c r="E226" t="s">
        <v>23</v>
      </c>
      <c r="F226" t="s">
        <v>8206</v>
      </c>
      <c r="G226">
        <v>32</v>
      </c>
      <c r="H226">
        <v>1</v>
      </c>
      <c r="I226">
        <v>2</v>
      </c>
      <c r="J226">
        <v>3</v>
      </c>
      <c r="K226">
        <v>85</v>
      </c>
    </row>
    <row r="227" spans="1:11">
      <c r="A227">
        <v>8</v>
      </c>
      <c r="B227">
        <v>253</v>
      </c>
      <c r="C227" t="s">
        <v>5934</v>
      </c>
      <c r="D227" t="s">
        <v>8207</v>
      </c>
      <c r="E227" t="s">
        <v>17</v>
      </c>
      <c r="F227" t="s">
        <v>4200</v>
      </c>
    </row>
    <row r="228" spans="1:11">
      <c r="A228">
        <v>8</v>
      </c>
      <c r="B228">
        <v>254</v>
      </c>
      <c r="C228" t="s">
        <v>28</v>
      </c>
      <c r="D228" t="s">
        <v>8208</v>
      </c>
      <c r="E228" t="s">
        <v>23</v>
      </c>
      <c r="F228" t="s">
        <v>6691</v>
      </c>
    </row>
    <row r="229" spans="1:11">
      <c r="A229">
        <v>8</v>
      </c>
      <c r="B229">
        <v>255</v>
      </c>
      <c r="C229" t="s">
        <v>167</v>
      </c>
      <c r="D229" t="s">
        <v>8209</v>
      </c>
      <c r="E229" t="s">
        <v>13</v>
      </c>
      <c r="F229" t="s">
        <v>4774</v>
      </c>
    </row>
    <row r="230" spans="1:11">
      <c r="A230">
        <v>8</v>
      </c>
      <c r="B230">
        <v>256</v>
      </c>
      <c r="C230" t="s">
        <v>5337</v>
      </c>
      <c r="D230" t="s">
        <v>8210</v>
      </c>
      <c r="E230" t="s">
        <v>49</v>
      </c>
      <c r="F230" t="s">
        <v>1715</v>
      </c>
    </row>
    <row r="231" spans="1:11">
      <c r="A231">
        <v>8</v>
      </c>
      <c r="B231">
        <v>257</v>
      </c>
      <c r="C231" t="s">
        <v>2718</v>
      </c>
      <c r="D231" t="s">
        <v>8211</v>
      </c>
      <c r="E231" t="s">
        <v>13</v>
      </c>
      <c r="F231" t="s">
        <v>4733</v>
      </c>
    </row>
    <row r="232" spans="1:11">
      <c r="A232">
        <v>8</v>
      </c>
      <c r="B232">
        <v>258</v>
      </c>
      <c r="C232" t="s">
        <v>341</v>
      </c>
      <c r="D232" t="s">
        <v>8212</v>
      </c>
      <c r="E232" t="s">
        <v>23</v>
      </c>
      <c r="F232" t="s">
        <v>2468</v>
      </c>
      <c r="G232">
        <v>1</v>
      </c>
      <c r="H232">
        <v>0</v>
      </c>
      <c r="I232">
        <v>0</v>
      </c>
      <c r="J232">
        <v>0</v>
      </c>
      <c r="K232">
        <v>0</v>
      </c>
    </row>
    <row r="233" spans="1:11">
      <c r="A233">
        <v>8</v>
      </c>
      <c r="B233">
        <v>259</v>
      </c>
      <c r="C233" t="s">
        <v>170</v>
      </c>
      <c r="D233" t="s">
        <v>8213</v>
      </c>
      <c r="E233" t="s">
        <v>49</v>
      </c>
      <c r="F233" t="s">
        <v>5003</v>
      </c>
    </row>
    <row r="234" spans="1:11">
      <c r="A234">
        <v>8</v>
      </c>
      <c r="B234">
        <v>260</v>
      </c>
      <c r="C234" t="s">
        <v>15</v>
      </c>
      <c r="D234" t="s">
        <v>8214</v>
      </c>
      <c r="F234" t="s">
        <v>8037</v>
      </c>
    </row>
    <row r="235" spans="1:11">
      <c r="A235">
        <v>9</v>
      </c>
      <c r="B235">
        <v>262</v>
      </c>
      <c r="C235" t="s">
        <v>25</v>
      </c>
      <c r="D235" t="s">
        <v>8216</v>
      </c>
      <c r="E235" t="s">
        <v>13</v>
      </c>
      <c r="F235" t="s">
        <v>5699</v>
      </c>
    </row>
    <row r="236" spans="1:11">
      <c r="A236">
        <v>9</v>
      </c>
      <c r="B236">
        <v>263</v>
      </c>
      <c r="C236" t="s">
        <v>5631</v>
      </c>
      <c r="D236" t="s">
        <v>8217</v>
      </c>
      <c r="E236" t="s">
        <v>13</v>
      </c>
      <c r="F236" t="s">
        <v>5456</v>
      </c>
      <c r="G236">
        <v>5</v>
      </c>
      <c r="H236">
        <v>0</v>
      </c>
      <c r="I236">
        <v>0</v>
      </c>
      <c r="J236">
        <v>0</v>
      </c>
      <c r="K236">
        <v>0</v>
      </c>
    </row>
    <row r="237" spans="1:11">
      <c r="A237">
        <v>9</v>
      </c>
      <c r="B237">
        <v>264</v>
      </c>
      <c r="C237" t="s">
        <v>613</v>
      </c>
      <c r="D237" t="s">
        <v>8218</v>
      </c>
      <c r="F237" t="s">
        <v>8219</v>
      </c>
    </row>
    <row r="238" spans="1:11">
      <c r="A238">
        <v>9</v>
      </c>
      <c r="B238">
        <v>265</v>
      </c>
      <c r="C238" t="s">
        <v>28</v>
      </c>
      <c r="D238" t="s">
        <v>8220</v>
      </c>
      <c r="E238" t="s">
        <v>49</v>
      </c>
      <c r="F238" t="s">
        <v>7393</v>
      </c>
      <c r="G238">
        <v>8</v>
      </c>
      <c r="H238">
        <v>0</v>
      </c>
      <c r="I238">
        <v>0</v>
      </c>
      <c r="J238">
        <v>0</v>
      </c>
      <c r="K238">
        <v>4</v>
      </c>
    </row>
    <row r="239" spans="1:11">
      <c r="A239">
        <v>9</v>
      </c>
      <c r="B239">
        <v>266</v>
      </c>
      <c r="C239" t="s">
        <v>1622</v>
      </c>
      <c r="D239" t="s">
        <v>8221</v>
      </c>
      <c r="E239" t="s">
        <v>232</v>
      </c>
      <c r="F239" t="s">
        <v>2853</v>
      </c>
    </row>
    <row r="240" spans="1:11">
      <c r="A240">
        <v>9</v>
      </c>
      <c r="B240">
        <v>267</v>
      </c>
      <c r="C240" t="s">
        <v>613</v>
      </c>
      <c r="D240" t="s">
        <v>8222</v>
      </c>
      <c r="E240" t="s">
        <v>49</v>
      </c>
      <c r="F240" t="s">
        <v>1715</v>
      </c>
      <c r="G240">
        <v>24</v>
      </c>
      <c r="H240">
        <v>0</v>
      </c>
      <c r="I240">
        <v>0</v>
      </c>
      <c r="J240">
        <v>0</v>
      </c>
      <c r="K240">
        <v>18</v>
      </c>
    </row>
    <row r="241" spans="1:11">
      <c r="A241">
        <v>9</v>
      </c>
      <c r="B241">
        <v>268</v>
      </c>
      <c r="C241" t="s">
        <v>18</v>
      </c>
      <c r="D241" t="s">
        <v>8223</v>
      </c>
      <c r="E241" t="s">
        <v>49</v>
      </c>
      <c r="F241" t="s">
        <v>2896</v>
      </c>
      <c r="G241">
        <v>23</v>
      </c>
      <c r="H241">
        <v>0</v>
      </c>
      <c r="I241">
        <v>0</v>
      </c>
      <c r="J241">
        <v>0</v>
      </c>
      <c r="K241">
        <v>10</v>
      </c>
    </row>
    <row r="242" spans="1:11">
      <c r="A242">
        <v>9</v>
      </c>
      <c r="B242">
        <v>269</v>
      </c>
      <c r="C242" t="s">
        <v>21</v>
      </c>
      <c r="D242" t="s">
        <v>8224</v>
      </c>
      <c r="E242" t="s">
        <v>49</v>
      </c>
      <c r="F242" t="s">
        <v>5086</v>
      </c>
    </row>
    <row r="243" spans="1:11">
      <c r="A243">
        <v>9</v>
      </c>
      <c r="B243">
        <v>270</v>
      </c>
      <c r="C243" t="s">
        <v>2227</v>
      </c>
      <c r="D243" t="s">
        <v>8225</v>
      </c>
      <c r="E243" t="s">
        <v>49</v>
      </c>
      <c r="F243" t="s">
        <v>3624</v>
      </c>
      <c r="G243">
        <v>23</v>
      </c>
      <c r="H243">
        <v>1</v>
      </c>
      <c r="I243">
        <v>3</v>
      </c>
      <c r="J243">
        <v>4</v>
      </c>
      <c r="K243">
        <v>12</v>
      </c>
    </row>
    <row r="244" spans="1:11">
      <c r="A244">
        <v>9</v>
      </c>
      <c r="B244">
        <v>271</v>
      </c>
      <c r="C244" t="s">
        <v>25</v>
      </c>
      <c r="D244" t="s">
        <v>8226</v>
      </c>
      <c r="E244" t="s">
        <v>17</v>
      </c>
      <c r="F244" t="s">
        <v>7801</v>
      </c>
      <c r="G244">
        <v>19</v>
      </c>
      <c r="H244">
        <v>3</v>
      </c>
      <c r="I244">
        <v>1</v>
      </c>
      <c r="J244">
        <v>4</v>
      </c>
      <c r="K244">
        <v>4</v>
      </c>
    </row>
    <row r="245" spans="1:11">
      <c r="A245">
        <v>9</v>
      </c>
      <c r="B245">
        <v>272</v>
      </c>
      <c r="C245" t="s">
        <v>343</v>
      </c>
      <c r="D245" t="s">
        <v>8227</v>
      </c>
      <c r="E245" t="s">
        <v>13</v>
      </c>
      <c r="F245" t="s">
        <v>4241</v>
      </c>
    </row>
    <row r="246" spans="1:11">
      <c r="A246">
        <v>9</v>
      </c>
      <c r="B246">
        <v>273</v>
      </c>
      <c r="C246" t="s">
        <v>115</v>
      </c>
      <c r="D246" t="s">
        <v>8228</v>
      </c>
      <c r="E246" t="s">
        <v>13</v>
      </c>
      <c r="F246" t="s">
        <v>4280</v>
      </c>
      <c r="G246">
        <v>63</v>
      </c>
      <c r="H246">
        <v>7</v>
      </c>
      <c r="I246">
        <v>10</v>
      </c>
      <c r="J246">
        <v>17</v>
      </c>
      <c r="K246">
        <v>59</v>
      </c>
    </row>
    <row r="247" spans="1:11">
      <c r="A247">
        <v>9</v>
      </c>
      <c r="B247">
        <v>274</v>
      </c>
      <c r="C247" t="s">
        <v>2100</v>
      </c>
      <c r="D247" t="s">
        <v>8229</v>
      </c>
      <c r="E247" t="s">
        <v>232</v>
      </c>
      <c r="F247" t="s">
        <v>7331</v>
      </c>
    </row>
    <row r="248" spans="1:11">
      <c r="A248">
        <v>9</v>
      </c>
      <c r="B248">
        <v>275</v>
      </c>
      <c r="C248" t="s">
        <v>11</v>
      </c>
      <c r="D248" t="s">
        <v>8230</v>
      </c>
      <c r="E248" t="s">
        <v>49</v>
      </c>
      <c r="F248" t="s">
        <v>7399</v>
      </c>
    </row>
    <row r="249" spans="1:11">
      <c r="A249">
        <v>9</v>
      </c>
      <c r="B249">
        <v>276</v>
      </c>
      <c r="C249" t="s">
        <v>7112</v>
      </c>
      <c r="D249" t="s">
        <v>8231</v>
      </c>
      <c r="E249" t="s">
        <v>232</v>
      </c>
      <c r="F249" t="s">
        <v>592</v>
      </c>
    </row>
    <row r="250" spans="1:11">
      <c r="A250">
        <v>9</v>
      </c>
      <c r="B250">
        <v>277</v>
      </c>
      <c r="C250" t="s">
        <v>341</v>
      </c>
      <c r="D250" t="s">
        <v>8232</v>
      </c>
      <c r="E250" t="s">
        <v>13</v>
      </c>
      <c r="F250" t="s">
        <v>2478</v>
      </c>
    </row>
    <row r="251" spans="1:11">
      <c r="A251">
        <v>9</v>
      </c>
      <c r="B251">
        <v>278</v>
      </c>
      <c r="C251" t="s">
        <v>7929</v>
      </c>
      <c r="D251" t="s">
        <v>8233</v>
      </c>
      <c r="E251" t="s">
        <v>17</v>
      </c>
      <c r="F251" t="s">
        <v>7293</v>
      </c>
    </row>
    <row r="252" spans="1:11">
      <c r="A252">
        <v>9</v>
      </c>
      <c r="B252">
        <v>279</v>
      </c>
      <c r="C252" t="s">
        <v>18</v>
      </c>
      <c r="D252" t="s">
        <v>8234</v>
      </c>
      <c r="F252" t="s">
        <v>2404</v>
      </c>
    </row>
    <row r="253" spans="1:11">
      <c r="A253">
        <v>9</v>
      </c>
      <c r="B253">
        <v>281</v>
      </c>
      <c r="C253" t="s">
        <v>6839</v>
      </c>
      <c r="D253" t="s">
        <v>8236</v>
      </c>
      <c r="E253" t="s">
        <v>13</v>
      </c>
      <c r="F253" t="s">
        <v>3452</v>
      </c>
    </row>
    <row r="254" spans="1:11">
      <c r="A254">
        <v>9</v>
      </c>
      <c r="B254">
        <v>283</v>
      </c>
      <c r="C254" t="s">
        <v>5633</v>
      </c>
      <c r="D254" t="s">
        <v>8239</v>
      </c>
      <c r="E254" t="s">
        <v>49</v>
      </c>
      <c r="F254" t="s">
        <v>2075</v>
      </c>
    </row>
    <row r="255" spans="1:11">
      <c r="A255">
        <v>9</v>
      </c>
      <c r="B255">
        <v>284</v>
      </c>
      <c r="C255" t="s">
        <v>7350</v>
      </c>
      <c r="D255" t="s">
        <v>8240</v>
      </c>
      <c r="F255" t="s">
        <v>7593</v>
      </c>
    </row>
    <row r="256" spans="1:11">
      <c r="A256">
        <v>9</v>
      </c>
      <c r="B256">
        <v>286</v>
      </c>
      <c r="C256" t="s">
        <v>7929</v>
      </c>
      <c r="D256" t="s">
        <v>8242</v>
      </c>
      <c r="E256" t="s">
        <v>13</v>
      </c>
      <c r="F256" t="s">
        <v>8243</v>
      </c>
      <c r="G256">
        <v>28</v>
      </c>
      <c r="H256">
        <v>2</v>
      </c>
      <c r="I256">
        <v>3</v>
      </c>
      <c r="J256">
        <v>5</v>
      </c>
      <c r="K256">
        <v>12</v>
      </c>
    </row>
    <row r="257" spans="1:11">
      <c r="A257">
        <v>9</v>
      </c>
      <c r="B257">
        <v>287</v>
      </c>
      <c r="C257" t="s">
        <v>170</v>
      </c>
      <c r="D257" t="s">
        <v>8244</v>
      </c>
      <c r="E257" t="s">
        <v>232</v>
      </c>
      <c r="F257" t="s">
        <v>7786</v>
      </c>
    </row>
    <row r="258" spans="1:11">
      <c r="A258">
        <v>9</v>
      </c>
      <c r="B258">
        <v>288</v>
      </c>
      <c r="C258" t="s">
        <v>615</v>
      </c>
      <c r="D258" t="s">
        <v>8245</v>
      </c>
      <c r="E258" t="s">
        <v>49</v>
      </c>
      <c r="F258" t="s">
        <v>684</v>
      </c>
    </row>
    <row r="259" spans="1:11">
      <c r="A259">
        <v>9</v>
      </c>
      <c r="B259">
        <v>289</v>
      </c>
      <c r="C259" t="s">
        <v>964</v>
      </c>
      <c r="D259" t="s">
        <v>8246</v>
      </c>
      <c r="E259" t="s">
        <v>49</v>
      </c>
      <c r="F259" t="s">
        <v>1164</v>
      </c>
    </row>
    <row r="260" spans="1:11">
      <c r="A260">
        <v>9</v>
      </c>
      <c r="B260">
        <v>290</v>
      </c>
      <c r="C260" t="s">
        <v>615</v>
      </c>
      <c r="D260" t="s">
        <v>8247</v>
      </c>
      <c r="E260" t="s">
        <v>17</v>
      </c>
      <c r="F260" t="s">
        <v>6326</v>
      </c>
      <c r="G260">
        <v>48</v>
      </c>
      <c r="H260">
        <v>6</v>
      </c>
      <c r="I260">
        <v>7</v>
      </c>
      <c r="J260">
        <v>13</v>
      </c>
      <c r="K260">
        <v>18</v>
      </c>
    </row>
    <row r="261" spans="1:11">
      <c r="A261">
        <v>9</v>
      </c>
      <c r="B261">
        <v>291</v>
      </c>
      <c r="C261" t="s">
        <v>25</v>
      </c>
      <c r="D261" t="s">
        <v>8248</v>
      </c>
      <c r="E261" t="s">
        <v>49</v>
      </c>
      <c r="F261" t="s">
        <v>7593</v>
      </c>
    </row>
    <row r="262" spans="1:11">
      <c r="A262">
        <v>9</v>
      </c>
      <c r="B262">
        <v>292</v>
      </c>
      <c r="C262" t="s">
        <v>7929</v>
      </c>
      <c r="D262" t="s">
        <v>8249</v>
      </c>
      <c r="E262" t="s">
        <v>49</v>
      </c>
      <c r="F262" t="s">
        <v>7399</v>
      </c>
    </row>
    <row r="263" spans="1:11">
      <c r="A263">
        <v>9</v>
      </c>
      <c r="B263">
        <v>293</v>
      </c>
      <c r="C263" t="s">
        <v>203</v>
      </c>
      <c r="D263" t="s">
        <v>8250</v>
      </c>
      <c r="E263" t="s">
        <v>49</v>
      </c>
      <c r="F263" t="s">
        <v>8176</v>
      </c>
    </row>
    <row r="265" spans="1:11">
      <c r="F265" s="3" t="s">
        <v>57</v>
      </c>
      <c r="G265">
        <f>SUM(G3:G263)</f>
        <v>19333</v>
      </c>
      <c r="H265">
        <f t="shared" ref="H265:K265" si="0">SUM(H3:H263)</f>
        <v>2812</v>
      </c>
      <c r="I265">
        <f t="shared" si="0"/>
        <v>4457</v>
      </c>
      <c r="J265">
        <f t="shared" si="0"/>
        <v>7269</v>
      </c>
      <c r="K265">
        <f t="shared" si="0"/>
        <v>15343</v>
      </c>
    </row>
    <row r="266" spans="1:11">
      <c r="F266" s="3" t="s">
        <v>58</v>
      </c>
      <c r="G266" s="2"/>
      <c r="H266" s="7">
        <f>H265/$G$265</f>
        <v>0.14545078363420058</v>
      </c>
      <c r="I266" s="7">
        <f t="shared" ref="I266:K266" si="1">I265/$G$265</f>
        <v>0.23053845755961311</v>
      </c>
      <c r="J266" s="7">
        <f t="shared" si="1"/>
        <v>0.37598924119381366</v>
      </c>
      <c r="K266" s="7">
        <f t="shared" si="1"/>
        <v>0.79361713132985057</v>
      </c>
    </row>
    <row r="267" spans="1:11">
      <c r="F267" s="3" t="s">
        <v>2709</v>
      </c>
      <c r="G267" s="2">
        <f>G265/261</f>
        <v>74.072796934865906</v>
      </c>
      <c r="H267" s="2">
        <f t="shared" ref="H267:K267" si="2">H265/261</f>
        <v>10.773946360153257</v>
      </c>
      <c r="I267" s="2">
        <f t="shared" si="2"/>
        <v>17.07662835249042</v>
      </c>
      <c r="J267" s="2">
        <f t="shared" si="2"/>
        <v>27.850574712643677</v>
      </c>
      <c r="K267" s="2">
        <f t="shared" si="2"/>
        <v>58.785440613026822</v>
      </c>
    </row>
    <row r="269" spans="1:11" ht="18.75">
      <c r="A269" s="11" t="s">
        <v>10713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>
      <c r="A270" s="1" t="s">
        <v>0</v>
      </c>
      <c r="B270" s="1" t="s">
        <v>1</v>
      </c>
      <c r="C270" s="1" t="s">
        <v>2</v>
      </c>
      <c r="D270" s="1" t="s">
        <v>3</v>
      </c>
      <c r="E270" s="1" t="s">
        <v>4</v>
      </c>
      <c r="F270" s="1" t="s">
        <v>5</v>
      </c>
      <c r="G270" s="1" t="s">
        <v>6</v>
      </c>
      <c r="H270" s="1" t="s">
        <v>7</v>
      </c>
      <c r="I270" s="1" t="s">
        <v>8</v>
      </c>
      <c r="J270" s="1" t="s">
        <v>9</v>
      </c>
      <c r="K270" s="1" t="s">
        <v>10</v>
      </c>
    </row>
    <row r="271" spans="1:11">
      <c r="A271">
        <v>1</v>
      </c>
      <c r="B271">
        <v>1</v>
      </c>
      <c r="C271" t="s">
        <v>613</v>
      </c>
      <c r="D271" t="s">
        <v>7926</v>
      </c>
      <c r="E271" t="s">
        <v>7</v>
      </c>
      <c r="F271" t="s">
        <v>402</v>
      </c>
      <c r="G271">
        <v>281</v>
      </c>
      <c r="H271">
        <v>0</v>
      </c>
      <c r="I271">
        <v>16</v>
      </c>
      <c r="J271">
        <v>16</v>
      </c>
      <c r="K271">
        <v>104</v>
      </c>
    </row>
    <row r="272" spans="1:11">
      <c r="A272">
        <v>1</v>
      </c>
      <c r="B272">
        <v>9</v>
      </c>
      <c r="C272" t="s">
        <v>2227</v>
      </c>
      <c r="D272" t="s">
        <v>7935</v>
      </c>
      <c r="E272" t="s">
        <v>7</v>
      </c>
      <c r="F272" t="s">
        <v>6912</v>
      </c>
      <c r="G272">
        <v>1</v>
      </c>
      <c r="H272">
        <v>0</v>
      </c>
      <c r="I272">
        <v>0</v>
      </c>
      <c r="J272">
        <v>0</v>
      </c>
      <c r="K272">
        <v>0</v>
      </c>
    </row>
    <row r="273" spans="1:11">
      <c r="A273">
        <v>2</v>
      </c>
      <c r="B273">
        <v>44</v>
      </c>
      <c r="C273" t="s">
        <v>5932</v>
      </c>
      <c r="D273" t="s">
        <v>7972</v>
      </c>
      <c r="E273" t="s">
        <v>7</v>
      </c>
      <c r="F273" t="s">
        <v>5668</v>
      </c>
      <c r="G273">
        <v>258</v>
      </c>
      <c r="H273">
        <v>0</v>
      </c>
      <c r="I273">
        <v>5</v>
      </c>
      <c r="J273">
        <v>5</v>
      </c>
      <c r="K273">
        <v>14</v>
      </c>
    </row>
    <row r="274" spans="1:11">
      <c r="A274">
        <v>2</v>
      </c>
      <c r="B274">
        <v>45</v>
      </c>
      <c r="C274" t="s">
        <v>5633</v>
      </c>
      <c r="D274" t="s">
        <v>7367</v>
      </c>
      <c r="E274" t="s">
        <v>7</v>
      </c>
      <c r="F274" t="s">
        <v>2283</v>
      </c>
      <c r="G274">
        <v>1</v>
      </c>
      <c r="H274">
        <v>0</v>
      </c>
      <c r="I274">
        <v>0</v>
      </c>
      <c r="J274">
        <v>0</v>
      </c>
      <c r="K274">
        <v>0</v>
      </c>
    </row>
    <row r="275" spans="1:11">
      <c r="A275">
        <v>2</v>
      </c>
      <c r="B275">
        <v>60</v>
      </c>
      <c r="C275" t="s">
        <v>5939</v>
      </c>
      <c r="D275" t="s">
        <v>7988</v>
      </c>
      <c r="E275" t="s">
        <v>7</v>
      </c>
      <c r="F275" t="s">
        <v>5548</v>
      </c>
      <c r="G275">
        <v>111</v>
      </c>
      <c r="H275">
        <v>0</v>
      </c>
      <c r="I275">
        <v>1</v>
      </c>
      <c r="J275">
        <v>1</v>
      </c>
      <c r="K275">
        <v>6</v>
      </c>
    </row>
    <row r="276" spans="1:11">
      <c r="A276">
        <v>3</v>
      </c>
      <c r="B276">
        <v>70</v>
      </c>
      <c r="C276" t="s">
        <v>28</v>
      </c>
      <c r="D276" t="s">
        <v>8001</v>
      </c>
      <c r="E276" t="s">
        <v>7</v>
      </c>
      <c r="F276" t="s">
        <v>1164</v>
      </c>
      <c r="G276">
        <v>114</v>
      </c>
      <c r="H276">
        <v>0</v>
      </c>
      <c r="I276">
        <v>2</v>
      </c>
      <c r="J276">
        <v>2</v>
      </c>
      <c r="K276">
        <v>2</v>
      </c>
    </row>
    <row r="277" spans="1:11">
      <c r="A277">
        <v>3</v>
      </c>
      <c r="B277">
        <v>84</v>
      </c>
      <c r="C277" t="s">
        <v>115</v>
      </c>
      <c r="D277" t="s">
        <v>8014</v>
      </c>
      <c r="E277" t="s">
        <v>7</v>
      </c>
      <c r="F277" t="s">
        <v>8015</v>
      </c>
    </row>
    <row r="278" spans="1:11">
      <c r="A278">
        <v>3</v>
      </c>
      <c r="B278">
        <v>90</v>
      </c>
      <c r="C278" t="s">
        <v>28</v>
      </c>
      <c r="D278" t="s">
        <v>8021</v>
      </c>
      <c r="E278" t="s">
        <v>7</v>
      </c>
      <c r="F278" t="s">
        <v>3448</v>
      </c>
    </row>
    <row r="279" spans="1:11">
      <c r="A279">
        <v>4</v>
      </c>
      <c r="B279">
        <v>102</v>
      </c>
      <c r="C279" t="s">
        <v>15</v>
      </c>
      <c r="D279" t="s">
        <v>8033</v>
      </c>
      <c r="E279" t="s">
        <v>7</v>
      </c>
      <c r="F279" t="s">
        <v>4250</v>
      </c>
    </row>
    <row r="280" spans="1:11">
      <c r="A280">
        <v>4</v>
      </c>
      <c r="B280">
        <v>111</v>
      </c>
      <c r="C280" t="s">
        <v>341</v>
      </c>
      <c r="D280" t="s">
        <v>8043</v>
      </c>
      <c r="E280" t="s">
        <v>7</v>
      </c>
      <c r="F280" t="s">
        <v>7573</v>
      </c>
    </row>
    <row r="281" spans="1:11">
      <c r="A281">
        <v>4</v>
      </c>
      <c r="B281">
        <v>116</v>
      </c>
      <c r="C281" t="s">
        <v>2227</v>
      </c>
      <c r="D281" t="s">
        <v>8049</v>
      </c>
      <c r="E281" t="s">
        <v>7</v>
      </c>
      <c r="F281" t="s">
        <v>2448</v>
      </c>
    </row>
    <row r="282" spans="1:11">
      <c r="A282">
        <v>4</v>
      </c>
      <c r="B282">
        <v>120</v>
      </c>
      <c r="C282" t="s">
        <v>5934</v>
      </c>
      <c r="D282" t="s">
        <v>8053</v>
      </c>
      <c r="E282" t="s">
        <v>7</v>
      </c>
      <c r="F282" t="s">
        <v>3624</v>
      </c>
    </row>
    <row r="283" spans="1:11">
      <c r="A283">
        <v>5</v>
      </c>
      <c r="B283">
        <v>143</v>
      </c>
      <c r="C283" t="s">
        <v>21</v>
      </c>
      <c r="D283" t="s">
        <v>8077</v>
      </c>
      <c r="E283" t="s">
        <v>7</v>
      </c>
      <c r="F283" t="s">
        <v>1670</v>
      </c>
    </row>
    <row r="284" spans="1:11">
      <c r="A284">
        <v>5</v>
      </c>
      <c r="B284">
        <v>164</v>
      </c>
      <c r="C284" t="s">
        <v>2718</v>
      </c>
      <c r="D284" t="s">
        <v>8101</v>
      </c>
      <c r="E284" t="s">
        <v>7</v>
      </c>
      <c r="F284" t="s">
        <v>6684</v>
      </c>
    </row>
    <row r="285" spans="1:11">
      <c r="A285">
        <v>5</v>
      </c>
      <c r="B285">
        <v>165</v>
      </c>
      <c r="C285" t="s">
        <v>159</v>
      </c>
      <c r="D285" t="s">
        <v>8102</v>
      </c>
      <c r="E285" t="s">
        <v>7</v>
      </c>
      <c r="F285" t="s">
        <v>8074</v>
      </c>
    </row>
    <row r="286" spans="1:11">
      <c r="A286">
        <v>5</v>
      </c>
      <c r="B286">
        <v>166</v>
      </c>
      <c r="C286" t="s">
        <v>5337</v>
      </c>
      <c r="D286" t="s">
        <v>8103</v>
      </c>
      <c r="E286" t="s">
        <v>7</v>
      </c>
      <c r="F286" t="s">
        <v>1384</v>
      </c>
      <c r="G286">
        <v>7</v>
      </c>
      <c r="H286">
        <v>0</v>
      </c>
      <c r="I286">
        <v>0</v>
      </c>
      <c r="J286">
        <v>0</v>
      </c>
      <c r="K286">
        <v>2</v>
      </c>
    </row>
    <row r="287" spans="1:11">
      <c r="A287">
        <v>6</v>
      </c>
      <c r="B287">
        <v>168</v>
      </c>
      <c r="C287" t="s">
        <v>615</v>
      </c>
      <c r="D287" t="s">
        <v>8105</v>
      </c>
      <c r="E287" t="s">
        <v>7</v>
      </c>
      <c r="F287" t="s">
        <v>8106</v>
      </c>
    </row>
    <row r="288" spans="1:11">
      <c r="A288">
        <v>6</v>
      </c>
      <c r="B288">
        <v>169</v>
      </c>
      <c r="C288" t="s">
        <v>7929</v>
      </c>
      <c r="D288" t="s">
        <v>8107</v>
      </c>
      <c r="E288" t="s">
        <v>7</v>
      </c>
      <c r="F288" t="s">
        <v>6091</v>
      </c>
    </row>
    <row r="289" spans="1:11">
      <c r="A289">
        <v>6</v>
      </c>
      <c r="B289">
        <v>171</v>
      </c>
      <c r="C289" t="s">
        <v>170</v>
      </c>
      <c r="D289" t="s">
        <v>8109</v>
      </c>
      <c r="E289" t="s">
        <v>7</v>
      </c>
      <c r="F289" t="s">
        <v>7293</v>
      </c>
      <c r="G289">
        <v>212</v>
      </c>
      <c r="H289">
        <v>0</v>
      </c>
      <c r="I289">
        <v>1</v>
      </c>
      <c r="J289">
        <v>1</v>
      </c>
      <c r="K289">
        <v>24</v>
      </c>
    </row>
    <row r="290" spans="1:11">
      <c r="A290">
        <v>6</v>
      </c>
      <c r="B290">
        <v>177</v>
      </c>
      <c r="C290" t="s">
        <v>25</v>
      </c>
      <c r="D290" t="s">
        <v>8117</v>
      </c>
      <c r="E290" t="s">
        <v>7</v>
      </c>
      <c r="F290" t="s">
        <v>3116</v>
      </c>
    </row>
    <row r="291" spans="1:11">
      <c r="A291">
        <v>7</v>
      </c>
      <c r="B291">
        <v>203</v>
      </c>
      <c r="C291" t="s">
        <v>7350</v>
      </c>
      <c r="D291" t="s">
        <v>8146</v>
      </c>
      <c r="E291" t="s">
        <v>7</v>
      </c>
      <c r="F291" t="s">
        <v>7227</v>
      </c>
    </row>
    <row r="292" spans="1:11">
      <c r="A292">
        <v>7</v>
      </c>
      <c r="B292">
        <v>205</v>
      </c>
      <c r="C292" t="s">
        <v>21</v>
      </c>
      <c r="D292" t="s">
        <v>8148</v>
      </c>
      <c r="E292" t="s">
        <v>7</v>
      </c>
      <c r="F292" t="s">
        <v>7999</v>
      </c>
      <c r="G292">
        <v>338</v>
      </c>
      <c r="H292">
        <v>0</v>
      </c>
      <c r="I292">
        <v>5</v>
      </c>
      <c r="J292">
        <v>5</v>
      </c>
      <c r="K292">
        <v>2</v>
      </c>
    </row>
    <row r="293" spans="1:11">
      <c r="A293">
        <v>7</v>
      </c>
      <c r="B293">
        <v>221</v>
      </c>
      <c r="C293" t="s">
        <v>1622</v>
      </c>
      <c r="D293" t="s">
        <v>8164</v>
      </c>
      <c r="E293" t="s">
        <v>7</v>
      </c>
      <c r="F293" t="s">
        <v>2558</v>
      </c>
    </row>
    <row r="294" spans="1:11">
      <c r="A294">
        <v>7</v>
      </c>
      <c r="B294">
        <v>226</v>
      </c>
      <c r="C294" t="s">
        <v>5631</v>
      </c>
      <c r="D294" t="s">
        <v>8171</v>
      </c>
      <c r="E294" t="s">
        <v>7</v>
      </c>
      <c r="F294" t="s">
        <v>220</v>
      </c>
      <c r="G294">
        <v>1</v>
      </c>
      <c r="H294">
        <v>0</v>
      </c>
      <c r="I294">
        <v>0</v>
      </c>
      <c r="J294">
        <v>0</v>
      </c>
      <c r="K294">
        <v>0</v>
      </c>
    </row>
    <row r="295" spans="1:11">
      <c r="A295">
        <v>8</v>
      </c>
      <c r="B295">
        <v>233</v>
      </c>
      <c r="C295" t="s">
        <v>5631</v>
      </c>
      <c r="D295" t="s">
        <v>8180</v>
      </c>
      <c r="E295" t="s">
        <v>7</v>
      </c>
      <c r="F295" t="s">
        <v>8181</v>
      </c>
    </row>
    <row r="296" spans="1:11">
      <c r="A296">
        <v>8</v>
      </c>
      <c r="B296">
        <v>235</v>
      </c>
      <c r="C296" t="s">
        <v>7112</v>
      </c>
      <c r="D296" t="s">
        <v>8183</v>
      </c>
      <c r="E296" t="s">
        <v>7</v>
      </c>
      <c r="F296" t="s">
        <v>8184</v>
      </c>
    </row>
    <row r="297" spans="1:11">
      <c r="A297">
        <v>8</v>
      </c>
      <c r="B297">
        <v>240</v>
      </c>
      <c r="C297" t="s">
        <v>25</v>
      </c>
      <c r="D297" t="s">
        <v>8191</v>
      </c>
      <c r="E297" t="s">
        <v>7</v>
      </c>
      <c r="F297" t="s">
        <v>6872</v>
      </c>
      <c r="G297">
        <v>9</v>
      </c>
      <c r="H297">
        <v>0</v>
      </c>
      <c r="I297">
        <v>0</v>
      </c>
      <c r="J297">
        <v>0</v>
      </c>
      <c r="K297">
        <v>0</v>
      </c>
    </row>
    <row r="298" spans="1:11">
      <c r="A298">
        <v>8</v>
      </c>
      <c r="B298">
        <v>243</v>
      </c>
      <c r="C298" t="s">
        <v>11</v>
      </c>
      <c r="D298" t="s">
        <v>8194</v>
      </c>
      <c r="E298" t="s">
        <v>7</v>
      </c>
      <c r="F298" t="s">
        <v>8195</v>
      </c>
    </row>
    <row r="299" spans="1:11">
      <c r="A299">
        <v>8</v>
      </c>
      <c r="B299">
        <v>261</v>
      </c>
      <c r="C299" t="s">
        <v>203</v>
      </c>
      <c r="D299" t="s">
        <v>8215</v>
      </c>
      <c r="E299" t="s">
        <v>7</v>
      </c>
      <c r="F299" t="s">
        <v>1018</v>
      </c>
      <c r="G299">
        <v>28</v>
      </c>
      <c r="H299">
        <v>0</v>
      </c>
      <c r="I299">
        <v>0</v>
      </c>
      <c r="J299">
        <v>0</v>
      </c>
      <c r="K299">
        <v>2</v>
      </c>
    </row>
    <row r="300" spans="1:11">
      <c r="A300">
        <v>9</v>
      </c>
      <c r="B300">
        <v>280</v>
      </c>
      <c r="C300" t="s">
        <v>115</v>
      </c>
      <c r="D300" t="s">
        <v>8235</v>
      </c>
      <c r="E300" t="s">
        <v>7</v>
      </c>
      <c r="F300" t="s">
        <v>779</v>
      </c>
    </row>
    <row r="301" spans="1:11">
      <c r="A301">
        <v>9</v>
      </c>
      <c r="B301">
        <v>282</v>
      </c>
      <c r="C301" t="s">
        <v>159</v>
      </c>
      <c r="D301" t="s">
        <v>8237</v>
      </c>
      <c r="E301" t="s">
        <v>7</v>
      </c>
      <c r="F301" t="s">
        <v>8238</v>
      </c>
    </row>
    <row r="302" spans="1:11">
      <c r="A302">
        <v>9</v>
      </c>
      <c r="B302">
        <v>285</v>
      </c>
      <c r="C302" t="s">
        <v>1622</v>
      </c>
      <c r="D302" t="s">
        <v>8241</v>
      </c>
      <c r="E302" t="s">
        <v>7</v>
      </c>
      <c r="F302" t="s">
        <v>4774</v>
      </c>
    </row>
  </sheetData>
  <autoFilter ref="A2:K263">
    <sortState ref="A2:K262">
      <sortCondition ref="B1:B262"/>
    </sortState>
  </autoFilter>
  <mergeCells count="2">
    <mergeCell ref="A269:K269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13" sqref="C13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5.85546875" bestFit="1" customWidth="1"/>
    <col min="5" max="5" width="9.140625" bestFit="1" customWidth="1"/>
    <col min="6" max="6" width="25.855468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21</v>
      </c>
      <c r="D3" t="s">
        <v>96</v>
      </c>
      <c r="F3" t="s">
        <v>97</v>
      </c>
    </row>
    <row r="4" spans="1:11">
      <c r="A4">
        <v>1</v>
      </c>
      <c r="B4">
        <v>2</v>
      </c>
      <c r="C4" t="s">
        <v>25</v>
      </c>
      <c r="D4" t="s">
        <v>98</v>
      </c>
      <c r="F4" t="s">
        <v>99</v>
      </c>
    </row>
    <row r="5" spans="1:11">
      <c r="A5">
        <v>1</v>
      </c>
      <c r="B5">
        <v>3</v>
      </c>
      <c r="C5" t="s">
        <v>15</v>
      </c>
      <c r="D5" t="s">
        <v>100</v>
      </c>
      <c r="F5" t="s">
        <v>101</v>
      </c>
    </row>
    <row r="6" spans="1:11">
      <c r="A6">
        <v>1</v>
      </c>
      <c r="B6">
        <v>4</v>
      </c>
      <c r="C6" t="s">
        <v>18</v>
      </c>
      <c r="D6" t="s">
        <v>102</v>
      </c>
      <c r="F6" t="s">
        <v>103</v>
      </c>
    </row>
    <row r="7" spans="1:11">
      <c r="A7">
        <v>1</v>
      </c>
      <c r="B7">
        <v>5</v>
      </c>
      <c r="C7" t="s">
        <v>11</v>
      </c>
      <c r="D7" t="s">
        <v>104</v>
      </c>
      <c r="E7" t="s">
        <v>49</v>
      </c>
      <c r="F7" t="s">
        <v>105</v>
      </c>
      <c r="G7">
        <v>595</v>
      </c>
      <c r="H7">
        <v>24</v>
      </c>
      <c r="I7">
        <v>82</v>
      </c>
      <c r="J7">
        <v>106</v>
      </c>
      <c r="K7">
        <v>433</v>
      </c>
    </row>
    <row r="8" spans="1:11">
      <c r="A8">
        <v>2</v>
      </c>
      <c r="B8">
        <v>7</v>
      </c>
      <c r="C8" t="s">
        <v>25</v>
      </c>
      <c r="D8" t="s">
        <v>108</v>
      </c>
      <c r="F8" t="s">
        <v>109</v>
      </c>
    </row>
    <row r="9" spans="1:11">
      <c r="A9">
        <v>2</v>
      </c>
      <c r="B9">
        <v>8</v>
      </c>
      <c r="C9" t="s">
        <v>15</v>
      </c>
      <c r="D9" t="s">
        <v>110</v>
      </c>
      <c r="E9" t="s">
        <v>23</v>
      </c>
      <c r="F9" t="s">
        <v>111</v>
      </c>
    </row>
    <row r="10" spans="1:11">
      <c r="A10">
        <v>2</v>
      </c>
      <c r="B10">
        <v>9</v>
      </c>
      <c r="C10" t="s">
        <v>18</v>
      </c>
      <c r="D10" t="s">
        <v>112</v>
      </c>
      <c r="F10" t="s">
        <v>113</v>
      </c>
    </row>
    <row r="11" spans="1:11">
      <c r="A11">
        <v>2</v>
      </c>
      <c r="B11">
        <v>10</v>
      </c>
      <c r="C11" t="s">
        <v>21</v>
      </c>
      <c r="D11" t="s">
        <v>114</v>
      </c>
      <c r="E11" t="s">
        <v>17</v>
      </c>
      <c r="F11" t="s">
        <v>97</v>
      </c>
      <c r="G11">
        <v>58</v>
      </c>
      <c r="H11">
        <v>3</v>
      </c>
      <c r="I11">
        <v>14</v>
      </c>
      <c r="J11">
        <v>17</v>
      </c>
      <c r="K11">
        <v>18</v>
      </c>
    </row>
    <row r="12" spans="1:11">
      <c r="A12" s="4">
        <v>3</v>
      </c>
      <c r="B12">
        <v>11</v>
      </c>
      <c r="C12" t="s">
        <v>115</v>
      </c>
      <c r="D12" t="s">
        <v>116</v>
      </c>
      <c r="F12" t="s">
        <v>117</v>
      </c>
    </row>
    <row r="14" spans="1:11">
      <c r="F14" s="3" t="s">
        <v>57</v>
      </c>
      <c r="G14">
        <f>SUM(G3:G12)</f>
        <v>653</v>
      </c>
      <c r="H14">
        <f t="shared" ref="H14:K14" si="0">SUM(H3:H12)</f>
        <v>27</v>
      </c>
      <c r="I14">
        <f t="shared" si="0"/>
        <v>96</v>
      </c>
      <c r="J14">
        <f t="shared" si="0"/>
        <v>123</v>
      </c>
      <c r="K14">
        <f t="shared" si="0"/>
        <v>451</v>
      </c>
    </row>
    <row r="15" spans="1:11">
      <c r="F15" s="3" t="s">
        <v>58</v>
      </c>
      <c r="H15" s="7">
        <f>H14/$G$14</f>
        <v>4.1347626339969371E-2</v>
      </c>
      <c r="I15" s="7">
        <f t="shared" ref="I15:K15" si="1">I14/$G$14</f>
        <v>0.14701378254211334</v>
      </c>
      <c r="J15" s="7">
        <f t="shared" si="1"/>
        <v>0.18836140888208269</v>
      </c>
      <c r="K15" s="7">
        <f t="shared" si="1"/>
        <v>0.69065849923430322</v>
      </c>
    </row>
    <row r="16" spans="1:11">
      <c r="F16" s="3" t="s">
        <v>2709</v>
      </c>
      <c r="G16" s="2">
        <f>G14/$B$12</f>
        <v>59.363636363636367</v>
      </c>
      <c r="H16" s="2">
        <f t="shared" ref="H16:K16" si="2">H14/$B$12</f>
        <v>2.4545454545454546</v>
      </c>
      <c r="I16" s="2">
        <f t="shared" si="2"/>
        <v>8.7272727272727266</v>
      </c>
      <c r="J16" s="2">
        <f t="shared" si="2"/>
        <v>11.181818181818182</v>
      </c>
      <c r="K16" s="2">
        <f t="shared" si="2"/>
        <v>41</v>
      </c>
    </row>
    <row r="18" spans="1:11" ht="18.75">
      <c r="A18" s="11" t="s">
        <v>10713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</row>
    <row r="20" spans="1:11">
      <c r="A20">
        <v>2</v>
      </c>
      <c r="B20">
        <v>6</v>
      </c>
      <c r="C20" t="s">
        <v>21</v>
      </c>
      <c r="D20" t="s">
        <v>106</v>
      </c>
      <c r="E20" t="s">
        <v>7</v>
      </c>
      <c r="F20" t="s">
        <v>107</v>
      </c>
    </row>
  </sheetData>
  <autoFilter ref="A2:K12"/>
  <mergeCells count="2">
    <mergeCell ref="A1:K1"/>
    <mergeCell ref="A18:K1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99"/>
  <sheetViews>
    <sheetView topLeftCell="A243" workbookViewId="0">
      <selection activeCell="F39" sqref="F39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5.710937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615</v>
      </c>
      <c r="D3" t="s">
        <v>8251</v>
      </c>
      <c r="E3" t="s">
        <v>17</v>
      </c>
      <c r="F3" t="s">
        <v>2883</v>
      </c>
      <c r="G3">
        <v>621</v>
      </c>
      <c r="H3">
        <v>338</v>
      </c>
      <c r="I3">
        <v>304</v>
      </c>
      <c r="J3">
        <v>642</v>
      </c>
      <c r="K3">
        <v>437</v>
      </c>
    </row>
    <row r="4" spans="1:11">
      <c r="A4">
        <v>1</v>
      </c>
      <c r="B4">
        <v>2</v>
      </c>
      <c r="C4" t="s">
        <v>5633</v>
      </c>
      <c r="D4" t="s">
        <v>8252</v>
      </c>
      <c r="E4" t="s">
        <v>13</v>
      </c>
      <c r="F4" t="s">
        <v>2478</v>
      </c>
      <c r="G4">
        <v>464</v>
      </c>
      <c r="H4">
        <v>171</v>
      </c>
      <c r="I4">
        <v>304</v>
      </c>
      <c r="J4">
        <v>475</v>
      </c>
      <c r="K4">
        <v>322</v>
      </c>
    </row>
    <row r="5" spans="1:11">
      <c r="A5">
        <v>1</v>
      </c>
      <c r="B5">
        <v>3</v>
      </c>
      <c r="C5" t="s">
        <v>5631</v>
      </c>
      <c r="D5" t="s">
        <v>8253</v>
      </c>
      <c r="E5" t="s">
        <v>13</v>
      </c>
      <c r="F5" t="s">
        <v>6416</v>
      </c>
      <c r="G5">
        <v>179</v>
      </c>
      <c r="H5">
        <v>13</v>
      </c>
      <c r="I5">
        <v>24</v>
      </c>
      <c r="J5">
        <v>37</v>
      </c>
      <c r="K5">
        <v>223</v>
      </c>
    </row>
    <row r="6" spans="1:11">
      <c r="A6">
        <v>1</v>
      </c>
      <c r="B6">
        <v>4</v>
      </c>
      <c r="C6" t="s">
        <v>5934</v>
      </c>
      <c r="D6" t="s">
        <v>8254</v>
      </c>
      <c r="E6" t="s">
        <v>13</v>
      </c>
      <c r="F6" t="s">
        <v>7352</v>
      </c>
      <c r="G6">
        <v>481</v>
      </c>
      <c r="H6">
        <v>103</v>
      </c>
      <c r="I6">
        <v>181</v>
      </c>
      <c r="J6">
        <v>284</v>
      </c>
      <c r="K6">
        <v>179</v>
      </c>
    </row>
    <row r="7" spans="1:11">
      <c r="A7">
        <v>1</v>
      </c>
      <c r="B7">
        <v>5</v>
      </c>
      <c r="C7" t="s">
        <v>5932</v>
      </c>
      <c r="D7" t="s">
        <v>8255</v>
      </c>
      <c r="E7" t="s">
        <v>17</v>
      </c>
      <c r="F7" t="s">
        <v>6416</v>
      </c>
      <c r="G7">
        <v>196</v>
      </c>
      <c r="H7">
        <v>19</v>
      </c>
      <c r="I7">
        <v>42</v>
      </c>
      <c r="J7">
        <v>61</v>
      </c>
      <c r="K7">
        <v>116</v>
      </c>
    </row>
    <row r="8" spans="1:11">
      <c r="A8">
        <v>1</v>
      </c>
      <c r="B8">
        <v>6</v>
      </c>
      <c r="C8" t="s">
        <v>167</v>
      </c>
      <c r="D8" t="s">
        <v>8256</v>
      </c>
      <c r="E8" t="s">
        <v>13</v>
      </c>
      <c r="F8" t="s">
        <v>2499</v>
      </c>
      <c r="G8">
        <v>362</v>
      </c>
      <c r="H8">
        <v>79</v>
      </c>
      <c r="I8">
        <v>176</v>
      </c>
      <c r="J8">
        <v>255</v>
      </c>
      <c r="K8">
        <v>256</v>
      </c>
    </row>
    <row r="9" spans="1:11">
      <c r="A9">
        <v>1</v>
      </c>
      <c r="B9">
        <v>7</v>
      </c>
      <c r="C9" t="s">
        <v>11</v>
      </c>
      <c r="D9" t="s">
        <v>8257</v>
      </c>
      <c r="E9" t="s">
        <v>49</v>
      </c>
      <c r="F9" t="s">
        <v>271</v>
      </c>
      <c r="G9">
        <v>395</v>
      </c>
      <c r="H9">
        <v>12</v>
      </c>
      <c r="I9">
        <v>50</v>
      </c>
      <c r="J9">
        <v>62</v>
      </c>
      <c r="K9">
        <v>536</v>
      </c>
    </row>
    <row r="10" spans="1:11">
      <c r="A10">
        <v>1</v>
      </c>
      <c r="B10">
        <v>9</v>
      </c>
      <c r="C10" t="s">
        <v>25</v>
      </c>
      <c r="D10" t="s">
        <v>8259</v>
      </c>
      <c r="E10" t="s">
        <v>13</v>
      </c>
      <c r="F10" t="s">
        <v>2288</v>
      </c>
      <c r="G10">
        <v>378</v>
      </c>
      <c r="H10">
        <v>92</v>
      </c>
      <c r="I10">
        <v>116</v>
      </c>
      <c r="J10">
        <v>208</v>
      </c>
      <c r="K10">
        <v>404</v>
      </c>
    </row>
    <row r="11" spans="1:11">
      <c r="A11">
        <v>1</v>
      </c>
      <c r="B11">
        <v>11</v>
      </c>
      <c r="C11" t="s">
        <v>6839</v>
      </c>
      <c r="D11" t="s">
        <v>8261</v>
      </c>
      <c r="E11" t="s">
        <v>23</v>
      </c>
      <c r="F11" t="s">
        <v>5908</v>
      </c>
      <c r="G11">
        <v>423</v>
      </c>
      <c r="H11">
        <v>44</v>
      </c>
      <c r="I11">
        <v>55</v>
      </c>
      <c r="J11">
        <v>99</v>
      </c>
      <c r="K11">
        <v>176</v>
      </c>
    </row>
    <row r="12" spans="1:11">
      <c r="A12">
        <v>1</v>
      </c>
      <c r="B12">
        <v>12</v>
      </c>
      <c r="C12" t="s">
        <v>7350</v>
      </c>
      <c r="D12" t="s">
        <v>8262</v>
      </c>
      <c r="E12" t="s">
        <v>49</v>
      </c>
      <c r="F12" t="s">
        <v>6653</v>
      </c>
      <c r="G12">
        <v>483</v>
      </c>
      <c r="H12">
        <v>32</v>
      </c>
      <c r="I12">
        <v>129</v>
      </c>
      <c r="J12">
        <v>161</v>
      </c>
      <c r="K12">
        <v>375</v>
      </c>
    </row>
    <row r="13" spans="1:11">
      <c r="A13">
        <v>1</v>
      </c>
      <c r="B13">
        <v>13</v>
      </c>
      <c r="C13" t="s">
        <v>2100</v>
      </c>
      <c r="D13" t="s">
        <v>8263</v>
      </c>
      <c r="E13" t="s">
        <v>23</v>
      </c>
      <c r="F13" t="s">
        <v>1724</v>
      </c>
      <c r="G13">
        <v>443</v>
      </c>
      <c r="H13">
        <v>100</v>
      </c>
      <c r="I13">
        <v>253</v>
      </c>
      <c r="J13">
        <v>353</v>
      </c>
      <c r="K13">
        <v>206</v>
      </c>
    </row>
    <row r="14" spans="1:11">
      <c r="A14">
        <v>1</v>
      </c>
      <c r="B14">
        <v>14</v>
      </c>
      <c r="C14" t="s">
        <v>2227</v>
      </c>
      <c r="D14" t="s">
        <v>8264</v>
      </c>
      <c r="E14" t="s">
        <v>23</v>
      </c>
      <c r="F14" t="s">
        <v>423</v>
      </c>
      <c r="G14">
        <v>410</v>
      </c>
      <c r="H14">
        <v>87</v>
      </c>
      <c r="I14">
        <v>82</v>
      </c>
      <c r="J14">
        <v>169</v>
      </c>
      <c r="K14">
        <v>288</v>
      </c>
    </row>
    <row r="15" spans="1:11">
      <c r="A15">
        <v>1</v>
      </c>
      <c r="B15">
        <v>15</v>
      </c>
      <c r="C15" t="s">
        <v>7112</v>
      </c>
      <c r="D15" t="s">
        <v>8265</v>
      </c>
      <c r="E15" t="s">
        <v>49</v>
      </c>
      <c r="F15" t="s">
        <v>2883</v>
      </c>
    </row>
    <row r="16" spans="1:11">
      <c r="A16">
        <v>1</v>
      </c>
      <c r="B16">
        <v>16</v>
      </c>
      <c r="C16" t="s">
        <v>343</v>
      </c>
      <c r="D16" t="s">
        <v>8266</v>
      </c>
      <c r="E16" t="s">
        <v>13</v>
      </c>
      <c r="F16" t="s">
        <v>1794</v>
      </c>
      <c r="G16">
        <v>392</v>
      </c>
      <c r="H16">
        <v>98</v>
      </c>
      <c r="I16">
        <v>119</v>
      </c>
      <c r="J16">
        <v>217</v>
      </c>
      <c r="K16">
        <v>171</v>
      </c>
    </row>
    <row r="17" spans="1:11">
      <c r="A17">
        <v>1</v>
      </c>
      <c r="B17">
        <v>17</v>
      </c>
      <c r="C17" t="s">
        <v>28</v>
      </c>
      <c r="D17" t="s">
        <v>8267</v>
      </c>
      <c r="E17" t="s">
        <v>49</v>
      </c>
      <c r="F17" t="s">
        <v>7101</v>
      </c>
      <c r="G17">
        <v>241</v>
      </c>
      <c r="H17">
        <v>22</v>
      </c>
      <c r="I17">
        <v>72</v>
      </c>
      <c r="J17">
        <v>94</v>
      </c>
      <c r="K17">
        <v>146</v>
      </c>
    </row>
    <row r="18" spans="1:11">
      <c r="A18">
        <v>1</v>
      </c>
      <c r="B18">
        <v>18</v>
      </c>
      <c r="C18" t="s">
        <v>159</v>
      </c>
      <c r="D18" t="s">
        <v>8268</v>
      </c>
      <c r="E18" t="s">
        <v>17</v>
      </c>
      <c r="F18" t="s">
        <v>5908</v>
      </c>
    </row>
    <row r="19" spans="1:11">
      <c r="A19">
        <v>1</v>
      </c>
      <c r="B19">
        <v>19</v>
      </c>
      <c r="C19" t="s">
        <v>18</v>
      </c>
      <c r="D19" t="s">
        <v>8269</v>
      </c>
      <c r="E19" t="s">
        <v>49</v>
      </c>
      <c r="F19" t="s">
        <v>3624</v>
      </c>
      <c r="G19">
        <v>418</v>
      </c>
      <c r="H19">
        <v>10</v>
      </c>
      <c r="I19">
        <v>60</v>
      </c>
      <c r="J19">
        <v>70</v>
      </c>
      <c r="K19">
        <v>423</v>
      </c>
    </row>
    <row r="20" spans="1:11">
      <c r="A20">
        <v>1</v>
      </c>
      <c r="B20">
        <v>20</v>
      </c>
      <c r="C20" t="s">
        <v>5337</v>
      </c>
      <c r="D20" t="s">
        <v>8270</v>
      </c>
      <c r="E20" t="s">
        <v>13</v>
      </c>
      <c r="F20" t="s">
        <v>7254</v>
      </c>
      <c r="G20">
        <v>338</v>
      </c>
      <c r="H20">
        <v>32</v>
      </c>
      <c r="I20">
        <v>52</v>
      </c>
      <c r="J20">
        <v>84</v>
      </c>
      <c r="K20">
        <v>90</v>
      </c>
    </row>
    <row r="21" spans="1:11">
      <c r="A21">
        <v>1</v>
      </c>
      <c r="B21">
        <v>21</v>
      </c>
      <c r="C21" t="s">
        <v>115</v>
      </c>
      <c r="D21" t="s">
        <v>8271</v>
      </c>
      <c r="E21" t="s">
        <v>434</v>
      </c>
      <c r="F21" t="s">
        <v>6091</v>
      </c>
      <c r="G21">
        <v>360</v>
      </c>
      <c r="H21">
        <v>78</v>
      </c>
      <c r="I21">
        <v>100</v>
      </c>
      <c r="J21">
        <v>178</v>
      </c>
      <c r="K21">
        <v>317</v>
      </c>
    </row>
    <row r="22" spans="1:11">
      <c r="A22">
        <v>1</v>
      </c>
      <c r="B22">
        <v>22</v>
      </c>
      <c r="C22" t="s">
        <v>341</v>
      </c>
      <c r="D22" t="s">
        <v>8272</v>
      </c>
      <c r="E22" t="s">
        <v>13</v>
      </c>
      <c r="F22" t="s">
        <v>2766</v>
      </c>
      <c r="G22">
        <v>189</v>
      </c>
      <c r="H22">
        <v>20</v>
      </c>
      <c r="I22">
        <v>31</v>
      </c>
      <c r="J22">
        <v>51</v>
      </c>
      <c r="K22">
        <v>66</v>
      </c>
    </row>
    <row r="23" spans="1:11">
      <c r="A23">
        <v>1</v>
      </c>
      <c r="B23">
        <v>23</v>
      </c>
      <c r="C23" t="s">
        <v>5633</v>
      </c>
      <c r="D23" t="s">
        <v>8273</v>
      </c>
      <c r="E23" t="s">
        <v>49</v>
      </c>
      <c r="F23" t="s">
        <v>2478</v>
      </c>
      <c r="G23">
        <v>393</v>
      </c>
      <c r="H23">
        <v>12</v>
      </c>
      <c r="I23">
        <v>72</v>
      </c>
      <c r="J23">
        <v>84</v>
      </c>
      <c r="K23">
        <v>385</v>
      </c>
    </row>
    <row r="24" spans="1:11">
      <c r="A24">
        <v>1</v>
      </c>
      <c r="B24">
        <v>24</v>
      </c>
      <c r="C24" t="s">
        <v>5934</v>
      </c>
      <c r="D24" t="s">
        <v>8274</v>
      </c>
      <c r="E24" t="s">
        <v>49</v>
      </c>
      <c r="F24" t="s">
        <v>2523</v>
      </c>
      <c r="G24">
        <v>328</v>
      </c>
      <c r="H24">
        <v>11</v>
      </c>
      <c r="I24">
        <v>61</v>
      </c>
      <c r="J24">
        <v>72</v>
      </c>
      <c r="K24">
        <v>245</v>
      </c>
    </row>
    <row r="25" spans="1:11">
      <c r="A25">
        <v>1</v>
      </c>
      <c r="B25">
        <v>25</v>
      </c>
      <c r="C25" t="s">
        <v>11</v>
      </c>
      <c r="D25" t="s">
        <v>8275</v>
      </c>
      <c r="E25" t="s">
        <v>23</v>
      </c>
      <c r="F25" t="s">
        <v>6416</v>
      </c>
      <c r="G25">
        <v>128</v>
      </c>
      <c r="H25">
        <v>15</v>
      </c>
      <c r="I25">
        <v>19</v>
      </c>
      <c r="J25">
        <v>34</v>
      </c>
      <c r="K25">
        <v>86</v>
      </c>
    </row>
    <row r="26" spans="1:11">
      <c r="A26">
        <v>1</v>
      </c>
      <c r="B26">
        <v>27</v>
      </c>
      <c r="C26" t="s">
        <v>170</v>
      </c>
      <c r="D26" t="s">
        <v>8277</v>
      </c>
      <c r="E26" t="s">
        <v>49</v>
      </c>
      <c r="F26" t="s">
        <v>6091</v>
      </c>
      <c r="G26">
        <v>188</v>
      </c>
      <c r="H26">
        <v>6</v>
      </c>
      <c r="I26">
        <v>32</v>
      </c>
      <c r="J26">
        <v>38</v>
      </c>
      <c r="K26">
        <v>117</v>
      </c>
    </row>
    <row r="27" spans="1:11">
      <c r="A27">
        <v>1</v>
      </c>
      <c r="B27">
        <v>28</v>
      </c>
      <c r="C27" t="s">
        <v>2718</v>
      </c>
      <c r="D27" t="s">
        <v>8278</v>
      </c>
      <c r="E27" t="s">
        <v>13</v>
      </c>
      <c r="F27" t="s">
        <v>2108</v>
      </c>
    </row>
    <row r="28" spans="1:11">
      <c r="A28">
        <v>1</v>
      </c>
      <c r="B28">
        <v>30</v>
      </c>
      <c r="C28" t="s">
        <v>159</v>
      </c>
      <c r="D28" t="s">
        <v>8280</v>
      </c>
      <c r="E28" t="s">
        <v>13</v>
      </c>
      <c r="F28" t="s">
        <v>1794</v>
      </c>
      <c r="G28">
        <v>234</v>
      </c>
      <c r="H28">
        <v>18</v>
      </c>
      <c r="I28">
        <v>29</v>
      </c>
      <c r="J28">
        <v>47</v>
      </c>
      <c r="K28">
        <v>89</v>
      </c>
    </row>
    <row r="29" spans="1:11">
      <c r="A29">
        <v>2</v>
      </c>
      <c r="B29">
        <v>31</v>
      </c>
      <c r="C29" t="s">
        <v>6839</v>
      </c>
      <c r="D29" t="s">
        <v>8281</v>
      </c>
      <c r="E29" t="s">
        <v>49</v>
      </c>
      <c r="F29" t="s">
        <v>4188</v>
      </c>
      <c r="G29">
        <v>68</v>
      </c>
      <c r="H29">
        <v>0</v>
      </c>
      <c r="I29">
        <v>2</v>
      </c>
      <c r="J29">
        <v>2</v>
      </c>
      <c r="K29">
        <v>74</v>
      </c>
    </row>
    <row r="30" spans="1:11">
      <c r="A30">
        <v>2</v>
      </c>
      <c r="B30">
        <v>32</v>
      </c>
      <c r="C30" t="s">
        <v>341</v>
      </c>
      <c r="D30" t="s">
        <v>8282</v>
      </c>
      <c r="E30" t="s">
        <v>13</v>
      </c>
      <c r="F30" t="s">
        <v>2468</v>
      </c>
      <c r="G30">
        <v>434</v>
      </c>
      <c r="H30">
        <v>134</v>
      </c>
      <c r="I30">
        <v>214</v>
      </c>
      <c r="J30">
        <v>348</v>
      </c>
      <c r="K30">
        <v>261</v>
      </c>
    </row>
    <row r="31" spans="1:11">
      <c r="A31">
        <v>2</v>
      </c>
      <c r="B31">
        <v>33</v>
      </c>
      <c r="C31" t="s">
        <v>7350</v>
      </c>
      <c r="D31" t="s">
        <v>8283</v>
      </c>
      <c r="E31" t="s">
        <v>17</v>
      </c>
      <c r="F31" t="s">
        <v>2883</v>
      </c>
      <c r="G31">
        <v>24</v>
      </c>
      <c r="H31">
        <v>3</v>
      </c>
      <c r="I31">
        <v>2</v>
      </c>
      <c r="J31">
        <v>5</v>
      </c>
      <c r="K31">
        <v>6</v>
      </c>
    </row>
    <row r="32" spans="1:11">
      <c r="A32">
        <v>2</v>
      </c>
      <c r="B32">
        <v>34</v>
      </c>
      <c r="C32" t="s">
        <v>5934</v>
      </c>
      <c r="D32" t="s">
        <v>8284</v>
      </c>
      <c r="E32" t="s">
        <v>13</v>
      </c>
      <c r="F32" t="s">
        <v>3107</v>
      </c>
    </row>
    <row r="33" spans="1:11">
      <c r="A33">
        <v>2</v>
      </c>
      <c r="B33">
        <v>35</v>
      </c>
      <c r="C33" t="s">
        <v>5932</v>
      </c>
      <c r="D33" t="s">
        <v>8285</v>
      </c>
      <c r="E33" t="s">
        <v>49</v>
      </c>
      <c r="F33" t="s">
        <v>8206</v>
      </c>
      <c r="G33">
        <v>81</v>
      </c>
      <c r="H33">
        <v>2</v>
      </c>
      <c r="I33">
        <v>5</v>
      </c>
      <c r="J33">
        <v>7</v>
      </c>
      <c r="K33">
        <v>20</v>
      </c>
    </row>
    <row r="34" spans="1:11">
      <c r="A34">
        <v>2</v>
      </c>
      <c r="B34">
        <v>36</v>
      </c>
      <c r="C34" t="s">
        <v>167</v>
      </c>
      <c r="D34" t="s">
        <v>7722</v>
      </c>
      <c r="E34" t="s">
        <v>23</v>
      </c>
      <c r="F34" t="s">
        <v>6091</v>
      </c>
      <c r="G34">
        <v>75</v>
      </c>
      <c r="H34">
        <v>6</v>
      </c>
      <c r="I34">
        <v>9</v>
      </c>
      <c r="J34">
        <v>15</v>
      </c>
      <c r="K34">
        <v>94</v>
      </c>
    </row>
    <row r="35" spans="1:11">
      <c r="A35">
        <v>2</v>
      </c>
      <c r="B35">
        <v>37</v>
      </c>
      <c r="C35" t="s">
        <v>11</v>
      </c>
      <c r="D35" t="s">
        <v>8286</v>
      </c>
      <c r="E35" t="s">
        <v>23</v>
      </c>
      <c r="F35" t="s">
        <v>4200</v>
      </c>
      <c r="G35">
        <v>5</v>
      </c>
      <c r="H35">
        <v>0</v>
      </c>
      <c r="I35">
        <v>1</v>
      </c>
      <c r="J35">
        <v>1</v>
      </c>
      <c r="K35">
        <v>0</v>
      </c>
    </row>
    <row r="36" spans="1:11">
      <c r="A36">
        <v>2</v>
      </c>
      <c r="B36">
        <v>38</v>
      </c>
      <c r="C36" t="s">
        <v>7929</v>
      </c>
      <c r="D36" t="s">
        <v>8287</v>
      </c>
      <c r="E36" t="s">
        <v>23</v>
      </c>
      <c r="F36" t="s">
        <v>8288</v>
      </c>
      <c r="G36">
        <v>191</v>
      </c>
      <c r="H36">
        <v>11</v>
      </c>
      <c r="I36">
        <v>17</v>
      </c>
      <c r="J36">
        <v>28</v>
      </c>
      <c r="K36">
        <v>357</v>
      </c>
    </row>
    <row r="37" spans="1:11">
      <c r="A37">
        <v>2</v>
      </c>
      <c r="B37">
        <v>39</v>
      </c>
      <c r="C37" t="s">
        <v>28</v>
      </c>
      <c r="D37" t="s">
        <v>8289</v>
      </c>
      <c r="E37" t="s">
        <v>49</v>
      </c>
      <c r="F37" t="s">
        <v>2797</v>
      </c>
      <c r="G37">
        <v>90</v>
      </c>
      <c r="H37">
        <v>6</v>
      </c>
      <c r="I37">
        <v>24</v>
      </c>
      <c r="J37">
        <v>30</v>
      </c>
      <c r="K37">
        <v>42</v>
      </c>
    </row>
    <row r="38" spans="1:11">
      <c r="A38">
        <v>2</v>
      </c>
      <c r="B38">
        <v>40</v>
      </c>
      <c r="C38" t="s">
        <v>21</v>
      </c>
      <c r="D38" t="s">
        <v>8290</v>
      </c>
      <c r="E38" t="s">
        <v>49</v>
      </c>
      <c r="F38" t="s">
        <v>6324</v>
      </c>
      <c r="G38">
        <v>412</v>
      </c>
      <c r="H38">
        <v>30</v>
      </c>
      <c r="I38">
        <v>102</v>
      </c>
      <c r="J38">
        <v>132</v>
      </c>
      <c r="K38">
        <v>289</v>
      </c>
    </row>
    <row r="39" spans="1:11">
      <c r="A39">
        <v>2</v>
      </c>
      <c r="B39">
        <v>41</v>
      </c>
      <c r="C39" t="s">
        <v>2227</v>
      </c>
      <c r="D39" t="s">
        <v>8291</v>
      </c>
      <c r="E39" t="s">
        <v>13</v>
      </c>
      <c r="F39" t="s">
        <v>6416</v>
      </c>
    </row>
    <row r="40" spans="1:11">
      <c r="A40">
        <v>2</v>
      </c>
      <c r="B40">
        <v>42</v>
      </c>
      <c r="C40" t="s">
        <v>7350</v>
      </c>
      <c r="D40" t="s">
        <v>8292</v>
      </c>
      <c r="E40" t="s">
        <v>49</v>
      </c>
      <c r="F40" t="s">
        <v>8293</v>
      </c>
    </row>
    <row r="41" spans="1:11">
      <c r="A41">
        <v>2</v>
      </c>
      <c r="B41">
        <v>43</v>
      </c>
      <c r="C41" t="s">
        <v>2100</v>
      </c>
      <c r="D41" t="s">
        <v>8294</v>
      </c>
      <c r="E41" t="s">
        <v>49</v>
      </c>
      <c r="F41" t="s">
        <v>6091</v>
      </c>
      <c r="G41">
        <v>2</v>
      </c>
      <c r="H41">
        <v>0</v>
      </c>
      <c r="I41">
        <v>0</v>
      </c>
      <c r="J41">
        <v>0</v>
      </c>
      <c r="K41">
        <v>0</v>
      </c>
    </row>
    <row r="42" spans="1:11">
      <c r="A42">
        <v>2</v>
      </c>
      <c r="B42">
        <v>44</v>
      </c>
      <c r="C42" t="s">
        <v>2718</v>
      </c>
      <c r="D42" t="s">
        <v>8295</v>
      </c>
      <c r="E42" t="s">
        <v>13</v>
      </c>
      <c r="F42" t="s">
        <v>3107</v>
      </c>
    </row>
    <row r="43" spans="1:11">
      <c r="A43">
        <v>2</v>
      </c>
      <c r="B43">
        <v>45</v>
      </c>
      <c r="C43" t="s">
        <v>6839</v>
      </c>
      <c r="D43" t="s">
        <v>8296</v>
      </c>
      <c r="E43" t="s">
        <v>13</v>
      </c>
      <c r="F43" t="s">
        <v>4733</v>
      </c>
    </row>
    <row r="44" spans="1:11">
      <c r="A44">
        <v>2</v>
      </c>
      <c r="B44">
        <v>46</v>
      </c>
      <c r="C44" t="s">
        <v>7112</v>
      </c>
      <c r="D44" t="s">
        <v>7693</v>
      </c>
      <c r="E44" t="s">
        <v>13</v>
      </c>
      <c r="F44" t="s">
        <v>5060</v>
      </c>
      <c r="G44">
        <v>189</v>
      </c>
      <c r="H44">
        <v>21</v>
      </c>
      <c r="I44">
        <v>18</v>
      </c>
      <c r="J44">
        <v>39</v>
      </c>
      <c r="K44">
        <v>85</v>
      </c>
    </row>
    <row r="45" spans="1:11">
      <c r="A45">
        <v>2</v>
      </c>
      <c r="B45">
        <v>47</v>
      </c>
      <c r="C45" t="s">
        <v>5631</v>
      </c>
      <c r="D45" t="s">
        <v>8297</v>
      </c>
      <c r="E45" t="s">
        <v>232</v>
      </c>
      <c r="F45" t="s">
        <v>8298</v>
      </c>
    </row>
    <row r="46" spans="1:11">
      <c r="A46">
        <v>2</v>
      </c>
      <c r="B46">
        <v>48</v>
      </c>
      <c r="C46" t="s">
        <v>2718</v>
      </c>
      <c r="D46" t="s">
        <v>8299</v>
      </c>
      <c r="E46" t="s">
        <v>17</v>
      </c>
      <c r="F46" t="s">
        <v>4255</v>
      </c>
      <c r="G46">
        <v>15</v>
      </c>
      <c r="H46">
        <v>1</v>
      </c>
      <c r="I46">
        <v>1</v>
      </c>
      <c r="J46">
        <v>2</v>
      </c>
      <c r="K46">
        <v>12</v>
      </c>
    </row>
    <row r="47" spans="1:11">
      <c r="A47">
        <v>2</v>
      </c>
      <c r="B47">
        <v>49</v>
      </c>
      <c r="C47" t="s">
        <v>159</v>
      </c>
      <c r="D47" t="s">
        <v>8300</v>
      </c>
      <c r="E47" t="s">
        <v>13</v>
      </c>
      <c r="F47" t="s">
        <v>271</v>
      </c>
      <c r="G47">
        <v>429</v>
      </c>
      <c r="H47">
        <v>158</v>
      </c>
      <c r="I47">
        <v>179</v>
      </c>
      <c r="J47">
        <v>337</v>
      </c>
      <c r="K47">
        <v>230</v>
      </c>
    </row>
    <row r="48" spans="1:11">
      <c r="A48">
        <v>2</v>
      </c>
      <c r="B48">
        <v>50</v>
      </c>
      <c r="C48" t="s">
        <v>341</v>
      </c>
      <c r="D48" t="s">
        <v>8301</v>
      </c>
      <c r="E48" t="s">
        <v>23</v>
      </c>
      <c r="F48" t="s">
        <v>3023</v>
      </c>
      <c r="G48">
        <v>272</v>
      </c>
      <c r="H48">
        <v>19</v>
      </c>
      <c r="I48">
        <v>33</v>
      </c>
      <c r="J48">
        <v>52</v>
      </c>
      <c r="K48">
        <v>361</v>
      </c>
    </row>
    <row r="49" spans="1:11">
      <c r="A49">
        <v>2</v>
      </c>
      <c r="B49">
        <v>51</v>
      </c>
      <c r="C49" t="s">
        <v>159</v>
      </c>
      <c r="D49" t="s">
        <v>8302</v>
      </c>
      <c r="E49" t="s">
        <v>23</v>
      </c>
      <c r="F49" t="s">
        <v>317</v>
      </c>
      <c r="G49">
        <v>102</v>
      </c>
      <c r="H49">
        <v>10</v>
      </c>
      <c r="I49">
        <v>25</v>
      </c>
      <c r="J49">
        <v>35</v>
      </c>
      <c r="K49">
        <v>30</v>
      </c>
    </row>
    <row r="50" spans="1:11">
      <c r="A50">
        <v>2</v>
      </c>
      <c r="B50">
        <v>52</v>
      </c>
      <c r="C50" t="s">
        <v>2100</v>
      </c>
      <c r="D50" t="s">
        <v>8303</v>
      </c>
      <c r="E50" t="s">
        <v>17</v>
      </c>
      <c r="F50" t="s">
        <v>6213</v>
      </c>
    </row>
    <row r="51" spans="1:11">
      <c r="A51">
        <v>2</v>
      </c>
      <c r="B51">
        <v>53</v>
      </c>
      <c r="C51" t="s">
        <v>7929</v>
      </c>
      <c r="D51" t="s">
        <v>8304</v>
      </c>
      <c r="E51" t="s">
        <v>13</v>
      </c>
      <c r="F51" t="s">
        <v>6896</v>
      </c>
    </row>
    <row r="52" spans="1:11">
      <c r="A52">
        <v>2</v>
      </c>
      <c r="B52">
        <v>54</v>
      </c>
      <c r="C52" t="s">
        <v>115</v>
      </c>
      <c r="D52" t="s">
        <v>8305</v>
      </c>
      <c r="E52" t="s">
        <v>49</v>
      </c>
      <c r="F52" t="s">
        <v>5647</v>
      </c>
      <c r="G52">
        <v>73</v>
      </c>
      <c r="H52">
        <v>4</v>
      </c>
      <c r="I52">
        <v>5</v>
      </c>
      <c r="J52">
        <v>9</v>
      </c>
      <c r="K52">
        <v>58</v>
      </c>
    </row>
    <row r="53" spans="1:11">
      <c r="A53">
        <v>2</v>
      </c>
      <c r="B53">
        <v>55</v>
      </c>
      <c r="C53" t="s">
        <v>341</v>
      </c>
      <c r="D53" t="s">
        <v>8306</v>
      </c>
      <c r="E53" t="s">
        <v>23</v>
      </c>
      <c r="F53" t="s">
        <v>2283</v>
      </c>
      <c r="G53">
        <v>386</v>
      </c>
      <c r="H53">
        <v>123</v>
      </c>
      <c r="I53">
        <v>183</v>
      </c>
      <c r="J53">
        <v>306</v>
      </c>
      <c r="K53">
        <v>112</v>
      </c>
    </row>
    <row r="54" spans="1:11">
      <c r="A54">
        <v>2</v>
      </c>
      <c r="B54">
        <v>57</v>
      </c>
      <c r="C54" t="s">
        <v>203</v>
      </c>
      <c r="D54" t="s">
        <v>8308</v>
      </c>
      <c r="E54" t="s">
        <v>13</v>
      </c>
      <c r="F54" t="s">
        <v>7761</v>
      </c>
      <c r="G54">
        <v>393</v>
      </c>
      <c r="H54">
        <v>46</v>
      </c>
      <c r="I54">
        <v>94</v>
      </c>
      <c r="J54">
        <v>140</v>
      </c>
      <c r="K54">
        <v>162</v>
      </c>
    </row>
    <row r="55" spans="1:11">
      <c r="A55">
        <v>2</v>
      </c>
      <c r="B55">
        <v>58</v>
      </c>
      <c r="C55" t="s">
        <v>964</v>
      </c>
      <c r="D55" t="s">
        <v>8309</v>
      </c>
      <c r="E55" t="s">
        <v>49</v>
      </c>
      <c r="F55" t="s">
        <v>3658</v>
      </c>
      <c r="G55">
        <v>167</v>
      </c>
      <c r="H55">
        <v>7</v>
      </c>
      <c r="I55">
        <v>35</v>
      </c>
      <c r="J55">
        <v>42</v>
      </c>
      <c r="K55">
        <v>114</v>
      </c>
    </row>
    <row r="56" spans="1:11">
      <c r="A56">
        <v>2</v>
      </c>
      <c r="B56">
        <v>59</v>
      </c>
      <c r="C56" t="s">
        <v>25</v>
      </c>
      <c r="D56" t="s">
        <v>8310</v>
      </c>
      <c r="E56" t="s">
        <v>13</v>
      </c>
      <c r="F56" t="s">
        <v>4241</v>
      </c>
      <c r="G56">
        <v>27</v>
      </c>
      <c r="H56">
        <v>2</v>
      </c>
      <c r="I56">
        <v>3</v>
      </c>
      <c r="J56">
        <v>5</v>
      </c>
      <c r="K56">
        <v>14</v>
      </c>
    </row>
    <row r="57" spans="1:11">
      <c r="A57">
        <v>2</v>
      </c>
      <c r="B57">
        <v>60</v>
      </c>
      <c r="C57" t="s">
        <v>2718</v>
      </c>
      <c r="D57" t="s">
        <v>8311</v>
      </c>
      <c r="E57" t="s">
        <v>49</v>
      </c>
      <c r="F57" t="s">
        <v>8312</v>
      </c>
    </row>
    <row r="58" spans="1:11">
      <c r="A58">
        <v>2</v>
      </c>
      <c r="B58">
        <v>61</v>
      </c>
      <c r="C58" t="s">
        <v>5631</v>
      </c>
      <c r="D58" t="s">
        <v>8313</v>
      </c>
      <c r="E58" t="s">
        <v>49</v>
      </c>
      <c r="F58" t="s">
        <v>8314</v>
      </c>
    </row>
    <row r="59" spans="1:11">
      <c r="A59">
        <v>2</v>
      </c>
      <c r="B59">
        <v>62</v>
      </c>
      <c r="C59" t="s">
        <v>15</v>
      </c>
      <c r="D59" t="s">
        <v>8315</v>
      </c>
      <c r="E59" t="s">
        <v>17</v>
      </c>
      <c r="F59" t="s">
        <v>7937</v>
      </c>
    </row>
    <row r="60" spans="1:11">
      <c r="A60">
        <v>3</v>
      </c>
      <c r="B60">
        <v>64</v>
      </c>
      <c r="C60" t="s">
        <v>5934</v>
      </c>
      <c r="D60" t="s">
        <v>8317</v>
      </c>
      <c r="E60" t="s">
        <v>49</v>
      </c>
      <c r="F60" t="s">
        <v>7349</v>
      </c>
      <c r="G60">
        <v>46</v>
      </c>
      <c r="H60">
        <v>0</v>
      </c>
      <c r="I60">
        <v>2</v>
      </c>
      <c r="J60">
        <v>2</v>
      </c>
      <c r="K60">
        <v>47</v>
      </c>
    </row>
    <row r="61" spans="1:11">
      <c r="A61">
        <v>3</v>
      </c>
      <c r="B61">
        <v>65</v>
      </c>
      <c r="C61" t="s">
        <v>28</v>
      </c>
      <c r="D61" t="s">
        <v>8318</v>
      </c>
      <c r="E61" t="s">
        <v>49</v>
      </c>
      <c r="F61" t="s">
        <v>2448</v>
      </c>
      <c r="G61">
        <v>101</v>
      </c>
      <c r="H61">
        <v>7</v>
      </c>
      <c r="I61">
        <v>21</v>
      </c>
      <c r="J61">
        <v>28</v>
      </c>
      <c r="K61">
        <v>51</v>
      </c>
    </row>
    <row r="62" spans="1:11">
      <c r="A62">
        <v>3</v>
      </c>
      <c r="B62">
        <v>66</v>
      </c>
      <c r="C62" t="s">
        <v>343</v>
      </c>
      <c r="D62" t="s">
        <v>7823</v>
      </c>
      <c r="E62" t="s">
        <v>13</v>
      </c>
      <c r="F62" t="s">
        <v>2488</v>
      </c>
      <c r="G62">
        <v>18</v>
      </c>
      <c r="H62">
        <v>0</v>
      </c>
      <c r="I62">
        <v>2</v>
      </c>
      <c r="J62">
        <v>2</v>
      </c>
      <c r="K62">
        <v>14</v>
      </c>
    </row>
    <row r="63" spans="1:11">
      <c r="A63">
        <v>3</v>
      </c>
      <c r="B63">
        <v>67</v>
      </c>
      <c r="C63" t="s">
        <v>2718</v>
      </c>
      <c r="D63" t="s">
        <v>8319</v>
      </c>
      <c r="E63" t="s">
        <v>23</v>
      </c>
      <c r="F63" t="s">
        <v>7573</v>
      </c>
    </row>
    <row r="64" spans="1:11">
      <c r="A64">
        <v>3</v>
      </c>
      <c r="B64">
        <v>68</v>
      </c>
      <c r="C64" t="s">
        <v>5934</v>
      </c>
      <c r="D64" t="s">
        <v>8320</v>
      </c>
      <c r="E64" t="s">
        <v>49</v>
      </c>
      <c r="F64" t="s">
        <v>3107</v>
      </c>
      <c r="G64">
        <v>3</v>
      </c>
      <c r="H64">
        <v>0</v>
      </c>
      <c r="I64">
        <v>0</v>
      </c>
      <c r="J64">
        <v>0</v>
      </c>
      <c r="K64">
        <v>5</v>
      </c>
    </row>
    <row r="65" spans="1:11">
      <c r="A65">
        <v>3</v>
      </c>
      <c r="B65">
        <v>69</v>
      </c>
      <c r="C65" t="s">
        <v>5932</v>
      </c>
      <c r="D65" t="s">
        <v>8321</v>
      </c>
      <c r="E65" t="s">
        <v>13</v>
      </c>
      <c r="F65" t="s">
        <v>6091</v>
      </c>
    </row>
    <row r="66" spans="1:11">
      <c r="A66">
        <v>3</v>
      </c>
      <c r="B66">
        <v>70</v>
      </c>
      <c r="C66" t="s">
        <v>5939</v>
      </c>
      <c r="D66" t="s">
        <v>8322</v>
      </c>
      <c r="E66" t="s">
        <v>13</v>
      </c>
      <c r="F66" t="s">
        <v>7140</v>
      </c>
    </row>
    <row r="67" spans="1:11">
      <c r="A67">
        <v>3</v>
      </c>
      <c r="B67">
        <v>71</v>
      </c>
      <c r="C67" t="s">
        <v>11</v>
      </c>
      <c r="D67" t="s">
        <v>8323</v>
      </c>
      <c r="E67" t="s">
        <v>13</v>
      </c>
      <c r="F67" t="s">
        <v>2780</v>
      </c>
      <c r="G67">
        <v>393</v>
      </c>
      <c r="H67">
        <v>103</v>
      </c>
      <c r="I67">
        <v>151</v>
      </c>
      <c r="J67">
        <v>254</v>
      </c>
      <c r="K67">
        <v>214</v>
      </c>
    </row>
    <row r="68" spans="1:11">
      <c r="A68">
        <v>3</v>
      </c>
      <c r="B68">
        <v>72</v>
      </c>
      <c r="C68" t="s">
        <v>2718</v>
      </c>
      <c r="D68" t="s">
        <v>8324</v>
      </c>
      <c r="E68" t="s">
        <v>13</v>
      </c>
      <c r="F68" t="s">
        <v>2454</v>
      </c>
      <c r="G68">
        <v>6</v>
      </c>
      <c r="H68">
        <v>0</v>
      </c>
      <c r="I68">
        <v>1</v>
      </c>
      <c r="J68">
        <v>1</v>
      </c>
      <c r="K68">
        <v>0</v>
      </c>
    </row>
    <row r="69" spans="1:11">
      <c r="A69">
        <v>3</v>
      </c>
      <c r="B69">
        <v>74</v>
      </c>
      <c r="C69" t="s">
        <v>167</v>
      </c>
      <c r="D69" t="s">
        <v>8325</v>
      </c>
      <c r="E69" t="s">
        <v>49</v>
      </c>
      <c r="F69" t="s">
        <v>4241</v>
      </c>
    </row>
    <row r="70" spans="1:11">
      <c r="A70">
        <v>3</v>
      </c>
      <c r="B70">
        <v>75</v>
      </c>
      <c r="C70" t="s">
        <v>7350</v>
      </c>
      <c r="D70" t="s">
        <v>8326</v>
      </c>
      <c r="E70" t="s">
        <v>13</v>
      </c>
      <c r="F70" t="s">
        <v>8327</v>
      </c>
    </row>
    <row r="71" spans="1:11">
      <c r="A71">
        <v>3</v>
      </c>
      <c r="B71">
        <v>76</v>
      </c>
      <c r="C71" t="s">
        <v>7350</v>
      </c>
      <c r="D71" t="s">
        <v>8328</v>
      </c>
      <c r="E71" t="s">
        <v>17</v>
      </c>
      <c r="F71" t="s">
        <v>1715</v>
      </c>
    </row>
    <row r="72" spans="1:11">
      <c r="A72">
        <v>3</v>
      </c>
      <c r="B72">
        <v>77</v>
      </c>
      <c r="C72" t="s">
        <v>18</v>
      </c>
      <c r="D72" t="s">
        <v>8329</v>
      </c>
      <c r="E72" t="s">
        <v>17</v>
      </c>
      <c r="F72" t="s">
        <v>4188</v>
      </c>
    </row>
    <row r="73" spans="1:11">
      <c r="A73">
        <v>3</v>
      </c>
      <c r="B73">
        <v>78</v>
      </c>
      <c r="C73" t="s">
        <v>6839</v>
      </c>
      <c r="D73" t="s">
        <v>8330</v>
      </c>
      <c r="F73" t="s">
        <v>7801</v>
      </c>
    </row>
    <row r="74" spans="1:11">
      <c r="A74">
        <v>3</v>
      </c>
      <c r="B74">
        <v>79</v>
      </c>
      <c r="C74" t="s">
        <v>21</v>
      </c>
      <c r="D74" t="s">
        <v>8331</v>
      </c>
      <c r="E74" t="s">
        <v>13</v>
      </c>
      <c r="F74" t="s">
        <v>2176</v>
      </c>
      <c r="G74">
        <v>116</v>
      </c>
      <c r="H74">
        <v>8</v>
      </c>
      <c r="I74">
        <v>2</v>
      </c>
      <c r="J74">
        <v>10</v>
      </c>
      <c r="K74">
        <v>131</v>
      </c>
    </row>
    <row r="75" spans="1:11">
      <c r="A75">
        <v>3</v>
      </c>
      <c r="B75">
        <v>81</v>
      </c>
      <c r="C75" t="s">
        <v>5633</v>
      </c>
      <c r="D75" t="s">
        <v>529</v>
      </c>
      <c r="E75" t="s">
        <v>49</v>
      </c>
      <c r="F75" t="s">
        <v>561</v>
      </c>
    </row>
    <row r="76" spans="1:11">
      <c r="A76">
        <v>3</v>
      </c>
      <c r="B76">
        <v>82</v>
      </c>
      <c r="C76" t="s">
        <v>28</v>
      </c>
      <c r="D76" t="s">
        <v>8333</v>
      </c>
      <c r="E76" t="s">
        <v>49</v>
      </c>
      <c r="F76" t="s">
        <v>7761</v>
      </c>
      <c r="G76">
        <v>58</v>
      </c>
      <c r="H76">
        <v>1</v>
      </c>
      <c r="I76">
        <v>7</v>
      </c>
      <c r="J76">
        <v>8</v>
      </c>
      <c r="K76">
        <v>68</v>
      </c>
    </row>
    <row r="77" spans="1:11">
      <c r="A77">
        <v>3</v>
      </c>
      <c r="B77">
        <v>83</v>
      </c>
      <c r="C77" t="s">
        <v>159</v>
      </c>
      <c r="D77" t="s">
        <v>8334</v>
      </c>
      <c r="E77" t="s">
        <v>17</v>
      </c>
      <c r="F77" t="s">
        <v>8335</v>
      </c>
    </row>
    <row r="78" spans="1:11">
      <c r="A78">
        <v>3</v>
      </c>
      <c r="B78">
        <v>84</v>
      </c>
      <c r="C78" t="s">
        <v>2100</v>
      </c>
      <c r="D78" t="s">
        <v>8336</v>
      </c>
      <c r="E78" t="s">
        <v>49</v>
      </c>
      <c r="F78" t="s">
        <v>538</v>
      </c>
    </row>
    <row r="79" spans="1:11">
      <c r="A79">
        <v>3</v>
      </c>
      <c r="B79">
        <v>85</v>
      </c>
      <c r="C79" t="s">
        <v>7929</v>
      </c>
      <c r="D79" t="s">
        <v>8337</v>
      </c>
      <c r="E79" t="s">
        <v>49</v>
      </c>
      <c r="F79" t="s">
        <v>7349</v>
      </c>
      <c r="G79">
        <v>225</v>
      </c>
      <c r="H79">
        <v>14</v>
      </c>
      <c r="I79">
        <v>32</v>
      </c>
      <c r="J79">
        <v>46</v>
      </c>
      <c r="K79">
        <v>191</v>
      </c>
    </row>
    <row r="80" spans="1:11">
      <c r="A80">
        <v>3</v>
      </c>
      <c r="B80">
        <v>86</v>
      </c>
      <c r="C80" t="s">
        <v>115</v>
      </c>
      <c r="D80" t="s">
        <v>8338</v>
      </c>
      <c r="E80" t="s">
        <v>49</v>
      </c>
      <c r="F80" t="s">
        <v>8206</v>
      </c>
      <c r="G80">
        <v>8</v>
      </c>
      <c r="H80">
        <v>1</v>
      </c>
      <c r="I80">
        <v>1</v>
      </c>
      <c r="J80">
        <v>2</v>
      </c>
      <c r="K80">
        <v>9</v>
      </c>
    </row>
    <row r="81" spans="1:11">
      <c r="A81">
        <v>3</v>
      </c>
      <c r="B81">
        <v>87</v>
      </c>
      <c r="C81" t="s">
        <v>7929</v>
      </c>
      <c r="D81" t="s">
        <v>8339</v>
      </c>
      <c r="E81" t="s">
        <v>232</v>
      </c>
      <c r="F81" t="s">
        <v>3274</v>
      </c>
    </row>
    <row r="82" spans="1:11">
      <c r="A82">
        <v>3</v>
      </c>
      <c r="B82">
        <v>88</v>
      </c>
      <c r="C82" t="s">
        <v>28</v>
      </c>
      <c r="D82" t="s">
        <v>8340</v>
      </c>
      <c r="E82" t="s">
        <v>13</v>
      </c>
      <c r="F82" t="s">
        <v>578</v>
      </c>
    </row>
    <row r="83" spans="1:11">
      <c r="A83">
        <v>3</v>
      </c>
      <c r="B83">
        <v>90</v>
      </c>
      <c r="C83" t="s">
        <v>964</v>
      </c>
      <c r="D83" t="s">
        <v>8343</v>
      </c>
      <c r="E83" t="s">
        <v>17</v>
      </c>
      <c r="F83" t="s">
        <v>6912</v>
      </c>
      <c r="G83">
        <v>4</v>
      </c>
      <c r="H83">
        <v>0</v>
      </c>
      <c r="I83">
        <v>1</v>
      </c>
      <c r="J83">
        <v>1</v>
      </c>
      <c r="K83">
        <v>0</v>
      </c>
    </row>
    <row r="84" spans="1:11">
      <c r="A84">
        <v>3</v>
      </c>
      <c r="B84">
        <v>91</v>
      </c>
      <c r="C84" t="s">
        <v>7112</v>
      </c>
      <c r="D84" t="s">
        <v>8344</v>
      </c>
      <c r="E84" t="s">
        <v>17</v>
      </c>
      <c r="F84" t="s">
        <v>8074</v>
      </c>
    </row>
    <row r="85" spans="1:11">
      <c r="A85">
        <v>3</v>
      </c>
      <c r="B85">
        <v>92</v>
      </c>
      <c r="C85" t="s">
        <v>5939</v>
      </c>
      <c r="D85" t="s">
        <v>8345</v>
      </c>
      <c r="E85" t="s">
        <v>232</v>
      </c>
      <c r="F85" t="s">
        <v>2068</v>
      </c>
    </row>
    <row r="86" spans="1:11">
      <c r="A86">
        <v>3</v>
      </c>
      <c r="B86">
        <v>93</v>
      </c>
      <c r="C86" t="s">
        <v>167</v>
      </c>
      <c r="D86" t="s">
        <v>8346</v>
      </c>
      <c r="E86" t="s">
        <v>17</v>
      </c>
      <c r="F86" t="s">
        <v>6326</v>
      </c>
      <c r="G86">
        <v>438</v>
      </c>
      <c r="H86">
        <v>46</v>
      </c>
      <c r="I86">
        <v>53</v>
      </c>
      <c r="J86">
        <v>99</v>
      </c>
      <c r="K86">
        <v>302</v>
      </c>
    </row>
    <row r="87" spans="1:11">
      <c r="A87">
        <v>3</v>
      </c>
      <c r="B87">
        <v>94</v>
      </c>
      <c r="C87" t="s">
        <v>5631</v>
      </c>
      <c r="D87" t="s">
        <v>8347</v>
      </c>
      <c r="E87" t="s">
        <v>434</v>
      </c>
      <c r="F87" t="s">
        <v>8348</v>
      </c>
      <c r="G87">
        <v>199</v>
      </c>
      <c r="H87">
        <v>19</v>
      </c>
      <c r="I87">
        <v>30</v>
      </c>
      <c r="J87">
        <v>49</v>
      </c>
      <c r="K87">
        <v>313</v>
      </c>
    </row>
    <row r="88" spans="1:11">
      <c r="A88">
        <v>3</v>
      </c>
      <c r="B88">
        <v>95</v>
      </c>
      <c r="C88" t="s">
        <v>170</v>
      </c>
      <c r="D88" t="s">
        <v>8349</v>
      </c>
      <c r="E88" t="s">
        <v>13</v>
      </c>
      <c r="F88" t="s">
        <v>916</v>
      </c>
      <c r="G88">
        <v>419</v>
      </c>
      <c r="H88">
        <v>126</v>
      </c>
      <c r="I88">
        <v>119</v>
      </c>
      <c r="J88">
        <v>245</v>
      </c>
      <c r="K88">
        <v>301</v>
      </c>
    </row>
    <row r="89" spans="1:11">
      <c r="A89">
        <v>3</v>
      </c>
      <c r="B89">
        <v>96</v>
      </c>
      <c r="C89" t="s">
        <v>115</v>
      </c>
      <c r="D89" t="s">
        <v>8350</v>
      </c>
      <c r="E89" t="s">
        <v>49</v>
      </c>
      <c r="F89" t="s">
        <v>6326</v>
      </c>
    </row>
    <row r="90" spans="1:11">
      <c r="A90">
        <v>3</v>
      </c>
      <c r="B90">
        <v>97</v>
      </c>
      <c r="C90" t="s">
        <v>1622</v>
      </c>
      <c r="D90" t="s">
        <v>8351</v>
      </c>
      <c r="E90" t="s">
        <v>23</v>
      </c>
      <c r="F90" t="s">
        <v>2558</v>
      </c>
      <c r="G90">
        <v>1</v>
      </c>
      <c r="H90">
        <v>0</v>
      </c>
      <c r="I90">
        <v>0</v>
      </c>
      <c r="J90">
        <v>0</v>
      </c>
      <c r="K90">
        <v>7</v>
      </c>
    </row>
    <row r="91" spans="1:11">
      <c r="A91">
        <v>4</v>
      </c>
      <c r="B91">
        <v>98</v>
      </c>
      <c r="C91" t="s">
        <v>7350</v>
      </c>
      <c r="D91" t="s">
        <v>8352</v>
      </c>
      <c r="E91" t="s">
        <v>23</v>
      </c>
      <c r="F91" t="s">
        <v>2084</v>
      </c>
      <c r="G91">
        <v>355</v>
      </c>
      <c r="H91">
        <v>32</v>
      </c>
      <c r="I91">
        <v>45</v>
      </c>
      <c r="J91">
        <v>77</v>
      </c>
      <c r="K91">
        <v>572</v>
      </c>
    </row>
    <row r="92" spans="1:11">
      <c r="A92">
        <v>4</v>
      </c>
      <c r="B92">
        <v>100</v>
      </c>
      <c r="C92" t="s">
        <v>615</v>
      </c>
      <c r="D92" t="s">
        <v>8354</v>
      </c>
      <c r="E92" t="s">
        <v>49</v>
      </c>
      <c r="F92" t="s">
        <v>3802</v>
      </c>
    </row>
    <row r="93" spans="1:11">
      <c r="A93">
        <v>4</v>
      </c>
      <c r="B93">
        <v>101</v>
      </c>
      <c r="C93" t="s">
        <v>613</v>
      </c>
      <c r="D93" t="s">
        <v>5638</v>
      </c>
      <c r="E93" t="s">
        <v>13</v>
      </c>
      <c r="F93" t="s">
        <v>5060</v>
      </c>
    </row>
    <row r="94" spans="1:11">
      <c r="A94">
        <v>4</v>
      </c>
      <c r="B94">
        <v>102</v>
      </c>
      <c r="C94" t="s">
        <v>5932</v>
      </c>
      <c r="D94" t="s">
        <v>8355</v>
      </c>
      <c r="E94" t="s">
        <v>17</v>
      </c>
      <c r="F94" t="s">
        <v>4280</v>
      </c>
      <c r="G94">
        <v>17</v>
      </c>
      <c r="H94">
        <v>0</v>
      </c>
      <c r="I94">
        <v>3</v>
      </c>
      <c r="J94">
        <v>3</v>
      </c>
      <c r="K94">
        <v>2</v>
      </c>
    </row>
    <row r="95" spans="1:11">
      <c r="A95">
        <v>4</v>
      </c>
      <c r="B95">
        <v>103</v>
      </c>
      <c r="C95" t="s">
        <v>167</v>
      </c>
      <c r="D95" t="s">
        <v>8356</v>
      </c>
      <c r="E95" t="s">
        <v>23</v>
      </c>
      <c r="F95" t="s">
        <v>2499</v>
      </c>
      <c r="G95">
        <v>8</v>
      </c>
      <c r="H95">
        <v>2</v>
      </c>
      <c r="I95">
        <v>3</v>
      </c>
      <c r="J95">
        <v>5</v>
      </c>
      <c r="K95">
        <v>0</v>
      </c>
    </row>
    <row r="96" spans="1:11">
      <c r="A96">
        <v>4</v>
      </c>
      <c r="B96">
        <v>104</v>
      </c>
      <c r="C96" t="s">
        <v>25</v>
      </c>
      <c r="D96" t="s">
        <v>8357</v>
      </c>
      <c r="E96" t="s">
        <v>49</v>
      </c>
      <c r="F96" t="s">
        <v>7349</v>
      </c>
    </row>
    <row r="97" spans="1:11">
      <c r="A97">
        <v>4</v>
      </c>
      <c r="B97">
        <v>105</v>
      </c>
      <c r="C97" t="s">
        <v>5932</v>
      </c>
      <c r="D97" t="s">
        <v>8358</v>
      </c>
      <c r="E97" t="s">
        <v>49</v>
      </c>
      <c r="F97" t="s">
        <v>2883</v>
      </c>
    </row>
    <row r="98" spans="1:11">
      <c r="A98">
        <v>4</v>
      </c>
      <c r="B98">
        <v>106</v>
      </c>
      <c r="C98" t="s">
        <v>5337</v>
      </c>
      <c r="D98" t="s">
        <v>8359</v>
      </c>
      <c r="E98" t="s">
        <v>49</v>
      </c>
      <c r="F98" t="s">
        <v>8360</v>
      </c>
      <c r="G98">
        <v>421</v>
      </c>
      <c r="H98">
        <v>39</v>
      </c>
      <c r="I98">
        <v>137</v>
      </c>
      <c r="J98">
        <v>176</v>
      </c>
      <c r="K98">
        <v>286</v>
      </c>
    </row>
    <row r="99" spans="1:11">
      <c r="A99">
        <v>4</v>
      </c>
      <c r="B99">
        <v>108</v>
      </c>
      <c r="C99" t="s">
        <v>2227</v>
      </c>
      <c r="D99" t="s">
        <v>8363</v>
      </c>
      <c r="E99" t="s">
        <v>23</v>
      </c>
      <c r="F99" t="s">
        <v>7691</v>
      </c>
      <c r="G99">
        <v>1</v>
      </c>
      <c r="H99">
        <v>0</v>
      </c>
      <c r="I99">
        <v>0</v>
      </c>
      <c r="J99">
        <v>0</v>
      </c>
      <c r="K99">
        <v>0</v>
      </c>
    </row>
    <row r="100" spans="1:11">
      <c r="A100">
        <v>4</v>
      </c>
      <c r="B100">
        <v>109</v>
      </c>
      <c r="C100" t="s">
        <v>11</v>
      </c>
      <c r="D100" t="s">
        <v>8364</v>
      </c>
      <c r="E100" t="s">
        <v>49</v>
      </c>
      <c r="F100" t="s">
        <v>2499</v>
      </c>
      <c r="G100">
        <v>1</v>
      </c>
      <c r="H100">
        <v>0</v>
      </c>
      <c r="I100">
        <v>0</v>
      </c>
      <c r="J100">
        <v>0</v>
      </c>
      <c r="K100">
        <v>0</v>
      </c>
    </row>
    <row r="101" spans="1:11">
      <c r="A101">
        <v>4</v>
      </c>
      <c r="B101">
        <v>112</v>
      </c>
      <c r="C101" t="s">
        <v>615</v>
      </c>
      <c r="D101" t="s">
        <v>8366</v>
      </c>
      <c r="E101" t="s">
        <v>13</v>
      </c>
      <c r="F101" t="s">
        <v>8367</v>
      </c>
    </row>
    <row r="102" spans="1:11">
      <c r="A102">
        <v>4</v>
      </c>
      <c r="B102">
        <v>113</v>
      </c>
      <c r="C102" t="s">
        <v>21</v>
      </c>
      <c r="D102" t="s">
        <v>8368</v>
      </c>
      <c r="E102" t="s">
        <v>49</v>
      </c>
      <c r="F102" t="s">
        <v>5548</v>
      </c>
      <c r="G102">
        <v>10</v>
      </c>
      <c r="H102">
        <v>0</v>
      </c>
      <c r="I102">
        <v>0</v>
      </c>
      <c r="J102">
        <v>0</v>
      </c>
      <c r="K102">
        <v>2</v>
      </c>
    </row>
    <row r="103" spans="1:11">
      <c r="A103">
        <v>4</v>
      </c>
      <c r="B103">
        <v>114</v>
      </c>
      <c r="C103" t="s">
        <v>343</v>
      </c>
      <c r="D103" t="s">
        <v>8369</v>
      </c>
      <c r="E103" t="s">
        <v>23</v>
      </c>
      <c r="F103" t="s">
        <v>8370</v>
      </c>
    </row>
    <row r="104" spans="1:11">
      <c r="A104">
        <v>4</v>
      </c>
      <c r="B104">
        <v>115</v>
      </c>
      <c r="C104" t="s">
        <v>25</v>
      </c>
      <c r="D104" t="s">
        <v>8371</v>
      </c>
      <c r="E104" t="s">
        <v>49</v>
      </c>
      <c r="F104" t="s">
        <v>8072</v>
      </c>
    </row>
    <row r="105" spans="1:11">
      <c r="A105">
        <v>4</v>
      </c>
      <c r="B105">
        <v>116</v>
      </c>
      <c r="C105" t="s">
        <v>159</v>
      </c>
      <c r="D105" t="s">
        <v>8372</v>
      </c>
      <c r="E105" t="s">
        <v>49</v>
      </c>
      <c r="F105" t="s">
        <v>8373</v>
      </c>
      <c r="G105">
        <v>13</v>
      </c>
      <c r="H105">
        <v>0</v>
      </c>
      <c r="I105">
        <v>3</v>
      </c>
      <c r="J105">
        <v>3</v>
      </c>
      <c r="K105">
        <v>23</v>
      </c>
    </row>
    <row r="106" spans="1:11">
      <c r="A106">
        <v>4</v>
      </c>
      <c r="B106">
        <v>117</v>
      </c>
      <c r="C106" t="s">
        <v>5934</v>
      </c>
      <c r="D106" t="s">
        <v>8374</v>
      </c>
      <c r="E106" t="s">
        <v>232</v>
      </c>
      <c r="F106" t="s">
        <v>3374</v>
      </c>
    </row>
    <row r="107" spans="1:11">
      <c r="A107">
        <v>4</v>
      </c>
      <c r="B107">
        <v>118</v>
      </c>
      <c r="C107" t="s">
        <v>5932</v>
      </c>
      <c r="D107" t="s">
        <v>8375</v>
      </c>
      <c r="E107" t="s">
        <v>49</v>
      </c>
      <c r="F107" t="s">
        <v>3665</v>
      </c>
    </row>
    <row r="108" spans="1:11">
      <c r="A108">
        <v>4</v>
      </c>
      <c r="B108">
        <v>119</v>
      </c>
      <c r="C108" t="s">
        <v>25</v>
      </c>
      <c r="D108" t="s">
        <v>8376</v>
      </c>
      <c r="E108" t="s">
        <v>17</v>
      </c>
      <c r="F108" t="s">
        <v>8370</v>
      </c>
    </row>
    <row r="109" spans="1:11">
      <c r="A109">
        <v>4</v>
      </c>
      <c r="B109">
        <v>120</v>
      </c>
      <c r="C109" t="s">
        <v>115</v>
      </c>
      <c r="D109" t="s">
        <v>8377</v>
      </c>
      <c r="E109" t="s">
        <v>17</v>
      </c>
      <c r="F109" t="s">
        <v>8378</v>
      </c>
      <c r="G109">
        <v>126</v>
      </c>
      <c r="H109">
        <v>27</v>
      </c>
      <c r="I109">
        <v>32</v>
      </c>
      <c r="J109">
        <v>59</v>
      </c>
      <c r="K109">
        <v>71</v>
      </c>
    </row>
    <row r="110" spans="1:11">
      <c r="A110">
        <v>4</v>
      </c>
      <c r="B110">
        <v>122</v>
      </c>
      <c r="C110" t="s">
        <v>203</v>
      </c>
      <c r="D110" t="s">
        <v>8380</v>
      </c>
      <c r="E110" t="s">
        <v>17</v>
      </c>
      <c r="F110" t="s">
        <v>3023</v>
      </c>
    </row>
    <row r="111" spans="1:11">
      <c r="A111">
        <v>4</v>
      </c>
      <c r="B111">
        <v>123</v>
      </c>
      <c r="C111" t="s">
        <v>5631</v>
      </c>
      <c r="D111" t="s">
        <v>8381</v>
      </c>
      <c r="E111" t="s">
        <v>23</v>
      </c>
      <c r="F111" t="s">
        <v>2558</v>
      </c>
    </row>
    <row r="112" spans="1:11">
      <c r="A112">
        <v>4</v>
      </c>
      <c r="B112">
        <v>124</v>
      </c>
      <c r="C112" t="s">
        <v>2227</v>
      </c>
      <c r="D112" t="s">
        <v>8382</v>
      </c>
      <c r="E112" t="s">
        <v>232</v>
      </c>
      <c r="F112" t="s">
        <v>6416</v>
      </c>
    </row>
    <row r="113" spans="1:11">
      <c r="A113">
        <v>4</v>
      </c>
      <c r="B113">
        <v>125</v>
      </c>
      <c r="C113" t="s">
        <v>964</v>
      </c>
      <c r="D113" t="s">
        <v>8383</v>
      </c>
      <c r="E113" t="s">
        <v>13</v>
      </c>
      <c r="F113" t="s">
        <v>4241</v>
      </c>
    </row>
    <row r="114" spans="1:11">
      <c r="A114">
        <v>4</v>
      </c>
      <c r="B114">
        <v>126</v>
      </c>
      <c r="C114" t="s">
        <v>5939</v>
      </c>
      <c r="D114" t="s">
        <v>8384</v>
      </c>
      <c r="E114" t="s">
        <v>17</v>
      </c>
      <c r="F114" t="s">
        <v>2738</v>
      </c>
    </row>
    <row r="115" spans="1:11">
      <c r="A115">
        <v>4</v>
      </c>
      <c r="B115">
        <v>127</v>
      </c>
      <c r="C115" t="s">
        <v>5633</v>
      </c>
      <c r="D115" t="s">
        <v>8385</v>
      </c>
      <c r="E115" t="s">
        <v>49</v>
      </c>
      <c r="F115" t="s">
        <v>8386</v>
      </c>
      <c r="G115">
        <v>315</v>
      </c>
      <c r="H115">
        <v>25</v>
      </c>
      <c r="I115">
        <v>47</v>
      </c>
      <c r="J115">
        <v>72</v>
      </c>
      <c r="K115">
        <v>263</v>
      </c>
    </row>
    <row r="116" spans="1:11">
      <c r="A116">
        <v>4</v>
      </c>
      <c r="B116">
        <v>128</v>
      </c>
      <c r="C116" t="s">
        <v>2718</v>
      </c>
      <c r="D116" t="s">
        <v>8387</v>
      </c>
      <c r="E116" t="s">
        <v>232</v>
      </c>
      <c r="F116" t="s">
        <v>4769</v>
      </c>
    </row>
    <row r="117" spans="1:11">
      <c r="A117">
        <v>4</v>
      </c>
      <c r="B117">
        <v>129</v>
      </c>
      <c r="C117" t="s">
        <v>15</v>
      </c>
      <c r="D117" t="s">
        <v>8388</v>
      </c>
      <c r="E117" t="s">
        <v>49</v>
      </c>
      <c r="F117" t="s">
        <v>5371</v>
      </c>
    </row>
    <row r="118" spans="1:11">
      <c r="A118">
        <v>4</v>
      </c>
      <c r="B118">
        <v>130</v>
      </c>
      <c r="C118" t="s">
        <v>1622</v>
      </c>
      <c r="D118" t="s">
        <v>8389</v>
      </c>
      <c r="E118" t="s">
        <v>434</v>
      </c>
      <c r="F118" t="s">
        <v>5699</v>
      </c>
    </row>
    <row r="119" spans="1:11">
      <c r="A119">
        <v>4</v>
      </c>
      <c r="B119">
        <v>131</v>
      </c>
      <c r="C119" t="s">
        <v>115</v>
      </c>
      <c r="D119" t="s">
        <v>8390</v>
      </c>
      <c r="E119" t="s">
        <v>13</v>
      </c>
      <c r="F119" t="s">
        <v>423</v>
      </c>
    </row>
    <row r="120" spans="1:11">
      <c r="A120">
        <v>5</v>
      </c>
      <c r="B120">
        <v>134</v>
      </c>
      <c r="C120" t="s">
        <v>28</v>
      </c>
      <c r="D120" t="s">
        <v>8393</v>
      </c>
      <c r="E120" t="s">
        <v>13</v>
      </c>
      <c r="F120" t="s">
        <v>2703</v>
      </c>
      <c r="G120">
        <v>338</v>
      </c>
      <c r="H120">
        <v>63</v>
      </c>
      <c r="I120">
        <v>97</v>
      </c>
      <c r="J120">
        <v>160</v>
      </c>
      <c r="K120">
        <v>30</v>
      </c>
    </row>
    <row r="121" spans="1:11">
      <c r="A121">
        <v>5</v>
      </c>
      <c r="B121">
        <v>135</v>
      </c>
      <c r="C121" t="s">
        <v>615</v>
      </c>
      <c r="D121" t="s">
        <v>8394</v>
      </c>
      <c r="E121" t="s">
        <v>17</v>
      </c>
      <c r="F121" t="s">
        <v>323</v>
      </c>
      <c r="G121">
        <v>51</v>
      </c>
      <c r="H121">
        <v>8</v>
      </c>
      <c r="I121">
        <v>5</v>
      </c>
      <c r="J121">
        <v>13</v>
      </c>
      <c r="K121">
        <v>24</v>
      </c>
    </row>
    <row r="122" spans="1:11">
      <c r="A122">
        <v>5</v>
      </c>
      <c r="B122">
        <v>137</v>
      </c>
      <c r="C122" t="s">
        <v>5932</v>
      </c>
      <c r="D122" t="s">
        <v>8396</v>
      </c>
      <c r="E122" t="s">
        <v>13</v>
      </c>
      <c r="F122" t="s">
        <v>7573</v>
      </c>
      <c r="G122">
        <v>89</v>
      </c>
      <c r="H122">
        <v>12</v>
      </c>
      <c r="I122">
        <v>14</v>
      </c>
      <c r="J122">
        <v>26</v>
      </c>
      <c r="K122">
        <v>68</v>
      </c>
    </row>
    <row r="123" spans="1:11">
      <c r="A123">
        <v>5</v>
      </c>
      <c r="B123">
        <v>138</v>
      </c>
      <c r="C123" t="s">
        <v>5631</v>
      </c>
      <c r="D123" t="s">
        <v>8397</v>
      </c>
      <c r="E123" t="s">
        <v>49</v>
      </c>
      <c r="F123" t="s">
        <v>8398</v>
      </c>
    </row>
    <row r="124" spans="1:11">
      <c r="A124">
        <v>5</v>
      </c>
      <c r="B124">
        <v>139</v>
      </c>
      <c r="C124" t="s">
        <v>21</v>
      </c>
      <c r="D124" t="s">
        <v>8399</v>
      </c>
      <c r="E124" t="s">
        <v>232</v>
      </c>
      <c r="F124" t="s">
        <v>452</v>
      </c>
    </row>
    <row r="125" spans="1:11">
      <c r="A125">
        <v>5</v>
      </c>
      <c r="B125">
        <v>140</v>
      </c>
      <c r="C125" t="s">
        <v>5337</v>
      </c>
      <c r="D125" t="s">
        <v>8400</v>
      </c>
      <c r="E125" t="s">
        <v>17</v>
      </c>
      <c r="F125" t="s">
        <v>8401</v>
      </c>
      <c r="G125">
        <v>89</v>
      </c>
      <c r="H125">
        <v>7</v>
      </c>
      <c r="I125">
        <v>9</v>
      </c>
      <c r="J125">
        <v>16</v>
      </c>
      <c r="K125">
        <v>26</v>
      </c>
    </row>
    <row r="126" spans="1:11">
      <c r="A126">
        <v>5</v>
      </c>
      <c r="B126">
        <v>141</v>
      </c>
      <c r="C126" t="s">
        <v>7929</v>
      </c>
      <c r="D126" t="s">
        <v>8402</v>
      </c>
      <c r="E126" t="s">
        <v>49</v>
      </c>
      <c r="F126" t="s">
        <v>7352</v>
      </c>
      <c r="G126">
        <v>1</v>
      </c>
      <c r="H126">
        <v>0</v>
      </c>
      <c r="I126">
        <v>0</v>
      </c>
      <c r="J126">
        <v>0</v>
      </c>
      <c r="K126">
        <v>0</v>
      </c>
    </row>
    <row r="127" spans="1:11">
      <c r="A127">
        <v>5</v>
      </c>
      <c r="B127">
        <v>142</v>
      </c>
      <c r="C127" t="s">
        <v>25</v>
      </c>
      <c r="D127" t="s">
        <v>8403</v>
      </c>
      <c r="E127" t="s">
        <v>23</v>
      </c>
      <c r="F127" t="s">
        <v>8404</v>
      </c>
    </row>
    <row r="128" spans="1:11">
      <c r="A128">
        <v>5</v>
      </c>
      <c r="B128">
        <v>143</v>
      </c>
      <c r="C128" t="s">
        <v>1622</v>
      </c>
      <c r="D128" t="s">
        <v>8405</v>
      </c>
      <c r="E128" t="s">
        <v>232</v>
      </c>
      <c r="F128" t="s">
        <v>402</v>
      </c>
    </row>
    <row r="129" spans="1:11">
      <c r="A129">
        <v>5</v>
      </c>
      <c r="B129">
        <v>144</v>
      </c>
      <c r="C129" t="s">
        <v>1622</v>
      </c>
      <c r="D129" t="s">
        <v>8406</v>
      </c>
      <c r="E129" t="s">
        <v>13</v>
      </c>
      <c r="F129" t="s">
        <v>2703</v>
      </c>
      <c r="G129">
        <v>190</v>
      </c>
      <c r="H129">
        <v>9</v>
      </c>
      <c r="I129">
        <v>21</v>
      </c>
      <c r="J129">
        <v>30</v>
      </c>
      <c r="K129">
        <v>250</v>
      </c>
    </row>
    <row r="130" spans="1:11">
      <c r="A130">
        <v>5</v>
      </c>
      <c r="B130">
        <v>145</v>
      </c>
      <c r="C130" t="s">
        <v>2227</v>
      </c>
      <c r="D130" t="s">
        <v>8407</v>
      </c>
      <c r="E130" t="s">
        <v>49</v>
      </c>
      <c r="F130" t="s">
        <v>3256</v>
      </c>
    </row>
    <row r="131" spans="1:11">
      <c r="A131">
        <v>5</v>
      </c>
      <c r="B131">
        <v>146</v>
      </c>
      <c r="C131" t="s">
        <v>170</v>
      </c>
      <c r="D131" t="s">
        <v>8408</v>
      </c>
      <c r="E131" t="s">
        <v>49</v>
      </c>
      <c r="F131" t="s">
        <v>8342</v>
      </c>
      <c r="G131">
        <v>14</v>
      </c>
      <c r="H131">
        <v>0</v>
      </c>
      <c r="I131">
        <v>4</v>
      </c>
      <c r="J131">
        <v>4</v>
      </c>
      <c r="K131">
        <v>6</v>
      </c>
    </row>
    <row r="132" spans="1:11">
      <c r="A132">
        <v>5</v>
      </c>
      <c r="B132">
        <v>147</v>
      </c>
      <c r="C132" t="s">
        <v>18</v>
      </c>
      <c r="D132" t="s">
        <v>8409</v>
      </c>
      <c r="E132" t="s">
        <v>23</v>
      </c>
      <c r="F132" t="s">
        <v>2084</v>
      </c>
    </row>
    <row r="133" spans="1:11">
      <c r="A133">
        <v>5</v>
      </c>
      <c r="B133">
        <v>148</v>
      </c>
      <c r="C133" t="s">
        <v>6839</v>
      </c>
      <c r="D133" t="s">
        <v>8410</v>
      </c>
      <c r="E133" t="s">
        <v>232</v>
      </c>
      <c r="F133" t="s">
        <v>3290</v>
      </c>
    </row>
    <row r="134" spans="1:11">
      <c r="A134">
        <v>5</v>
      </c>
      <c r="B134">
        <v>149</v>
      </c>
      <c r="C134" t="s">
        <v>1622</v>
      </c>
      <c r="D134" t="s">
        <v>8411</v>
      </c>
      <c r="E134" t="s">
        <v>49</v>
      </c>
      <c r="F134" t="s">
        <v>8412</v>
      </c>
    </row>
    <row r="135" spans="1:11">
      <c r="A135">
        <v>5</v>
      </c>
      <c r="B135">
        <v>151</v>
      </c>
      <c r="C135" t="s">
        <v>343</v>
      </c>
      <c r="D135" t="s">
        <v>8415</v>
      </c>
      <c r="E135" t="s">
        <v>49</v>
      </c>
      <c r="F135" t="s">
        <v>1081</v>
      </c>
      <c r="G135">
        <v>281</v>
      </c>
      <c r="H135">
        <v>28</v>
      </c>
      <c r="I135">
        <v>97</v>
      </c>
      <c r="J135">
        <v>125</v>
      </c>
      <c r="K135">
        <v>483</v>
      </c>
    </row>
    <row r="136" spans="1:11">
      <c r="A136">
        <v>5</v>
      </c>
      <c r="B136">
        <v>153</v>
      </c>
      <c r="C136" t="s">
        <v>159</v>
      </c>
      <c r="D136" t="s">
        <v>8417</v>
      </c>
      <c r="E136" t="s">
        <v>49</v>
      </c>
      <c r="F136" t="s">
        <v>1229</v>
      </c>
    </row>
    <row r="137" spans="1:11">
      <c r="A137">
        <v>5</v>
      </c>
      <c r="B137">
        <v>154</v>
      </c>
      <c r="C137" t="s">
        <v>2100</v>
      </c>
      <c r="D137" t="s">
        <v>8418</v>
      </c>
      <c r="E137" t="s">
        <v>232</v>
      </c>
      <c r="F137" t="s">
        <v>3292</v>
      </c>
    </row>
    <row r="138" spans="1:11">
      <c r="A138">
        <v>5</v>
      </c>
      <c r="B138">
        <v>155</v>
      </c>
      <c r="C138" t="s">
        <v>341</v>
      </c>
      <c r="D138" t="s">
        <v>8419</v>
      </c>
      <c r="E138" t="s">
        <v>232</v>
      </c>
      <c r="F138" t="s">
        <v>2766</v>
      </c>
    </row>
    <row r="139" spans="1:11">
      <c r="A139">
        <v>5</v>
      </c>
      <c r="B139">
        <v>156</v>
      </c>
      <c r="C139" t="s">
        <v>115</v>
      </c>
      <c r="D139" t="s">
        <v>8420</v>
      </c>
      <c r="E139" t="s">
        <v>49</v>
      </c>
      <c r="F139" t="s">
        <v>7161</v>
      </c>
    </row>
    <row r="140" spans="1:11">
      <c r="A140">
        <v>5</v>
      </c>
      <c r="B140">
        <v>157</v>
      </c>
      <c r="C140" t="s">
        <v>15</v>
      </c>
      <c r="D140" t="s">
        <v>8421</v>
      </c>
      <c r="E140" t="s">
        <v>23</v>
      </c>
      <c r="F140" t="s">
        <v>1778</v>
      </c>
    </row>
    <row r="141" spans="1:11">
      <c r="A141">
        <v>5</v>
      </c>
      <c r="B141">
        <v>159</v>
      </c>
      <c r="C141" t="s">
        <v>203</v>
      </c>
      <c r="D141" t="s">
        <v>8423</v>
      </c>
      <c r="E141" t="s">
        <v>232</v>
      </c>
      <c r="F141" t="s">
        <v>2883</v>
      </c>
    </row>
    <row r="142" spans="1:11">
      <c r="A142">
        <v>5</v>
      </c>
      <c r="B142">
        <v>160</v>
      </c>
      <c r="C142" t="s">
        <v>964</v>
      </c>
      <c r="D142" t="s">
        <v>8424</v>
      </c>
      <c r="E142" t="s">
        <v>49</v>
      </c>
      <c r="F142" t="s">
        <v>578</v>
      </c>
    </row>
    <row r="143" spans="1:11">
      <c r="A143">
        <v>5</v>
      </c>
      <c r="B143">
        <v>162</v>
      </c>
      <c r="C143" t="s">
        <v>5633</v>
      </c>
      <c r="D143" t="s">
        <v>8426</v>
      </c>
      <c r="E143" t="s">
        <v>49</v>
      </c>
      <c r="F143" t="s">
        <v>8427</v>
      </c>
    </row>
    <row r="144" spans="1:11">
      <c r="A144">
        <v>5</v>
      </c>
      <c r="B144">
        <v>163</v>
      </c>
      <c r="C144" t="s">
        <v>2718</v>
      </c>
      <c r="D144" t="s">
        <v>8428</v>
      </c>
      <c r="E144" t="s">
        <v>17</v>
      </c>
      <c r="F144" t="s">
        <v>1164</v>
      </c>
      <c r="G144">
        <v>71</v>
      </c>
      <c r="H144">
        <v>5</v>
      </c>
      <c r="I144">
        <v>9</v>
      </c>
      <c r="J144">
        <v>14</v>
      </c>
      <c r="K144">
        <v>36</v>
      </c>
    </row>
    <row r="145" spans="1:11">
      <c r="A145">
        <v>5</v>
      </c>
      <c r="B145">
        <v>164</v>
      </c>
      <c r="C145" t="s">
        <v>2227</v>
      </c>
      <c r="D145" t="s">
        <v>8429</v>
      </c>
      <c r="E145" t="s">
        <v>13</v>
      </c>
      <c r="F145" t="s">
        <v>6324</v>
      </c>
    </row>
    <row r="146" spans="1:11">
      <c r="A146">
        <v>5</v>
      </c>
      <c r="B146">
        <v>165</v>
      </c>
      <c r="C146" t="s">
        <v>1622</v>
      </c>
      <c r="D146" t="s">
        <v>8430</v>
      </c>
      <c r="E146" t="s">
        <v>13</v>
      </c>
      <c r="F146" t="s">
        <v>3448</v>
      </c>
    </row>
    <row r="147" spans="1:11">
      <c r="A147">
        <v>6</v>
      </c>
      <c r="B147">
        <v>167</v>
      </c>
      <c r="C147" t="s">
        <v>5939</v>
      </c>
      <c r="D147" t="s">
        <v>8432</v>
      </c>
      <c r="E147" t="s">
        <v>49</v>
      </c>
      <c r="F147" t="s">
        <v>7293</v>
      </c>
    </row>
    <row r="148" spans="1:11">
      <c r="A148">
        <v>6</v>
      </c>
      <c r="B148">
        <v>168</v>
      </c>
      <c r="C148" t="s">
        <v>28</v>
      </c>
      <c r="D148" t="s">
        <v>8433</v>
      </c>
      <c r="E148" t="s">
        <v>49</v>
      </c>
      <c r="F148" t="s">
        <v>7937</v>
      </c>
      <c r="G148">
        <v>40</v>
      </c>
      <c r="H148">
        <v>1</v>
      </c>
      <c r="I148">
        <v>2</v>
      </c>
      <c r="J148">
        <v>3</v>
      </c>
      <c r="K148">
        <v>24</v>
      </c>
    </row>
    <row r="149" spans="1:11">
      <c r="A149">
        <v>6</v>
      </c>
      <c r="B149">
        <v>169</v>
      </c>
      <c r="C149" t="s">
        <v>5934</v>
      </c>
      <c r="D149" t="s">
        <v>8434</v>
      </c>
      <c r="E149" t="s">
        <v>13</v>
      </c>
      <c r="F149" t="s">
        <v>4188</v>
      </c>
    </row>
    <row r="150" spans="1:11">
      <c r="A150">
        <v>6</v>
      </c>
      <c r="B150">
        <v>170</v>
      </c>
      <c r="C150" t="s">
        <v>5932</v>
      </c>
      <c r="D150" t="s">
        <v>8435</v>
      </c>
      <c r="E150" t="s">
        <v>49</v>
      </c>
      <c r="F150" t="s">
        <v>4538</v>
      </c>
    </row>
    <row r="151" spans="1:11">
      <c r="A151">
        <v>6</v>
      </c>
      <c r="B151">
        <v>171</v>
      </c>
      <c r="C151" t="s">
        <v>11</v>
      </c>
      <c r="D151" t="s">
        <v>8436</v>
      </c>
      <c r="E151" t="s">
        <v>13</v>
      </c>
      <c r="F151" t="s">
        <v>6820</v>
      </c>
    </row>
    <row r="152" spans="1:11">
      <c r="A152">
        <v>6</v>
      </c>
      <c r="B152">
        <v>172</v>
      </c>
      <c r="C152" t="s">
        <v>170</v>
      </c>
      <c r="D152" t="s">
        <v>8437</v>
      </c>
      <c r="E152" t="s">
        <v>49</v>
      </c>
      <c r="F152" t="s">
        <v>6628</v>
      </c>
      <c r="G152">
        <v>374</v>
      </c>
      <c r="H152">
        <v>18</v>
      </c>
      <c r="I152">
        <v>98</v>
      </c>
      <c r="J152">
        <v>116</v>
      </c>
      <c r="K152">
        <v>152</v>
      </c>
    </row>
    <row r="153" spans="1:11">
      <c r="A153">
        <v>6</v>
      </c>
      <c r="B153">
        <v>173</v>
      </c>
      <c r="C153" t="s">
        <v>7929</v>
      </c>
      <c r="D153" t="s">
        <v>8438</v>
      </c>
      <c r="E153" t="s">
        <v>23</v>
      </c>
      <c r="F153" t="s">
        <v>7987</v>
      </c>
    </row>
    <row r="154" spans="1:11">
      <c r="A154">
        <v>6</v>
      </c>
      <c r="B154">
        <v>174</v>
      </c>
      <c r="C154" t="s">
        <v>25</v>
      </c>
      <c r="D154" t="s">
        <v>8439</v>
      </c>
      <c r="E154" t="s">
        <v>17</v>
      </c>
      <c r="F154" t="s">
        <v>8440</v>
      </c>
    </row>
    <row r="155" spans="1:11">
      <c r="A155">
        <v>6</v>
      </c>
      <c r="B155">
        <v>175</v>
      </c>
      <c r="C155" t="s">
        <v>5337</v>
      </c>
      <c r="D155" t="s">
        <v>8441</v>
      </c>
      <c r="E155" t="s">
        <v>17</v>
      </c>
      <c r="F155" t="s">
        <v>7349</v>
      </c>
      <c r="G155">
        <v>244</v>
      </c>
      <c r="H155">
        <v>60</v>
      </c>
      <c r="I155">
        <v>93</v>
      </c>
      <c r="J155">
        <v>153</v>
      </c>
      <c r="K155">
        <v>291</v>
      </c>
    </row>
    <row r="156" spans="1:11">
      <c r="A156">
        <v>6</v>
      </c>
      <c r="B156">
        <v>176</v>
      </c>
      <c r="C156" t="s">
        <v>21</v>
      </c>
      <c r="D156" t="s">
        <v>8442</v>
      </c>
      <c r="E156" t="s">
        <v>49</v>
      </c>
      <c r="F156" t="s">
        <v>317</v>
      </c>
      <c r="G156">
        <v>461</v>
      </c>
      <c r="H156">
        <v>53</v>
      </c>
      <c r="I156">
        <v>207</v>
      </c>
      <c r="J156">
        <v>260</v>
      </c>
      <c r="K156">
        <v>442</v>
      </c>
    </row>
    <row r="157" spans="1:11">
      <c r="A157">
        <v>6</v>
      </c>
      <c r="B157">
        <v>177</v>
      </c>
      <c r="C157" t="s">
        <v>170</v>
      </c>
      <c r="D157" t="s">
        <v>8443</v>
      </c>
      <c r="E157" t="s">
        <v>13</v>
      </c>
      <c r="F157" t="s">
        <v>8370</v>
      </c>
    </row>
    <row r="158" spans="1:11">
      <c r="A158">
        <v>6</v>
      </c>
      <c r="B158">
        <v>178</v>
      </c>
      <c r="C158" t="s">
        <v>7350</v>
      </c>
      <c r="D158" t="s">
        <v>8444</v>
      </c>
      <c r="F158" t="s">
        <v>8445</v>
      </c>
    </row>
    <row r="159" spans="1:11">
      <c r="A159">
        <v>6</v>
      </c>
      <c r="B159">
        <v>179</v>
      </c>
      <c r="C159" t="s">
        <v>18</v>
      </c>
      <c r="D159" t="s">
        <v>8446</v>
      </c>
      <c r="E159" t="s">
        <v>49</v>
      </c>
      <c r="F159" t="s">
        <v>3587</v>
      </c>
      <c r="G159">
        <v>339</v>
      </c>
      <c r="H159">
        <v>5</v>
      </c>
      <c r="I159">
        <v>39</v>
      </c>
      <c r="J159">
        <v>44</v>
      </c>
      <c r="K159">
        <v>379</v>
      </c>
    </row>
    <row r="160" spans="1:11">
      <c r="A160">
        <v>6</v>
      </c>
      <c r="B160">
        <v>180</v>
      </c>
      <c r="C160" t="s">
        <v>6839</v>
      </c>
      <c r="D160" t="s">
        <v>8447</v>
      </c>
      <c r="E160" t="s">
        <v>23</v>
      </c>
      <c r="F160" t="s">
        <v>2938</v>
      </c>
    </row>
    <row r="161" spans="1:11">
      <c r="A161">
        <v>6</v>
      </c>
      <c r="B161">
        <v>182</v>
      </c>
      <c r="C161" t="s">
        <v>5337</v>
      </c>
      <c r="D161" t="s">
        <v>8449</v>
      </c>
      <c r="E161" t="s">
        <v>13</v>
      </c>
      <c r="F161" t="s">
        <v>6213</v>
      </c>
      <c r="G161">
        <v>18</v>
      </c>
      <c r="H161">
        <v>1</v>
      </c>
      <c r="I161">
        <v>2</v>
      </c>
      <c r="J161">
        <v>3</v>
      </c>
      <c r="K161">
        <v>4</v>
      </c>
    </row>
    <row r="162" spans="1:11">
      <c r="A162">
        <v>6</v>
      </c>
      <c r="B162">
        <v>183</v>
      </c>
      <c r="C162" t="s">
        <v>28</v>
      </c>
      <c r="D162" t="s">
        <v>8450</v>
      </c>
      <c r="E162" t="s">
        <v>17</v>
      </c>
      <c r="F162" t="s">
        <v>8451</v>
      </c>
    </row>
    <row r="163" spans="1:11">
      <c r="A163">
        <v>6</v>
      </c>
      <c r="B163">
        <v>184</v>
      </c>
      <c r="C163" t="s">
        <v>1622</v>
      </c>
      <c r="D163" t="s">
        <v>8452</v>
      </c>
      <c r="E163" t="s">
        <v>232</v>
      </c>
      <c r="F163" t="s">
        <v>8453</v>
      </c>
    </row>
    <row r="164" spans="1:11">
      <c r="A164">
        <v>6</v>
      </c>
      <c r="B164">
        <v>185</v>
      </c>
      <c r="C164" t="s">
        <v>2100</v>
      </c>
      <c r="D164" t="s">
        <v>8454</v>
      </c>
      <c r="E164" t="s">
        <v>49</v>
      </c>
      <c r="F164" t="s">
        <v>7999</v>
      </c>
    </row>
    <row r="165" spans="1:11">
      <c r="A165">
        <v>6</v>
      </c>
      <c r="B165">
        <v>186</v>
      </c>
      <c r="C165" t="s">
        <v>25</v>
      </c>
      <c r="D165" t="s">
        <v>8455</v>
      </c>
      <c r="E165" t="s">
        <v>49</v>
      </c>
      <c r="F165" t="s">
        <v>8106</v>
      </c>
    </row>
    <row r="166" spans="1:11">
      <c r="A166">
        <v>6</v>
      </c>
      <c r="B166">
        <v>187</v>
      </c>
      <c r="C166" t="s">
        <v>7929</v>
      </c>
      <c r="D166" t="s">
        <v>8456</v>
      </c>
      <c r="F166" t="s">
        <v>7937</v>
      </c>
    </row>
    <row r="167" spans="1:11">
      <c r="A167">
        <v>6</v>
      </c>
      <c r="B167">
        <v>188</v>
      </c>
      <c r="C167" t="s">
        <v>5631</v>
      </c>
      <c r="D167" t="s">
        <v>8457</v>
      </c>
      <c r="E167" t="s">
        <v>49</v>
      </c>
      <c r="F167" t="s">
        <v>2938</v>
      </c>
    </row>
    <row r="168" spans="1:11">
      <c r="A168">
        <v>6</v>
      </c>
      <c r="B168">
        <v>190</v>
      </c>
      <c r="C168" t="s">
        <v>203</v>
      </c>
      <c r="D168" t="s">
        <v>7707</v>
      </c>
      <c r="E168" t="s">
        <v>49</v>
      </c>
      <c r="F168" t="s">
        <v>2246</v>
      </c>
    </row>
    <row r="169" spans="1:11">
      <c r="A169">
        <v>6</v>
      </c>
      <c r="B169">
        <v>191</v>
      </c>
      <c r="C169" t="s">
        <v>964</v>
      </c>
      <c r="D169" t="s">
        <v>8459</v>
      </c>
      <c r="E169" t="s">
        <v>232</v>
      </c>
      <c r="F169" t="s">
        <v>2896</v>
      </c>
    </row>
    <row r="170" spans="1:11">
      <c r="A170">
        <v>6</v>
      </c>
      <c r="B170">
        <v>192</v>
      </c>
      <c r="C170" t="s">
        <v>5939</v>
      </c>
      <c r="D170" t="s">
        <v>8460</v>
      </c>
      <c r="E170" t="s">
        <v>17</v>
      </c>
      <c r="F170" t="s">
        <v>8335</v>
      </c>
      <c r="G170">
        <v>387</v>
      </c>
      <c r="H170">
        <v>84</v>
      </c>
      <c r="I170">
        <v>153</v>
      </c>
      <c r="J170">
        <v>237</v>
      </c>
      <c r="K170">
        <v>130</v>
      </c>
    </row>
    <row r="171" spans="1:11">
      <c r="A171">
        <v>6</v>
      </c>
      <c r="B171">
        <v>193</v>
      </c>
      <c r="C171" t="s">
        <v>5633</v>
      </c>
      <c r="D171" t="s">
        <v>8461</v>
      </c>
      <c r="E171" t="s">
        <v>13</v>
      </c>
      <c r="F171" t="s">
        <v>3658</v>
      </c>
      <c r="G171">
        <v>393</v>
      </c>
      <c r="H171">
        <v>84</v>
      </c>
      <c r="I171">
        <v>105</v>
      </c>
      <c r="J171">
        <v>189</v>
      </c>
      <c r="K171">
        <v>157</v>
      </c>
    </row>
    <row r="172" spans="1:11">
      <c r="A172">
        <v>6</v>
      </c>
      <c r="B172">
        <v>194</v>
      </c>
      <c r="C172" t="s">
        <v>2718</v>
      </c>
      <c r="D172" t="s">
        <v>8462</v>
      </c>
      <c r="E172" t="s">
        <v>232</v>
      </c>
      <c r="F172" t="s">
        <v>8463</v>
      </c>
    </row>
    <row r="173" spans="1:11">
      <c r="A173">
        <v>6</v>
      </c>
      <c r="B173">
        <v>196</v>
      </c>
      <c r="C173" t="s">
        <v>1622</v>
      </c>
      <c r="D173" t="s">
        <v>7658</v>
      </c>
      <c r="E173" t="s">
        <v>13</v>
      </c>
      <c r="F173" t="s">
        <v>5699</v>
      </c>
      <c r="G173">
        <v>8</v>
      </c>
      <c r="H173">
        <v>0</v>
      </c>
      <c r="I173">
        <v>2</v>
      </c>
      <c r="J173">
        <v>2</v>
      </c>
      <c r="K173">
        <v>4</v>
      </c>
    </row>
    <row r="174" spans="1:11">
      <c r="A174">
        <v>7</v>
      </c>
      <c r="B174">
        <v>197</v>
      </c>
      <c r="C174" t="s">
        <v>613</v>
      </c>
      <c r="D174" t="s">
        <v>8465</v>
      </c>
      <c r="E174" t="s">
        <v>49</v>
      </c>
      <c r="F174" t="s">
        <v>8401</v>
      </c>
    </row>
    <row r="175" spans="1:11">
      <c r="A175">
        <v>7</v>
      </c>
      <c r="B175">
        <v>198</v>
      </c>
      <c r="C175" t="s">
        <v>28</v>
      </c>
      <c r="D175" t="s">
        <v>8466</v>
      </c>
      <c r="E175" t="s">
        <v>232</v>
      </c>
      <c r="F175" t="s">
        <v>3452</v>
      </c>
    </row>
    <row r="176" spans="1:11">
      <c r="A176">
        <v>7</v>
      </c>
      <c r="B176">
        <v>199</v>
      </c>
      <c r="C176" t="s">
        <v>615</v>
      </c>
      <c r="D176" t="s">
        <v>8467</v>
      </c>
      <c r="E176" t="s">
        <v>49</v>
      </c>
      <c r="F176" t="s">
        <v>2108</v>
      </c>
    </row>
    <row r="177" spans="1:11">
      <c r="A177">
        <v>7</v>
      </c>
      <c r="B177">
        <v>200</v>
      </c>
      <c r="C177" t="s">
        <v>5934</v>
      </c>
      <c r="D177" t="s">
        <v>8468</v>
      </c>
      <c r="E177" t="s">
        <v>17</v>
      </c>
      <c r="F177" t="s">
        <v>1575</v>
      </c>
    </row>
    <row r="178" spans="1:11">
      <c r="A178">
        <v>7</v>
      </c>
      <c r="B178">
        <v>201</v>
      </c>
      <c r="C178" t="s">
        <v>615</v>
      </c>
      <c r="D178" t="s">
        <v>8469</v>
      </c>
      <c r="E178" t="s">
        <v>434</v>
      </c>
      <c r="F178" t="s">
        <v>6213</v>
      </c>
    </row>
    <row r="179" spans="1:11">
      <c r="A179">
        <v>7</v>
      </c>
      <c r="B179">
        <v>202</v>
      </c>
      <c r="C179" t="s">
        <v>167</v>
      </c>
      <c r="D179" t="s">
        <v>8470</v>
      </c>
      <c r="E179" t="s">
        <v>17</v>
      </c>
      <c r="F179" t="s">
        <v>6653</v>
      </c>
      <c r="G179">
        <v>255</v>
      </c>
      <c r="H179">
        <v>2</v>
      </c>
      <c r="I179">
        <v>12</v>
      </c>
      <c r="J179">
        <v>14</v>
      </c>
      <c r="K179">
        <v>544</v>
      </c>
    </row>
    <row r="180" spans="1:11">
      <c r="A180">
        <v>7</v>
      </c>
      <c r="B180">
        <v>203</v>
      </c>
      <c r="C180" t="s">
        <v>11</v>
      </c>
      <c r="D180" t="s">
        <v>8471</v>
      </c>
      <c r="E180" t="s">
        <v>49</v>
      </c>
      <c r="F180" t="s">
        <v>5699</v>
      </c>
    </row>
    <row r="181" spans="1:11">
      <c r="A181">
        <v>7</v>
      </c>
      <c r="B181">
        <v>204</v>
      </c>
      <c r="C181" t="s">
        <v>7929</v>
      </c>
      <c r="D181" t="s">
        <v>8472</v>
      </c>
      <c r="E181" t="s">
        <v>13</v>
      </c>
      <c r="F181" t="s">
        <v>6240</v>
      </c>
    </row>
    <row r="182" spans="1:11">
      <c r="A182">
        <v>7</v>
      </c>
      <c r="B182">
        <v>205</v>
      </c>
      <c r="C182" t="s">
        <v>25</v>
      </c>
      <c r="D182" t="s">
        <v>8473</v>
      </c>
      <c r="E182" t="s">
        <v>49</v>
      </c>
      <c r="F182" t="s">
        <v>6671</v>
      </c>
    </row>
    <row r="183" spans="1:11">
      <c r="A183">
        <v>7</v>
      </c>
      <c r="B183">
        <v>206</v>
      </c>
      <c r="C183" t="s">
        <v>21</v>
      </c>
      <c r="D183" t="s">
        <v>8474</v>
      </c>
      <c r="E183" t="s">
        <v>17</v>
      </c>
      <c r="F183" t="s">
        <v>452</v>
      </c>
    </row>
    <row r="184" spans="1:11">
      <c r="A184">
        <v>7</v>
      </c>
      <c r="B184">
        <v>207</v>
      </c>
      <c r="C184" t="s">
        <v>2227</v>
      </c>
      <c r="D184" t="s">
        <v>7773</v>
      </c>
      <c r="E184" t="s">
        <v>23</v>
      </c>
      <c r="F184" t="s">
        <v>2108</v>
      </c>
    </row>
    <row r="185" spans="1:11">
      <c r="A185">
        <v>7</v>
      </c>
      <c r="B185">
        <v>208</v>
      </c>
      <c r="C185" t="s">
        <v>170</v>
      </c>
      <c r="D185" t="s">
        <v>8475</v>
      </c>
      <c r="E185" t="s">
        <v>49</v>
      </c>
      <c r="F185" t="s">
        <v>7573</v>
      </c>
    </row>
    <row r="186" spans="1:11">
      <c r="A186">
        <v>7</v>
      </c>
      <c r="B186">
        <v>211</v>
      </c>
      <c r="C186" t="s">
        <v>7112</v>
      </c>
      <c r="D186" t="s">
        <v>8478</v>
      </c>
      <c r="E186" t="s">
        <v>49</v>
      </c>
      <c r="F186" t="s">
        <v>4774</v>
      </c>
    </row>
    <row r="187" spans="1:11">
      <c r="A187">
        <v>7</v>
      </c>
      <c r="B187">
        <v>212</v>
      </c>
      <c r="C187" t="s">
        <v>343</v>
      </c>
      <c r="D187" t="s">
        <v>8479</v>
      </c>
      <c r="E187" t="s">
        <v>17</v>
      </c>
      <c r="F187" t="s">
        <v>6587</v>
      </c>
      <c r="G187">
        <v>59</v>
      </c>
      <c r="H187">
        <v>12</v>
      </c>
      <c r="I187">
        <v>11</v>
      </c>
      <c r="J187">
        <v>23</v>
      </c>
      <c r="K187">
        <v>8</v>
      </c>
    </row>
    <row r="188" spans="1:11">
      <c r="A188">
        <v>7</v>
      </c>
      <c r="B188">
        <v>215</v>
      </c>
      <c r="C188" t="s">
        <v>2100</v>
      </c>
      <c r="D188" t="s">
        <v>8482</v>
      </c>
      <c r="E188" t="s">
        <v>17</v>
      </c>
      <c r="F188" t="s">
        <v>6653</v>
      </c>
    </row>
    <row r="189" spans="1:11">
      <c r="A189">
        <v>7</v>
      </c>
      <c r="B189">
        <v>216</v>
      </c>
      <c r="C189" t="s">
        <v>25</v>
      </c>
      <c r="D189" t="s">
        <v>8483</v>
      </c>
      <c r="E189" t="s">
        <v>232</v>
      </c>
      <c r="F189" t="s">
        <v>8484</v>
      </c>
    </row>
    <row r="190" spans="1:11">
      <c r="A190">
        <v>7</v>
      </c>
      <c r="B190">
        <v>218</v>
      </c>
      <c r="C190" t="s">
        <v>5633</v>
      </c>
      <c r="D190" t="s">
        <v>8486</v>
      </c>
      <c r="E190" t="s">
        <v>49</v>
      </c>
      <c r="F190" t="s">
        <v>6832</v>
      </c>
    </row>
    <row r="191" spans="1:11">
      <c r="A191">
        <v>7</v>
      </c>
      <c r="B191">
        <v>219</v>
      </c>
      <c r="C191" t="s">
        <v>5631</v>
      </c>
      <c r="D191" t="s">
        <v>8487</v>
      </c>
      <c r="E191" t="s">
        <v>17</v>
      </c>
      <c r="F191" t="s">
        <v>538</v>
      </c>
    </row>
    <row r="192" spans="1:11">
      <c r="A192">
        <v>7</v>
      </c>
      <c r="B192">
        <v>220</v>
      </c>
      <c r="C192" t="s">
        <v>2227</v>
      </c>
      <c r="D192" t="s">
        <v>8488</v>
      </c>
      <c r="E192" t="s">
        <v>23</v>
      </c>
      <c r="F192" t="s">
        <v>8489</v>
      </c>
      <c r="G192">
        <v>227</v>
      </c>
      <c r="H192">
        <v>42</v>
      </c>
      <c r="I192">
        <v>43</v>
      </c>
      <c r="J192">
        <v>85</v>
      </c>
      <c r="K192">
        <v>64</v>
      </c>
    </row>
    <row r="193" spans="1:11">
      <c r="A193">
        <v>7</v>
      </c>
      <c r="B193">
        <v>221</v>
      </c>
      <c r="C193" t="s">
        <v>964</v>
      </c>
      <c r="D193" t="s">
        <v>8490</v>
      </c>
      <c r="E193" t="s">
        <v>49</v>
      </c>
      <c r="F193" t="s">
        <v>4495</v>
      </c>
      <c r="G193">
        <v>300</v>
      </c>
      <c r="H193">
        <v>18</v>
      </c>
      <c r="I193">
        <v>61</v>
      </c>
      <c r="J193">
        <v>79</v>
      </c>
      <c r="K193">
        <v>167</v>
      </c>
    </row>
    <row r="194" spans="1:11">
      <c r="A194">
        <v>7</v>
      </c>
      <c r="B194">
        <v>222</v>
      </c>
      <c r="C194" t="s">
        <v>5631</v>
      </c>
      <c r="D194" t="s">
        <v>7686</v>
      </c>
      <c r="E194" t="s">
        <v>49</v>
      </c>
      <c r="F194" t="s">
        <v>2448</v>
      </c>
    </row>
    <row r="195" spans="1:11">
      <c r="A195">
        <v>7</v>
      </c>
      <c r="B195">
        <v>223</v>
      </c>
      <c r="C195" t="s">
        <v>5633</v>
      </c>
      <c r="D195" t="s">
        <v>8491</v>
      </c>
      <c r="E195" t="s">
        <v>23</v>
      </c>
      <c r="F195" t="s">
        <v>7161</v>
      </c>
      <c r="G195">
        <v>156</v>
      </c>
      <c r="H195">
        <v>28</v>
      </c>
      <c r="I195">
        <v>40</v>
      </c>
      <c r="J195">
        <v>68</v>
      </c>
      <c r="K195">
        <v>54</v>
      </c>
    </row>
    <row r="196" spans="1:11">
      <c r="A196">
        <v>7</v>
      </c>
      <c r="B196">
        <v>224</v>
      </c>
      <c r="C196" t="s">
        <v>5932</v>
      </c>
      <c r="D196" t="s">
        <v>8492</v>
      </c>
      <c r="E196" t="s">
        <v>13</v>
      </c>
      <c r="F196" t="s">
        <v>3274</v>
      </c>
      <c r="G196">
        <v>6</v>
      </c>
      <c r="H196">
        <v>1</v>
      </c>
      <c r="I196">
        <v>1</v>
      </c>
      <c r="J196">
        <v>2</v>
      </c>
      <c r="K196">
        <v>0</v>
      </c>
    </row>
    <row r="197" spans="1:11">
      <c r="A197">
        <v>7</v>
      </c>
      <c r="B197">
        <v>225</v>
      </c>
      <c r="C197" t="s">
        <v>170</v>
      </c>
      <c r="D197" t="s">
        <v>8493</v>
      </c>
      <c r="E197" t="s">
        <v>49</v>
      </c>
      <c r="F197" t="s">
        <v>8494</v>
      </c>
      <c r="G197">
        <v>13</v>
      </c>
      <c r="H197">
        <v>0</v>
      </c>
      <c r="I197">
        <v>0</v>
      </c>
      <c r="J197">
        <v>0</v>
      </c>
      <c r="K197">
        <v>4</v>
      </c>
    </row>
    <row r="198" spans="1:11">
      <c r="A198">
        <v>7</v>
      </c>
      <c r="B198">
        <v>226</v>
      </c>
      <c r="C198" t="s">
        <v>21</v>
      </c>
      <c r="D198" t="s">
        <v>8495</v>
      </c>
      <c r="E198" t="s">
        <v>17</v>
      </c>
      <c r="F198" t="s">
        <v>8496</v>
      </c>
    </row>
    <row r="199" spans="1:11">
      <c r="A199">
        <v>7</v>
      </c>
      <c r="B199">
        <v>227</v>
      </c>
      <c r="C199" t="s">
        <v>1622</v>
      </c>
      <c r="D199" t="s">
        <v>8497</v>
      </c>
      <c r="E199" t="s">
        <v>23</v>
      </c>
      <c r="F199" t="s">
        <v>7647</v>
      </c>
      <c r="G199">
        <v>316</v>
      </c>
      <c r="H199">
        <v>96</v>
      </c>
      <c r="I199">
        <v>68</v>
      </c>
      <c r="J199">
        <v>164</v>
      </c>
      <c r="K199">
        <v>207</v>
      </c>
    </row>
    <row r="200" spans="1:11">
      <c r="A200">
        <v>8</v>
      </c>
      <c r="B200">
        <v>228</v>
      </c>
      <c r="C200" t="s">
        <v>613</v>
      </c>
      <c r="D200" t="s">
        <v>8498</v>
      </c>
      <c r="E200" t="s">
        <v>23</v>
      </c>
      <c r="F200" t="s">
        <v>452</v>
      </c>
    </row>
    <row r="201" spans="1:11">
      <c r="A201">
        <v>8</v>
      </c>
      <c r="B201">
        <v>229</v>
      </c>
      <c r="C201" t="s">
        <v>2718</v>
      </c>
      <c r="D201" t="s">
        <v>8499</v>
      </c>
      <c r="E201" t="s">
        <v>23</v>
      </c>
      <c r="F201" t="s">
        <v>7852</v>
      </c>
      <c r="G201">
        <v>150</v>
      </c>
      <c r="H201">
        <v>18</v>
      </c>
      <c r="I201">
        <v>19</v>
      </c>
      <c r="J201">
        <v>37</v>
      </c>
      <c r="K201">
        <v>352</v>
      </c>
    </row>
    <row r="202" spans="1:11">
      <c r="A202">
        <v>8</v>
      </c>
      <c r="B202">
        <v>230</v>
      </c>
      <c r="C202" t="s">
        <v>21</v>
      </c>
      <c r="D202" t="s">
        <v>8500</v>
      </c>
      <c r="E202" t="s">
        <v>49</v>
      </c>
      <c r="F202" t="s">
        <v>8501</v>
      </c>
    </row>
    <row r="203" spans="1:11">
      <c r="A203">
        <v>8</v>
      </c>
      <c r="B203">
        <v>231</v>
      </c>
      <c r="C203" t="s">
        <v>5934</v>
      </c>
      <c r="D203" t="s">
        <v>8502</v>
      </c>
      <c r="E203" t="s">
        <v>23</v>
      </c>
      <c r="F203" t="s">
        <v>3107</v>
      </c>
    </row>
    <row r="204" spans="1:11">
      <c r="A204">
        <v>8</v>
      </c>
      <c r="B204">
        <v>233</v>
      </c>
      <c r="C204" t="s">
        <v>2227</v>
      </c>
      <c r="D204" t="s">
        <v>8505</v>
      </c>
      <c r="E204" t="s">
        <v>49</v>
      </c>
      <c r="F204" t="s">
        <v>3290</v>
      </c>
    </row>
    <row r="205" spans="1:11">
      <c r="A205">
        <v>8</v>
      </c>
      <c r="B205">
        <v>234</v>
      </c>
      <c r="C205" t="s">
        <v>341</v>
      </c>
      <c r="D205" t="s">
        <v>8506</v>
      </c>
      <c r="E205" t="s">
        <v>49</v>
      </c>
      <c r="F205" t="s">
        <v>6928</v>
      </c>
    </row>
    <row r="206" spans="1:11">
      <c r="A206">
        <v>8</v>
      </c>
      <c r="B206">
        <v>235</v>
      </c>
      <c r="C206" t="s">
        <v>5633</v>
      </c>
      <c r="D206" t="s">
        <v>8507</v>
      </c>
      <c r="E206" t="s">
        <v>49</v>
      </c>
      <c r="F206" t="s">
        <v>8508</v>
      </c>
    </row>
    <row r="207" spans="1:11">
      <c r="A207">
        <v>8</v>
      </c>
      <c r="B207">
        <v>236</v>
      </c>
      <c r="C207" t="s">
        <v>7929</v>
      </c>
      <c r="D207" t="s">
        <v>8509</v>
      </c>
      <c r="E207" t="s">
        <v>23</v>
      </c>
      <c r="F207" t="s">
        <v>7761</v>
      </c>
    </row>
    <row r="208" spans="1:11">
      <c r="A208">
        <v>8</v>
      </c>
      <c r="B208">
        <v>237</v>
      </c>
      <c r="C208" t="s">
        <v>159</v>
      </c>
      <c r="D208" t="s">
        <v>8510</v>
      </c>
      <c r="E208" t="s">
        <v>49</v>
      </c>
      <c r="F208" t="s">
        <v>8092</v>
      </c>
    </row>
    <row r="209" spans="1:11">
      <c r="A209">
        <v>8</v>
      </c>
      <c r="B209">
        <v>238</v>
      </c>
      <c r="C209" t="s">
        <v>21</v>
      </c>
      <c r="D209" t="s">
        <v>8511</v>
      </c>
      <c r="E209" t="s">
        <v>13</v>
      </c>
      <c r="F209" t="s">
        <v>2246</v>
      </c>
      <c r="G209">
        <v>225</v>
      </c>
      <c r="H209">
        <v>5</v>
      </c>
      <c r="I209">
        <v>9</v>
      </c>
      <c r="J209">
        <v>14</v>
      </c>
      <c r="K209">
        <v>349</v>
      </c>
    </row>
    <row r="210" spans="1:11">
      <c r="A210">
        <v>8</v>
      </c>
      <c r="B210">
        <v>239</v>
      </c>
      <c r="C210" t="s">
        <v>167</v>
      </c>
      <c r="D210" t="s">
        <v>8512</v>
      </c>
      <c r="E210" t="s">
        <v>17</v>
      </c>
      <c r="F210" t="s">
        <v>4188</v>
      </c>
    </row>
    <row r="211" spans="1:11">
      <c r="A211">
        <v>8</v>
      </c>
      <c r="B211">
        <v>240</v>
      </c>
      <c r="C211" t="s">
        <v>7350</v>
      </c>
      <c r="D211" t="s">
        <v>8513</v>
      </c>
      <c r="E211" t="s">
        <v>17</v>
      </c>
      <c r="F211" t="s">
        <v>3080</v>
      </c>
    </row>
    <row r="212" spans="1:11">
      <c r="A212">
        <v>8</v>
      </c>
      <c r="B212">
        <v>241</v>
      </c>
      <c r="C212" t="s">
        <v>18</v>
      </c>
      <c r="D212" t="s">
        <v>8514</v>
      </c>
      <c r="E212" t="s">
        <v>49</v>
      </c>
      <c r="F212" t="s">
        <v>6587</v>
      </c>
      <c r="G212">
        <v>319</v>
      </c>
      <c r="H212">
        <v>15</v>
      </c>
      <c r="I212">
        <v>38</v>
      </c>
      <c r="J212">
        <v>53</v>
      </c>
      <c r="K212">
        <v>220</v>
      </c>
    </row>
    <row r="213" spans="1:11">
      <c r="A213">
        <v>8</v>
      </c>
      <c r="B213">
        <v>242</v>
      </c>
      <c r="C213" t="s">
        <v>7929</v>
      </c>
      <c r="D213" t="s">
        <v>8515</v>
      </c>
      <c r="E213" t="s">
        <v>13</v>
      </c>
      <c r="F213" t="s">
        <v>8516</v>
      </c>
      <c r="G213">
        <v>152</v>
      </c>
      <c r="H213">
        <v>19</v>
      </c>
      <c r="I213">
        <v>9</v>
      </c>
      <c r="J213">
        <v>28</v>
      </c>
      <c r="K213">
        <v>28</v>
      </c>
    </row>
    <row r="214" spans="1:11">
      <c r="A214">
        <v>8</v>
      </c>
      <c r="B214">
        <v>243</v>
      </c>
      <c r="C214" t="s">
        <v>6839</v>
      </c>
      <c r="D214" t="s">
        <v>8517</v>
      </c>
      <c r="E214" t="s">
        <v>434</v>
      </c>
      <c r="F214" t="s">
        <v>8206</v>
      </c>
    </row>
    <row r="215" spans="1:11">
      <c r="A215">
        <v>8</v>
      </c>
      <c r="B215">
        <v>244</v>
      </c>
      <c r="C215" t="s">
        <v>7112</v>
      </c>
      <c r="D215" t="s">
        <v>8518</v>
      </c>
      <c r="E215" t="s">
        <v>49</v>
      </c>
      <c r="F215" t="s">
        <v>2448</v>
      </c>
    </row>
    <row r="216" spans="1:11">
      <c r="A216">
        <v>8</v>
      </c>
      <c r="B216">
        <v>245</v>
      </c>
      <c r="C216" t="s">
        <v>343</v>
      </c>
      <c r="D216" t="s">
        <v>8519</v>
      </c>
      <c r="E216" t="s">
        <v>232</v>
      </c>
      <c r="F216" t="s">
        <v>7331</v>
      </c>
    </row>
    <row r="217" spans="1:11">
      <c r="A217">
        <v>8</v>
      </c>
      <c r="B217">
        <v>246</v>
      </c>
      <c r="C217" t="s">
        <v>28</v>
      </c>
      <c r="D217" t="s">
        <v>8520</v>
      </c>
      <c r="E217" t="s">
        <v>49</v>
      </c>
      <c r="F217" t="s">
        <v>3658</v>
      </c>
      <c r="G217">
        <v>17</v>
      </c>
      <c r="H217">
        <v>1</v>
      </c>
      <c r="I217">
        <v>2</v>
      </c>
      <c r="J217">
        <v>3</v>
      </c>
      <c r="K217">
        <v>14</v>
      </c>
    </row>
    <row r="218" spans="1:11">
      <c r="A218">
        <v>8</v>
      </c>
      <c r="B218">
        <v>247</v>
      </c>
      <c r="C218" t="s">
        <v>341</v>
      </c>
      <c r="D218" t="s">
        <v>8521</v>
      </c>
      <c r="E218" t="s">
        <v>232</v>
      </c>
      <c r="F218" t="s">
        <v>7293</v>
      </c>
    </row>
    <row r="219" spans="1:11">
      <c r="A219">
        <v>8</v>
      </c>
      <c r="B219">
        <v>248</v>
      </c>
      <c r="C219" t="s">
        <v>2100</v>
      </c>
      <c r="D219" t="s">
        <v>8522</v>
      </c>
      <c r="E219" t="s">
        <v>49</v>
      </c>
      <c r="F219" t="s">
        <v>2288</v>
      </c>
      <c r="G219">
        <v>13</v>
      </c>
      <c r="H219">
        <v>0</v>
      </c>
      <c r="I219">
        <v>0</v>
      </c>
      <c r="J219">
        <v>0</v>
      </c>
      <c r="K219">
        <v>4</v>
      </c>
    </row>
    <row r="220" spans="1:11">
      <c r="A220">
        <v>8</v>
      </c>
      <c r="B220">
        <v>249</v>
      </c>
      <c r="C220" t="s">
        <v>964</v>
      </c>
      <c r="D220" t="s">
        <v>8523</v>
      </c>
      <c r="E220" t="s">
        <v>49</v>
      </c>
      <c r="F220" t="s">
        <v>1460</v>
      </c>
    </row>
    <row r="221" spans="1:11">
      <c r="A221">
        <v>8</v>
      </c>
      <c r="B221">
        <v>251</v>
      </c>
      <c r="C221" t="s">
        <v>2227</v>
      </c>
      <c r="D221" t="s">
        <v>8526</v>
      </c>
      <c r="E221" t="s">
        <v>23</v>
      </c>
      <c r="F221" t="s">
        <v>5086</v>
      </c>
    </row>
    <row r="222" spans="1:11">
      <c r="A222">
        <v>8</v>
      </c>
      <c r="B222">
        <v>252</v>
      </c>
      <c r="C222" t="s">
        <v>5631</v>
      </c>
      <c r="D222" t="s">
        <v>8527</v>
      </c>
      <c r="E222" t="s">
        <v>17</v>
      </c>
      <c r="F222" t="s">
        <v>8176</v>
      </c>
    </row>
    <row r="223" spans="1:11">
      <c r="A223">
        <v>8</v>
      </c>
      <c r="B223">
        <v>253</v>
      </c>
      <c r="C223" t="s">
        <v>203</v>
      </c>
      <c r="D223" t="s">
        <v>8528</v>
      </c>
      <c r="E223" t="s">
        <v>13</v>
      </c>
      <c r="F223" t="s">
        <v>5371</v>
      </c>
      <c r="G223">
        <v>269</v>
      </c>
      <c r="H223">
        <v>46</v>
      </c>
      <c r="I223">
        <v>107</v>
      </c>
      <c r="J223">
        <v>153</v>
      </c>
      <c r="K223">
        <v>144</v>
      </c>
    </row>
    <row r="224" spans="1:11">
      <c r="A224">
        <v>8</v>
      </c>
      <c r="B224">
        <v>254</v>
      </c>
      <c r="C224" t="s">
        <v>964</v>
      </c>
      <c r="D224" t="s">
        <v>8529</v>
      </c>
      <c r="F224" t="s">
        <v>7061</v>
      </c>
    </row>
    <row r="225" spans="1:11">
      <c r="A225">
        <v>8</v>
      </c>
      <c r="B225">
        <v>255</v>
      </c>
      <c r="C225" t="s">
        <v>5939</v>
      </c>
      <c r="D225" t="s">
        <v>8530</v>
      </c>
      <c r="E225" t="s">
        <v>13</v>
      </c>
      <c r="F225" t="s">
        <v>2068</v>
      </c>
    </row>
    <row r="226" spans="1:11">
      <c r="A226">
        <v>8</v>
      </c>
      <c r="B226">
        <v>256</v>
      </c>
      <c r="C226" t="s">
        <v>5633</v>
      </c>
      <c r="D226" t="s">
        <v>8531</v>
      </c>
      <c r="E226" t="s">
        <v>232</v>
      </c>
      <c r="F226" t="s">
        <v>402</v>
      </c>
    </row>
    <row r="227" spans="1:11">
      <c r="A227">
        <v>8</v>
      </c>
      <c r="B227">
        <v>257</v>
      </c>
      <c r="C227" t="s">
        <v>2718</v>
      </c>
      <c r="D227" t="s">
        <v>8532</v>
      </c>
      <c r="F227" t="s">
        <v>4992</v>
      </c>
    </row>
    <row r="228" spans="1:11">
      <c r="A228">
        <v>8</v>
      </c>
      <c r="B228">
        <v>258</v>
      </c>
      <c r="C228" t="s">
        <v>15</v>
      </c>
      <c r="D228" t="s">
        <v>8533</v>
      </c>
      <c r="E228" t="s">
        <v>49</v>
      </c>
      <c r="F228" t="s">
        <v>7414</v>
      </c>
      <c r="G228">
        <v>71</v>
      </c>
      <c r="H228">
        <v>2</v>
      </c>
      <c r="I228">
        <v>10</v>
      </c>
      <c r="J228">
        <v>12</v>
      </c>
      <c r="K228">
        <v>43</v>
      </c>
    </row>
    <row r="229" spans="1:11">
      <c r="A229">
        <v>8</v>
      </c>
      <c r="B229">
        <v>259</v>
      </c>
      <c r="C229" t="s">
        <v>5631</v>
      </c>
      <c r="D229" t="s">
        <v>8534</v>
      </c>
      <c r="E229" t="s">
        <v>232</v>
      </c>
      <c r="F229" t="s">
        <v>7331</v>
      </c>
    </row>
    <row r="230" spans="1:11">
      <c r="A230">
        <v>9</v>
      </c>
      <c r="B230">
        <v>260</v>
      </c>
      <c r="C230" t="s">
        <v>613</v>
      </c>
      <c r="D230" t="s">
        <v>8535</v>
      </c>
      <c r="E230" t="s">
        <v>17</v>
      </c>
      <c r="F230" t="s">
        <v>192</v>
      </c>
    </row>
    <row r="231" spans="1:11">
      <c r="A231">
        <v>9</v>
      </c>
      <c r="B231">
        <v>261</v>
      </c>
      <c r="C231" t="s">
        <v>5631</v>
      </c>
      <c r="D231" t="s">
        <v>8536</v>
      </c>
      <c r="F231" t="s">
        <v>8537</v>
      </c>
    </row>
    <row r="232" spans="1:11">
      <c r="A232">
        <v>9</v>
      </c>
      <c r="B232">
        <v>262</v>
      </c>
      <c r="C232" t="s">
        <v>615</v>
      </c>
      <c r="D232" t="s">
        <v>8538</v>
      </c>
      <c r="E232" t="s">
        <v>49</v>
      </c>
      <c r="F232" t="s">
        <v>7651</v>
      </c>
    </row>
    <row r="233" spans="1:11">
      <c r="A233">
        <v>9</v>
      </c>
      <c r="B233">
        <v>263</v>
      </c>
      <c r="C233" t="s">
        <v>5934</v>
      </c>
      <c r="D233" t="s">
        <v>8539</v>
      </c>
      <c r="F233" t="s">
        <v>3452</v>
      </c>
    </row>
    <row r="234" spans="1:11">
      <c r="A234">
        <v>9</v>
      </c>
      <c r="B234">
        <v>264</v>
      </c>
      <c r="C234" t="s">
        <v>5932</v>
      </c>
      <c r="D234" t="s">
        <v>8540</v>
      </c>
      <c r="E234" t="s">
        <v>23</v>
      </c>
      <c r="F234" t="s">
        <v>1189</v>
      </c>
      <c r="G234">
        <v>27</v>
      </c>
      <c r="H234">
        <v>3</v>
      </c>
      <c r="I234">
        <v>6</v>
      </c>
      <c r="J234">
        <v>9</v>
      </c>
      <c r="K234">
        <v>6</v>
      </c>
    </row>
    <row r="235" spans="1:11">
      <c r="A235">
        <v>9</v>
      </c>
      <c r="B235">
        <v>265</v>
      </c>
      <c r="C235" t="s">
        <v>5939</v>
      </c>
      <c r="D235" t="s">
        <v>8541</v>
      </c>
      <c r="E235" t="s">
        <v>23</v>
      </c>
      <c r="F235" t="s">
        <v>1724</v>
      </c>
    </row>
    <row r="236" spans="1:11">
      <c r="A236">
        <v>9</v>
      </c>
      <c r="B236">
        <v>266</v>
      </c>
      <c r="C236" t="s">
        <v>11</v>
      </c>
      <c r="D236" t="s">
        <v>8542</v>
      </c>
      <c r="E236" t="s">
        <v>434</v>
      </c>
      <c r="F236" t="s">
        <v>2896</v>
      </c>
    </row>
    <row r="237" spans="1:11">
      <c r="A237">
        <v>9</v>
      </c>
      <c r="B237">
        <v>267</v>
      </c>
      <c r="C237" t="s">
        <v>5934</v>
      </c>
      <c r="D237" t="s">
        <v>8543</v>
      </c>
      <c r="E237" t="s">
        <v>49</v>
      </c>
      <c r="F237" t="s">
        <v>1715</v>
      </c>
      <c r="G237">
        <v>202</v>
      </c>
      <c r="H237">
        <v>8</v>
      </c>
      <c r="I237">
        <v>23</v>
      </c>
      <c r="J237">
        <v>31</v>
      </c>
      <c r="K237">
        <v>234</v>
      </c>
    </row>
    <row r="238" spans="1:11">
      <c r="A238">
        <v>9</v>
      </c>
      <c r="B238">
        <v>268</v>
      </c>
      <c r="C238" t="s">
        <v>25</v>
      </c>
      <c r="D238" t="s">
        <v>8544</v>
      </c>
      <c r="E238" t="s">
        <v>23</v>
      </c>
      <c r="F238" t="s">
        <v>916</v>
      </c>
    </row>
    <row r="239" spans="1:11">
      <c r="A239">
        <v>9</v>
      </c>
      <c r="B239">
        <v>269</v>
      </c>
      <c r="C239" t="s">
        <v>21</v>
      </c>
      <c r="D239" t="s">
        <v>8545</v>
      </c>
      <c r="E239" t="s">
        <v>23</v>
      </c>
      <c r="F239" t="s">
        <v>7886</v>
      </c>
    </row>
    <row r="240" spans="1:11">
      <c r="A240">
        <v>9</v>
      </c>
      <c r="B240">
        <v>270</v>
      </c>
      <c r="C240" t="s">
        <v>203</v>
      </c>
      <c r="D240" t="s">
        <v>8546</v>
      </c>
      <c r="E240" t="s">
        <v>13</v>
      </c>
      <c r="F240" t="s">
        <v>2176</v>
      </c>
    </row>
    <row r="241" spans="1:11">
      <c r="A241">
        <v>9</v>
      </c>
      <c r="B241">
        <v>271</v>
      </c>
      <c r="C241" t="s">
        <v>7350</v>
      </c>
      <c r="D241" t="s">
        <v>8547</v>
      </c>
      <c r="E241" t="s">
        <v>49</v>
      </c>
      <c r="F241" t="s">
        <v>8548</v>
      </c>
      <c r="G241">
        <v>15</v>
      </c>
      <c r="H241">
        <v>1</v>
      </c>
      <c r="I241">
        <v>2</v>
      </c>
      <c r="J241">
        <v>3</v>
      </c>
      <c r="K241">
        <v>8</v>
      </c>
    </row>
    <row r="242" spans="1:11">
      <c r="A242">
        <v>9</v>
      </c>
      <c r="B242">
        <v>272</v>
      </c>
      <c r="C242" t="s">
        <v>2100</v>
      </c>
      <c r="D242" t="s">
        <v>8549</v>
      </c>
      <c r="E242" t="s">
        <v>49</v>
      </c>
      <c r="F242" t="s">
        <v>3054</v>
      </c>
      <c r="G242">
        <v>53</v>
      </c>
      <c r="H242">
        <v>1</v>
      </c>
      <c r="I242">
        <v>3</v>
      </c>
      <c r="J242">
        <v>4</v>
      </c>
      <c r="K242">
        <v>26</v>
      </c>
    </row>
    <row r="243" spans="1:11">
      <c r="A243">
        <v>9</v>
      </c>
      <c r="B243">
        <v>273</v>
      </c>
      <c r="C243" t="s">
        <v>6839</v>
      </c>
      <c r="D243" t="s">
        <v>8550</v>
      </c>
      <c r="F243" t="s">
        <v>7593</v>
      </c>
    </row>
    <row r="244" spans="1:11">
      <c r="A244">
        <v>9</v>
      </c>
      <c r="B244">
        <v>274</v>
      </c>
      <c r="C244" t="s">
        <v>7112</v>
      </c>
      <c r="D244" t="s">
        <v>7689</v>
      </c>
      <c r="E244" t="s">
        <v>49</v>
      </c>
      <c r="F244" t="s">
        <v>3023</v>
      </c>
    </row>
    <row r="245" spans="1:11">
      <c r="A245">
        <v>9</v>
      </c>
      <c r="B245">
        <v>276</v>
      </c>
      <c r="C245" t="s">
        <v>28</v>
      </c>
      <c r="D245" t="s">
        <v>8552</v>
      </c>
      <c r="E245" t="s">
        <v>232</v>
      </c>
      <c r="F245" t="s">
        <v>8553</v>
      </c>
    </row>
    <row r="246" spans="1:11">
      <c r="A246">
        <v>9</v>
      </c>
      <c r="B246">
        <v>278</v>
      </c>
      <c r="C246" t="s">
        <v>2100</v>
      </c>
      <c r="D246" t="s">
        <v>8556</v>
      </c>
      <c r="E246" t="s">
        <v>17</v>
      </c>
      <c r="F246" t="s">
        <v>6091</v>
      </c>
      <c r="G246">
        <v>2</v>
      </c>
      <c r="H246">
        <v>0</v>
      </c>
      <c r="I246">
        <v>0</v>
      </c>
      <c r="J246">
        <v>0</v>
      </c>
      <c r="K246">
        <v>0</v>
      </c>
    </row>
    <row r="247" spans="1:11">
      <c r="A247">
        <v>9</v>
      </c>
      <c r="B247">
        <v>279</v>
      </c>
      <c r="C247" t="s">
        <v>341</v>
      </c>
      <c r="D247" t="s">
        <v>8557</v>
      </c>
      <c r="E247" t="s">
        <v>49</v>
      </c>
      <c r="F247" t="s">
        <v>4774</v>
      </c>
    </row>
    <row r="248" spans="1:11">
      <c r="A248">
        <v>9</v>
      </c>
      <c r="B248">
        <v>280</v>
      </c>
      <c r="C248" t="s">
        <v>613</v>
      </c>
      <c r="D248" t="s">
        <v>8558</v>
      </c>
      <c r="E248" t="s">
        <v>49</v>
      </c>
      <c r="F248" t="s">
        <v>8005</v>
      </c>
    </row>
    <row r="249" spans="1:11">
      <c r="A249">
        <v>9</v>
      </c>
      <c r="B249">
        <v>281</v>
      </c>
      <c r="C249" t="s">
        <v>5631</v>
      </c>
      <c r="D249" t="s">
        <v>8559</v>
      </c>
      <c r="F249" t="s">
        <v>6624</v>
      </c>
    </row>
    <row r="250" spans="1:11">
      <c r="A250">
        <v>9</v>
      </c>
      <c r="B250">
        <v>282</v>
      </c>
      <c r="C250" t="s">
        <v>18</v>
      </c>
      <c r="D250" t="s">
        <v>8560</v>
      </c>
      <c r="E250" t="s">
        <v>23</v>
      </c>
      <c r="F250" t="s">
        <v>2523</v>
      </c>
    </row>
    <row r="251" spans="1:11">
      <c r="A251">
        <v>9</v>
      </c>
      <c r="B251">
        <v>283</v>
      </c>
      <c r="C251" t="s">
        <v>203</v>
      </c>
      <c r="D251" t="s">
        <v>8561</v>
      </c>
      <c r="E251" t="s">
        <v>49</v>
      </c>
      <c r="F251" t="s">
        <v>8562</v>
      </c>
    </row>
    <row r="252" spans="1:11">
      <c r="A252">
        <v>9</v>
      </c>
      <c r="B252">
        <v>284</v>
      </c>
      <c r="C252" t="s">
        <v>964</v>
      </c>
      <c r="D252" t="s">
        <v>8563</v>
      </c>
      <c r="E252" t="s">
        <v>232</v>
      </c>
      <c r="F252" t="s">
        <v>2896</v>
      </c>
    </row>
    <row r="253" spans="1:11">
      <c r="A253">
        <v>9</v>
      </c>
      <c r="B253">
        <v>285</v>
      </c>
      <c r="C253" t="s">
        <v>5939</v>
      </c>
      <c r="D253" t="s">
        <v>8564</v>
      </c>
      <c r="E253" t="s">
        <v>232</v>
      </c>
      <c r="F253" t="s">
        <v>2896</v>
      </c>
    </row>
    <row r="254" spans="1:11">
      <c r="A254">
        <v>9</v>
      </c>
      <c r="B254">
        <v>286</v>
      </c>
      <c r="C254" t="s">
        <v>5633</v>
      </c>
      <c r="D254" t="s">
        <v>8565</v>
      </c>
      <c r="E254" t="s">
        <v>23</v>
      </c>
      <c r="F254" t="s">
        <v>1715</v>
      </c>
      <c r="G254">
        <v>22</v>
      </c>
      <c r="H254">
        <v>1</v>
      </c>
      <c r="I254">
        <v>1</v>
      </c>
      <c r="J254">
        <v>2</v>
      </c>
      <c r="K254">
        <v>0</v>
      </c>
    </row>
    <row r="255" spans="1:11">
      <c r="A255">
        <v>9</v>
      </c>
      <c r="B255">
        <v>287</v>
      </c>
      <c r="C255" t="s">
        <v>613</v>
      </c>
      <c r="D255" t="s">
        <v>8566</v>
      </c>
      <c r="F255" t="s">
        <v>7886</v>
      </c>
    </row>
    <row r="256" spans="1:11">
      <c r="A256">
        <v>9</v>
      </c>
      <c r="B256">
        <v>288</v>
      </c>
      <c r="C256" t="s">
        <v>15</v>
      </c>
      <c r="D256" t="s">
        <v>8567</v>
      </c>
      <c r="E256" t="s">
        <v>49</v>
      </c>
      <c r="F256" t="s">
        <v>885</v>
      </c>
    </row>
    <row r="257" spans="1:11">
      <c r="A257">
        <v>9</v>
      </c>
      <c r="B257">
        <v>289</v>
      </c>
      <c r="C257" t="s">
        <v>5631</v>
      </c>
      <c r="D257" t="s">
        <v>8568</v>
      </c>
      <c r="E257" t="s">
        <v>49</v>
      </c>
      <c r="F257" t="s">
        <v>8186</v>
      </c>
    </row>
    <row r="259" spans="1:11">
      <c r="F259" s="3" t="s">
        <v>57</v>
      </c>
      <c r="G259">
        <f>SUM(G3:G257)</f>
        <v>21038</v>
      </c>
      <c r="H259">
        <f t="shared" ref="H259:K259" si="0">SUM(H3:H257)</f>
        <v>3202</v>
      </c>
      <c r="I259">
        <f t="shared" si="0"/>
        <v>5429</v>
      </c>
      <c r="J259">
        <f t="shared" si="0"/>
        <v>8631</v>
      </c>
      <c r="K259">
        <f t="shared" si="0"/>
        <v>15828</v>
      </c>
    </row>
    <row r="260" spans="1:11">
      <c r="F260" s="3" t="s">
        <v>58</v>
      </c>
      <c r="G260" s="2"/>
      <c r="H260" s="7">
        <f>H259/$G$259</f>
        <v>0.15220077954178154</v>
      </c>
      <c r="I260" s="7">
        <f t="shared" ref="I260:K260" si="1">I259/$G$259</f>
        <v>0.25805684951040975</v>
      </c>
      <c r="J260" s="7">
        <f t="shared" si="1"/>
        <v>0.41025762905219126</v>
      </c>
      <c r="K260" s="7">
        <f t="shared" si="1"/>
        <v>0.75235288525525235</v>
      </c>
    </row>
    <row r="261" spans="1:11">
      <c r="F261" s="3" t="s">
        <v>2709</v>
      </c>
      <c r="G261" s="2">
        <f>G259/255</f>
        <v>82.501960784313724</v>
      </c>
      <c r="H261" s="2">
        <f t="shared" ref="H261:K261" si="2">H259/255</f>
        <v>12.556862745098039</v>
      </c>
      <c r="I261" s="2">
        <f t="shared" si="2"/>
        <v>21.290196078431372</v>
      </c>
      <c r="J261" s="2">
        <f t="shared" si="2"/>
        <v>33.847058823529409</v>
      </c>
      <c r="K261" s="2">
        <f t="shared" si="2"/>
        <v>62.070588235294117</v>
      </c>
    </row>
    <row r="264" spans="1:11" ht="18.75">
      <c r="A264" s="11" t="s">
        <v>10713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>
      <c r="A265" s="1" t="s">
        <v>0</v>
      </c>
      <c r="B265" s="1" t="s">
        <v>1</v>
      </c>
      <c r="C265" s="1" t="s">
        <v>2</v>
      </c>
      <c r="D265" s="1" t="s">
        <v>3</v>
      </c>
      <c r="E265" s="1" t="s">
        <v>4</v>
      </c>
      <c r="F265" s="1" t="s">
        <v>5</v>
      </c>
      <c r="G265" s="1" t="s">
        <v>6</v>
      </c>
      <c r="H265" s="1" t="s">
        <v>7</v>
      </c>
      <c r="I265" s="1" t="s">
        <v>8</v>
      </c>
      <c r="J265" s="1" t="s">
        <v>9</v>
      </c>
      <c r="K265" s="1" t="s">
        <v>10</v>
      </c>
    </row>
    <row r="266" spans="1:11">
      <c r="A266">
        <v>1</v>
      </c>
      <c r="B266">
        <v>8</v>
      </c>
      <c r="C266" t="s">
        <v>7929</v>
      </c>
      <c r="D266" t="s">
        <v>8258</v>
      </c>
      <c r="E266" t="s">
        <v>7</v>
      </c>
      <c r="F266" t="s">
        <v>6587</v>
      </c>
      <c r="G266">
        <v>159</v>
      </c>
      <c r="H266">
        <v>0</v>
      </c>
      <c r="I266">
        <v>4</v>
      </c>
      <c r="J266">
        <v>4</v>
      </c>
      <c r="K266">
        <v>8</v>
      </c>
    </row>
    <row r="267" spans="1:11">
      <c r="A267">
        <v>1</v>
      </c>
      <c r="B267">
        <v>10</v>
      </c>
      <c r="C267" t="s">
        <v>21</v>
      </c>
      <c r="D267" t="s">
        <v>8260</v>
      </c>
      <c r="E267" t="s">
        <v>7</v>
      </c>
      <c r="F267" t="s">
        <v>7647</v>
      </c>
      <c r="G267">
        <v>63</v>
      </c>
      <c r="H267">
        <v>0</v>
      </c>
      <c r="I267">
        <v>0</v>
      </c>
      <c r="J267">
        <v>0</v>
      </c>
      <c r="K267">
        <v>12</v>
      </c>
    </row>
    <row r="268" spans="1:11">
      <c r="A268">
        <v>1</v>
      </c>
      <c r="B268">
        <v>26</v>
      </c>
      <c r="C268" t="s">
        <v>5939</v>
      </c>
      <c r="D268" t="s">
        <v>8276</v>
      </c>
      <c r="E268" t="s">
        <v>7</v>
      </c>
      <c r="F268" t="s">
        <v>7869</v>
      </c>
      <c r="G268">
        <v>38</v>
      </c>
      <c r="H268">
        <v>0</v>
      </c>
      <c r="I268">
        <v>1</v>
      </c>
      <c r="J268">
        <v>1</v>
      </c>
      <c r="K268">
        <v>2</v>
      </c>
    </row>
    <row r="269" spans="1:11">
      <c r="A269">
        <v>1</v>
      </c>
      <c r="B269">
        <v>29</v>
      </c>
      <c r="C269" t="s">
        <v>25</v>
      </c>
      <c r="D269" t="s">
        <v>8279</v>
      </c>
      <c r="E269" t="s">
        <v>7</v>
      </c>
      <c r="F269" t="s">
        <v>7101</v>
      </c>
      <c r="G269">
        <v>17</v>
      </c>
      <c r="H269">
        <v>0</v>
      </c>
      <c r="I269">
        <v>1</v>
      </c>
      <c r="J269">
        <v>1</v>
      </c>
      <c r="K269">
        <v>2</v>
      </c>
    </row>
    <row r="270" spans="1:11">
      <c r="A270">
        <v>2</v>
      </c>
      <c r="B270">
        <v>56</v>
      </c>
      <c r="C270" t="s">
        <v>2227</v>
      </c>
      <c r="D270" t="s">
        <v>8307</v>
      </c>
      <c r="E270" t="s">
        <v>7</v>
      </c>
      <c r="F270" t="s">
        <v>2883</v>
      </c>
    </row>
    <row r="271" spans="1:11">
      <c r="A271">
        <v>2</v>
      </c>
      <c r="B271">
        <v>63</v>
      </c>
      <c r="C271" t="s">
        <v>1622</v>
      </c>
      <c r="D271" t="s">
        <v>8316</v>
      </c>
      <c r="E271" t="s">
        <v>7</v>
      </c>
      <c r="F271" t="s">
        <v>8206</v>
      </c>
      <c r="G271">
        <v>197</v>
      </c>
      <c r="H271">
        <v>0</v>
      </c>
      <c r="I271">
        <v>6</v>
      </c>
      <c r="J271">
        <v>6</v>
      </c>
      <c r="K271">
        <v>6</v>
      </c>
    </row>
    <row r="272" spans="1:11">
      <c r="A272">
        <v>3</v>
      </c>
      <c r="B272">
        <v>73</v>
      </c>
      <c r="C272" t="s">
        <v>25</v>
      </c>
      <c r="D272" t="s">
        <v>6488</v>
      </c>
      <c r="E272" t="s">
        <v>7</v>
      </c>
      <c r="F272" t="s">
        <v>5699</v>
      </c>
      <c r="G272">
        <v>180</v>
      </c>
      <c r="H272">
        <v>0</v>
      </c>
      <c r="I272">
        <v>6</v>
      </c>
      <c r="J272">
        <v>6</v>
      </c>
      <c r="K272">
        <v>38</v>
      </c>
    </row>
    <row r="273" spans="1:11">
      <c r="A273">
        <v>3</v>
      </c>
      <c r="B273">
        <v>80</v>
      </c>
      <c r="C273" t="s">
        <v>615</v>
      </c>
      <c r="D273" t="s">
        <v>8332</v>
      </c>
      <c r="E273" t="s">
        <v>7</v>
      </c>
      <c r="F273" t="s">
        <v>2108</v>
      </c>
      <c r="G273">
        <v>24</v>
      </c>
      <c r="H273">
        <v>0</v>
      </c>
      <c r="I273">
        <v>2</v>
      </c>
      <c r="J273">
        <v>2</v>
      </c>
      <c r="K273">
        <v>0</v>
      </c>
    </row>
    <row r="274" spans="1:11">
      <c r="A274">
        <v>3</v>
      </c>
      <c r="B274">
        <v>89</v>
      </c>
      <c r="C274" t="s">
        <v>203</v>
      </c>
      <c r="D274" t="s">
        <v>8341</v>
      </c>
      <c r="E274" t="s">
        <v>7</v>
      </c>
      <c r="F274" t="s">
        <v>8342</v>
      </c>
    </row>
    <row r="275" spans="1:11">
      <c r="A275">
        <v>4</v>
      </c>
      <c r="B275">
        <v>99</v>
      </c>
      <c r="C275" t="s">
        <v>5633</v>
      </c>
      <c r="D275" t="s">
        <v>8353</v>
      </c>
      <c r="E275" t="s">
        <v>7</v>
      </c>
      <c r="F275" t="s">
        <v>2452</v>
      </c>
      <c r="G275">
        <v>163</v>
      </c>
      <c r="H275">
        <v>0</v>
      </c>
      <c r="I275">
        <v>3</v>
      </c>
      <c r="J275">
        <v>3</v>
      </c>
      <c r="K275">
        <v>42</v>
      </c>
    </row>
    <row r="276" spans="1:11">
      <c r="A276">
        <v>4</v>
      </c>
      <c r="B276">
        <v>107</v>
      </c>
      <c r="C276" t="s">
        <v>5337</v>
      </c>
      <c r="D276" t="s">
        <v>8361</v>
      </c>
      <c r="E276" t="s">
        <v>7</v>
      </c>
      <c r="F276" t="s">
        <v>8362</v>
      </c>
      <c r="G276">
        <v>3</v>
      </c>
      <c r="H276">
        <v>0</v>
      </c>
      <c r="I276">
        <v>0</v>
      </c>
      <c r="J276">
        <v>0</v>
      </c>
      <c r="K276">
        <v>0</v>
      </c>
    </row>
    <row r="277" spans="1:11">
      <c r="A277">
        <v>4</v>
      </c>
      <c r="B277">
        <v>110</v>
      </c>
      <c r="C277" t="s">
        <v>7112</v>
      </c>
      <c r="D277" t="s">
        <v>7732</v>
      </c>
      <c r="E277" t="s">
        <v>7</v>
      </c>
      <c r="F277" t="s">
        <v>7352</v>
      </c>
    </row>
    <row r="278" spans="1:11">
      <c r="A278">
        <v>4</v>
      </c>
      <c r="B278">
        <v>111</v>
      </c>
      <c r="C278" t="s">
        <v>18</v>
      </c>
      <c r="D278" t="s">
        <v>8365</v>
      </c>
      <c r="E278" t="s">
        <v>7</v>
      </c>
      <c r="F278" t="s">
        <v>7842</v>
      </c>
    </row>
    <row r="279" spans="1:11">
      <c r="A279">
        <v>4</v>
      </c>
      <c r="B279">
        <v>121</v>
      </c>
      <c r="C279" t="s">
        <v>15</v>
      </c>
      <c r="D279" t="s">
        <v>8379</v>
      </c>
      <c r="E279" t="s">
        <v>7</v>
      </c>
      <c r="F279" t="s">
        <v>578</v>
      </c>
      <c r="G279">
        <v>2</v>
      </c>
      <c r="H279">
        <v>0</v>
      </c>
      <c r="I279">
        <v>0</v>
      </c>
      <c r="J279">
        <v>0</v>
      </c>
      <c r="K279">
        <v>0</v>
      </c>
    </row>
    <row r="280" spans="1:11">
      <c r="A280">
        <v>5</v>
      </c>
      <c r="B280">
        <v>132</v>
      </c>
      <c r="C280" t="s">
        <v>613</v>
      </c>
      <c r="D280" t="s">
        <v>8391</v>
      </c>
      <c r="E280" t="s">
        <v>7</v>
      </c>
      <c r="F280" t="s">
        <v>5178</v>
      </c>
    </row>
    <row r="281" spans="1:11">
      <c r="A281">
        <v>5</v>
      </c>
      <c r="B281">
        <v>133</v>
      </c>
      <c r="C281" t="s">
        <v>2100</v>
      </c>
      <c r="D281" t="s">
        <v>8392</v>
      </c>
      <c r="E281" t="s">
        <v>7</v>
      </c>
      <c r="F281" t="s">
        <v>1229</v>
      </c>
      <c r="G281">
        <v>128</v>
      </c>
      <c r="H281">
        <v>0</v>
      </c>
      <c r="I281">
        <v>2</v>
      </c>
      <c r="J281">
        <v>2</v>
      </c>
      <c r="K281">
        <v>4</v>
      </c>
    </row>
    <row r="282" spans="1:11">
      <c r="A282">
        <v>5</v>
      </c>
      <c r="B282">
        <v>136</v>
      </c>
      <c r="C282" t="s">
        <v>5934</v>
      </c>
      <c r="D282" t="s">
        <v>8395</v>
      </c>
      <c r="E282" t="s">
        <v>7</v>
      </c>
      <c r="F282" t="s">
        <v>6653</v>
      </c>
    </row>
    <row r="283" spans="1:11">
      <c r="A283">
        <v>5</v>
      </c>
      <c r="B283">
        <v>150</v>
      </c>
      <c r="C283" t="s">
        <v>170</v>
      </c>
      <c r="D283" t="s">
        <v>8413</v>
      </c>
      <c r="E283" t="s">
        <v>7</v>
      </c>
      <c r="F283" t="s">
        <v>8414</v>
      </c>
    </row>
    <row r="284" spans="1:11">
      <c r="A284">
        <v>5</v>
      </c>
      <c r="B284">
        <v>152</v>
      </c>
      <c r="C284" t="s">
        <v>159</v>
      </c>
      <c r="D284" t="s">
        <v>8416</v>
      </c>
      <c r="E284" t="s">
        <v>7</v>
      </c>
      <c r="F284" t="s">
        <v>437</v>
      </c>
    </row>
    <row r="285" spans="1:11">
      <c r="A285">
        <v>5</v>
      </c>
      <c r="B285">
        <v>158</v>
      </c>
      <c r="C285" t="s">
        <v>170</v>
      </c>
      <c r="D285" t="s">
        <v>8422</v>
      </c>
      <c r="E285" t="s">
        <v>7</v>
      </c>
      <c r="F285" t="s">
        <v>2896</v>
      </c>
    </row>
    <row r="286" spans="1:11">
      <c r="A286">
        <v>5</v>
      </c>
      <c r="B286">
        <v>161</v>
      </c>
      <c r="C286" t="s">
        <v>5939</v>
      </c>
      <c r="D286" t="s">
        <v>8425</v>
      </c>
      <c r="E286" t="s">
        <v>7</v>
      </c>
      <c r="F286" t="s">
        <v>2488</v>
      </c>
      <c r="G286">
        <v>140</v>
      </c>
      <c r="H286">
        <v>0</v>
      </c>
      <c r="I286">
        <v>2</v>
      </c>
      <c r="J286">
        <v>2</v>
      </c>
      <c r="K286">
        <v>51</v>
      </c>
    </row>
    <row r="287" spans="1:11">
      <c r="A287">
        <v>6</v>
      </c>
      <c r="B287">
        <v>166</v>
      </c>
      <c r="C287" t="s">
        <v>613</v>
      </c>
      <c r="D287" t="s">
        <v>8431</v>
      </c>
      <c r="E287" t="s">
        <v>7</v>
      </c>
      <c r="F287" t="s">
        <v>8206</v>
      </c>
      <c r="G287">
        <v>8</v>
      </c>
      <c r="H287">
        <v>0</v>
      </c>
      <c r="I287">
        <v>0</v>
      </c>
      <c r="J287">
        <v>0</v>
      </c>
      <c r="K287">
        <v>0</v>
      </c>
    </row>
    <row r="288" spans="1:11">
      <c r="A288">
        <v>6</v>
      </c>
      <c r="B288">
        <v>181</v>
      </c>
      <c r="C288" t="s">
        <v>7112</v>
      </c>
      <c r="D288" t="s">
        <v>8448</v>
      </c>
      <c r="E288" t="s">
        <v>7</v>
      </c>
      <c r="F288" t="s">
        <v>7393</v>
      </c>
    </row>
    <row r="289" spans="1:11">
      <c r="A289">
        <v>6</v>
      </c>
      <c r="B289">
        <v>189</v>
      </c>
      <c r="C289" t="s">
        <v>615</v>
      </c>
      <c r="D289" t="s">
        <v>8458</v>
      </c>
      <c r="E289" t="s">
        <v>7</v>
      </c>
      <c r="F289" t="s">
        <v>2288</v>
      </c>
      <c r="G289">
        <v>125</v>
      </c>
      <c r="H289">
        <v>0</v>
      </c>
      <c r="I289">
        <v>5</v>
      </c>
      <c r="J289">
        <v>5</v>
      </c>
      <c r="K289">
        <v>39</v>
      </c>
    </row>
    <row r="290" spans="1:11">
      <c r="A290">
        <v>6</v>
      </c>
      <c r="B290">
        <v>195</v>
      </c>
      <c r="C290" t="s">
        <v>15</v>
      </c>
      <c r="D290" t="s">
        <v>8464</v>
      </c>
      <c r="E290" t="s">
        <v>7</v>
      </c>
      <c r="F290" t="s">
        <v>4188</v>
      </c>
    </row>
    <row r="291" spans="1:11">
      <c r="A291">
        <v>7</v>
      </c>
      <c r="B291">
        <v>209</v>
      </c>
      <c r="C291" t="s">
        <v>18</v>
      </c>
      <c r="D291" t="s">
        <v>8476</v>
      </c>
      <c r="E291" t="s">
        <v>7</v>
      </c>
      <c r="F291" t="s">
        <v>7852</v>
      </c>
      <c r="G291">
        <v>1</v>
      </c>
      <c r="H291">
        <v>0</v>
      </c>
      <c r="I291">
        <v>0</v>
      </c>
      <c r="J291">
        <v>0</v>
      </c>
      <c r="K291">
        <v>0</v>
      </c>
    </row>
    <row r="292" spans="1:11">
      <c r="A292">
        <v>7</v>
      </c>
      <c r="B292">
        <v>210</v>
      </c>
      <c r="C292" t="s">
        <v>6839</v>
      </c>
      <c r="D292" t="s">
        <v>8477</v>
      </c>
      <c r="E292" t="s">
        <v>7</v>
      </c>
      <c r="F292" t="s">
        <v>3624</v>
      </c>
    </row>
    <row r="293" spans="1:11">
      <c r="A293">
        <v>7</v>
      </c>
      <c r="B293">
        <v>213</v>
      </c>
      <c r="C293" t="s">
        <v>28</v>
      </c>
      <c r="D293" t="s">
        <v>8480</v>
      </c>
      <c r="E293" t="s">
        <v>7</v>
      </c>
      <c r="F293" t="s">
        <v>2703</v>
      </c>
    </row>
    <row r="294" spans="1:11">
      <c r="A294">
        <v>7</v>
      </c>
      <c r="B294">
        <v>214</v>
      </c>
      <c r="C294" t="s">
        <v>159</v>
      </c>
      <c r="D294" t="s">
        <v>8481</v>
      </c>
      <c r="E294" t="s">
        <v>7</v>
      </c>
      <c r="F294" t="s">
        <v>6240</v>
      </c>
      <c r="G294">
        <v>272</v>
      </c>
      <c r="H294">
        <v>0</v>
      </c>
      <c r="I294">
        <v>3</v>
      </c>
      <c r="J294">
        <v>3</v>
      </c>
      <c r="K294">
        <v>10</v>
      </c>
    </row>
    <row r="295" spans="1:11">
      <c r="A295">
        <v>7</v>
      </c>
      <c r="B295">
        <v>217</v>
      </c>
      <c r="C295" t="s">
        <v>115</v>
      </c>
      <c r="D295" t="s">
        <v>8485</v>
      </c>
      <c r="E295" t="s">
        <v>7</v>
      </c>
      <c r="F295" t="s">
        <v>2738</v>
      </c>
    </row>
    <row r="296" spans="1:11">
      <c r="A296">
        <v>8</v>
      </c>
      <c r="B296">
        <v>232</v>
      </c>
      <c r="C296" t="s">
        <v>5932</v>
      </c>
      <c r="D296" t="s">
        <v>8503</v>
      </c>
      <c r="E296" t="s">
        <v>7</v>
      </c>
      <c r="F296" t="s">
        <v>8504</v>
      </c>
      <c r="G296">
        <v>226</v>
      </c>
      <c r="H296">
        <v>0</v>
      </c>
      <c r="I296">
        <v>6</v>
      </c>
      <c r="J296">
        <v>6</v>
      </c>
      <c r="K296">
        <v>30</v>
      </c>
    </row>
    <row r="297" spans="1:11">
      <c r="A297">
        <v>8</v>
      </c>
      <c r="B297">
        <v>250</v>
      </c>
      <c r="C297" t="s">
        <v>115</v>
      </c>
      <c r="D297" t="s">
        <v>8524</v>
      </c>
      <c r="E297" t="s">
        <v>7</v>
      </c>
      <c r="F297" t="s">
        <v>8525</v>
      </c>
    </row>
    <row r="298" spans="1:11">
      <c r="A298">
        <v>9</v>
      </c>
      <c r="B298">
        <v>275</v>
      </c>
      <c r="C298" t="s">
        <v>964</v>
      </c>
      <c r="D298" t="s">
        <v>8551</v>
      </c>
      <c r="E298" t="s">
        <v>7</v>
      </c>
      <c r="F298" t="s">
        <v>6628</v>
      </c>
    </row>
    <row r="299" spans="1:11">
      <c r="A299">
        <v>9</v>
      </c>
      <c r="B299">
        <v>277</v>
      </c>
      <c r="C299" t="s">
        <v>159</v>
      </c>
      <c r="D299" t="s">
        <v>8554</v>
      </c>
      <c r="E299" t="s">
        <v>7</v>
      </c>
      <c r="F299" t="s">
        <v>8555</v>
      </c>
    </row>
  </sheetData>
  <autoFilter ref="A2:K257">
    <sortState ref="A2:K256">
      <sortCondition ref="B1:B256"/>
    </sortState>
  </autoFilter>
  <mergeCells count="2">
    <mergeCell ref="A264:K264"/>
    <mergeCell ref="A1:K1"/>
  </mergeCells>
  <pageMargins left="0.7" right="0.7" top="0.75" bottom="0.75" header="0.3" footer="0.3"/>
  <pageSetup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00"/>
  <sheetViews>
    <sheetView topLeftCell="A250" workbookViewId="0">
      <selection activeCell="J264" sqref="J264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2.710937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7929</v>
      </c>
      <c r="D3" t="s">
        <v>8569</v>
      </c>
      <c r="E3" t="s">
        <v>17</v>
      </c>
      <c r="F3" t="s">
        <v>2558</v>
      </c>
      <c r="G3">
        <v>517</v>
      </c>
      <c r="H3">
        <v>227</v>
      </c>
      <c r="I3">
        <v>195</v>
      </c>
      <c r="J3">
        <v>422</v>
      </c>
      <c r="K3">
        <v>494</v>
      </c>
    </row>
    <row r="4" spans="1:11">
      <c r="A4">
        <v>1</v>
      </c>
      <c r="B4">
        <v>3</v>
      </c>
      <c r="C4" t="s">
        <v>5934</v>
      </c>
      <c r="D4" t="s">
        <v>8571</v>
      </c>
      <c r="E4" t="s">
        <v>49</v>
      </c>
      <c r="F4" t="s">
        <v>2246</v>
      </c>
      <c r="G4">
        <v>553</v>
      </c>
      <c r="H4">
        <v>56</v>
      </c>
      <c r="I4">
        <v>176</v>
      </c>
      <c r="J4">
        <v>232</v>
      </c>
      <c r="K4">
        <v>377</v>
      </c>
    </row>
    <row r="5" spans="1:11">
      <c r="A5">
        <v>1</v>
      </c>
      <c r="B5">
        <v>4</v>
      </c>
      <c r="C5" t="s">
        <v>170</v>
      </c>
      <c r="D5" t="s">
        <v>8572</v>
      </c>
      <c r="E5" t="s">
        <v>49</v>
      </c>
      <c r="F5" t="s">
        <v>8548</v>
      </c>
      <c r="G5">
        <v>411</v>
      </c>
      <c r="H5">
        <v>46</v>
      </c>
      <c r="I5">
        <v>175</v>
      </c>
      <c r="J5">
        <v>221</v>
      </c>
      <c r="K5">
        <v>396</v>
      </c>
    </row>
    <row r="6" spans="1:11">
      <c r="A6">
        <v>1</v>
      </c>
      <c r="B6">
        <v>5</v>
      </c>
      <c r="C6" t="s">
        <v>115</v>
      </c>
      <c r="D6" t="s">
        <v>8573</v>
      </c>
      <c r="E6" t="s">
        <v>49</v>
      </c>
      <c r="F6" t="s">
        <v>402</v>
      </c>
      <c r="G6">
        <v>354</v>
      </c>
      <c r="H6">
        <v>41</v>
      </c>
      <c r="I6">
        <v>158</v>
      </c>
      <c r="J6">
        <v>199</v>
      </c>
      <c r="K6">
        <v>305</v>
      </c>
    </row>
    <row r="7" spans="1:11">
      <c r="A7">
        <v>1</v>
      </c>
      <c r="B7">
        <v>6</v>
      </c>
      <c r="C7" t="s">
        <v>7350</v>
      </c>
      <c r="D7" t="s">
        <v>8574</v>
      </c>
      <c r="E7" t="s">
        <v>434</v>
      </c>
      <c r="F7" t="s">
        <v>3624</v>
      </c>
      <c r="G7">
        <v>279</v>
      </c>
      <c r="H7">
        <v>64</v>
      </c>
      <c r="I7">
        <v>74</v>
      </c>
      <c r="J7">
        <v>138</v>
      </c>
      <c r="K7">
        <v>273</v>
      </c>
    </row>
    <row r="8" spans="1:11">
      <c r="A8">
        <v>1</v>
      </c>
      <c r="B8">
        <v>7</v>
      </c>
      <c r="C8" t="s">
        <v>5932</v>
      </c>
      <c r="D8" t="s">
        <v>8575</v>
      </c>
      <c r="E8" t="s">
        <v>13</v>
      </c>
      <c r="F8" t="s">
        <v>2246</v>
      </c>
      <c r="G8">
        <v>395</v>
      </c>
      <c r="H8">
        <v>112</v>
      </c>
      <c r="I8">
        <v>113</v>
      </c>
      <c r="J8">
        <v>225</v>
      </c>
      <c r="K8">
        <v>232</v>
      </c>
    </row>
    <row r="9" spans="1:11">
      <c r="A9">
        <v>1</v>
      </c>
      <c r="B9">
        <v>8</v>
      </c>
      <c r="C9" t="s">
        <v>167</v>
      </c>
      <c r="D9" t="s">
        <v>8576</v>
      </c>
      <c r="E9" t="s">
        <v>13</v>
      </c>
      <c r="F9" t="s">
        <v>1189</v>
      </c>
      <c r="G9">
        <v>426</v>
      </c>
      <c r="H9">
        <v>77</v>
      </c>
      <c r="I9">
        <v>190</v>
      </c>
      <c r="J9">
        <v>267</v>
      </c>
      <c r="K9">
        <v>138</v>
      </c>
    </row>
    <row r="10" spans="1:11">
      <c r="A10">
        <v>1</v>
      </c>
      <c r="B10">
        <v>9</v>
      </c>
      <c r="C10" t="s">
        <v>5934</v>
      </c>
      <c r="D10" t="s">
        <v>8577</v>
      </c>
      <c r="E10" t="s">
        <v>13</v>
      </c>
      <c r="F10" t="s">
        <v>2452</v>
      </c>
      <c r="G10">
        <v>3</v>
      </c>
      <c r="H10">
        <v>0</v>
      </c>
      <c r="I10">
        <v>0</v>
      </c>
      <c r="J10">
        <v>0</v>
      </c>
      <c r="K10">
        <v>0</v>
      </c>
    </row>
    <row r="11" spans="1:11">
      <c r="A11">
        <v>1</v>
      </c>
      <c r="B11">
        <v>10</v>
      </c>
      <c r="C11" t="s">
        <v>2227</v>
      </c>
      <c r="D11" t="s">
        <v>8578</v>
      </c>
      <c r="E11" t="s">
        <v>17</v>
      </c>
      <c r="F11" t="s">
        <v>271</v>
      </c>
      <c r="G11">
        <v>204</v>
      </c>
      <c r="H11">
        <v>19</v>
      </c>
      <c r="I11">
        <v>20</v>
      </c>
      <c r="J11">
        <v>39</v>
      </c>
      <c r="K11">
        <v>191</v>
      </c>
    </row>
    <row r="12" spans="1:11">
      <c r="A12">
        <v>1</v>
      </c>
      <c r="B12">
        <v>11</v>
      </c>
      <c r="C12" t="s">
        <v>341</v>
      </c>
      <c r="D12" t="s">
        <v>8579</v>
      </c>
      <c r="E12" t="s">
        <v>49</v>
      </c>
      <c r="F12" t="s">
        <v>305</v>
      </c>
      <c r="G12">
        <v>397</v>
      </c>
      <c r="H12">
        <v>33</v>
      </c>
      <c r="I12">
        <v>116</v>
      </c>
      <c r="J12">
        <v>149</v>
      </c>
      <c r="K12">
        <v>403</v>
      </c>
    </row>
    <row r="13" spans="1:11">
      <c r="A13">
        <v>1</v>
      </c>
      <c r="B13">
        <v>12</v>
      </c>
      <c r="C13" t="s">
        <v>964</v>
      </c>
      <c r="D13" t="s">
        <v>8580</v>
      </c>
      <c r="E13" t="s">
        <v>49</v>
      </c>
      <c r="F13" t="s">
        <v>2468</v>
      </c>
      <c r="G13">
        <v>346</v>
      </c>
      <c r="H13">
        <v>15</v>
      </c>
      <c r="I13">
        <v>70</v>
      </c>
      <c r="J13">
        <v>85</v>
      </c>
      <c r="K13">
        <v>301</v>
      </c>
    </row>
    <row r="14" spans="1:11">
      <c r="A14">
        <v>1</v>
      </c>
      <c r="B14">
        <v>13</v>
      </c>
      <c r="C14" t="s">
        <v>964</v>
      </c>
      <c r="D14" t="s">
        <v>8581</v>
      </c>
      <c r="E14" t="s">
        <v>23</v>
      </c>
      <c r="F14" t="s">
        <v>8582</v>
      </c>
      <c r="G14">
        <v>327</v>
      </c>
      <c r="H14">
        <v>148</v>
      </c>
      <c r="I14">
        <v>152</v>
      </c>
      <c r="J14">
        <v>300</v>
      </c>
      <c r="K14">
        <v>323</v>
      </c>
    </row>
    <row r="15" spans="1:11">
      <c r="A15">
        <v>1</v>
      </c>
      <c r="B15">
        <v>14</v>
      </c>
      <c r="C15" t="s">
        <v>11</v>
      </c>
      <c r="D15" t="s">
        <v>8583</v>
      </c>
      <c r="E15" t="s">
        <v>17</v>
      </c>
      <c r="F15" t="s">
        <v>719</v>
      </c>
      <c r="G15">
        <v>349</v>
      </c>
      <c r="H15">
        <v>92</v>
      </c>
      <c r="I15">
        <v>76</v>
      </c>
      <c r="J15">
        <v>168</v>
      </c>
      <c r="K15">
        <v>128</v>
      </c>
    </row>
    <row r="16" spans="1:11">
      <c r="A16">
        <v>1</v>
      </c>
      <c r="B16">
        <v>15</v>
      </c>
      <c r="C16" t="s">
        <v>2100</v>
      </c>
      <c r="D16" t="s">
        <v>8584</v>
      </c>
      <c r="E16" t="s">
        <v>13</v>
      </c>
      <c r="F16" t="s">
        <v>1715</v>
      </c>
    </row>
    <row r="17" spans="1:11">
      <c r="A17">
        <v>1</v>
      </c>
      <c r="B17">
        <v>16</v>
      </c>
      <c r="C17" t="s">
        <v>5633</v>
      </c>
      <c r="D17" t="s">
        <v>8585</v>
      </c>
      <c r="E17" t="s">
        <v>13</v>
      </c>
      <c r="F17" t="s">
        <v>2075</v>
      </c>
      <c r="G17">
        <v>66</v>
      </c>
      <c r="H17">
        <v>4</v>
      </c>
      <c r="I17">
        <v>10</v>
      </c>
      <c r="J17">
        <v>14</v>
      </c>
      <c r="K17">
        <v>36</v>
      </c>
    </row>
    <row r="18" spans="1:11">
      <c r="A18">
        <v>1</v>
      </c>
      <c r="B18">
        <v>17</v>
      </c>
      <c r="C18" t="s">
        <v>964</v>
      </c>
      <c r="D18" t="s">
        <v>8586</v>
      </c>
      <c r="E18" t="s">
        <v>23</v>
      </c>
      <c r="F18" t="s">
        <v>6091</v>
      </c>
      <c r="G18">
        <v>303</v>
      </c>
      <c r="H18">
        <v>24</v>
      </c>
      <c r="I18">
        <v>52</v>
      </c>
      <c r="J18">
        <v>76</v>
      </c>
      <c r="K18">
        <v>66</v>
      </c>
    </row>
    <row r="19" spans="1:11">
      <c r="A19">
        <v>1</v>
      </c>
      <c r="B19">
        <v>18</v>
      </c>
      <c r="C19" t="s">
        <v>159</v>
      </c>
      <c r="D19" t="s">
        <v>8587</v>
      </c>
      <c r="E19" t="s">
        <v>49</v>
      </c>
      <c r="F19" t="s">
        <v>8588</v>
      </c>
      <c r="G19">
        <v>227</v>
      </c>
      <c r="H19">
        <v>17</v>
      </c>
      <c r="I19">
        <v>67</v>
      </c>
      <c r="J19">
        <v>84</v>
      </c>
      <c r="K19">
        <v>112</v>
      </c>
    </row>
    <row r="20" spans="1:11">
      <c r="A20">
        <v>1</v>
      </c>
      <c r="B20">
        <v>19</v>
      </c>
      <c r="C20" t="s">
        <v>6839</v>
      </c>
      <c r="D20" t="s">
        <v>8589</v>
      </c>
      <c r="E20" t="s">
        <v>13</v>
      </c>
      <c r="F20" t="s">
        <v>5178</v>
      </c>
    </row>
    <row r="21" spans="1:11">
      <c r="A21">
        <v>1</v>
      </c>
      <c r="B21">
        <v>20</v>
      </c>
      <c r="C21" t="s">
        <v>341</v>
      </c>
      <c r="D21" t="s">
        <v>8590</v>
      </c>
      <c r="E21" t="s">
        <v>17</v>
      </c>
      <c r="F21" t="s">
        <v>5699</v>
      </c>
      <c r="G21">
        <v>269</v>
      </c>
      <c r="H21">
        <v>45</v>
      </c>
      <c r="I21">
        <v>51</v>
      </c>
      <c r="J21">
        <v>96</v>
      </c>
      <c r="K21">
        <v>66</v>
      </c>
    </row>
    <row r="22" spans="1:11">
      <c r="A22">
        <v>1</v>
      </c>
      <c r="B22">
        <v>21</v>
      </c>
      <c r="C22" t="s">
        <v>25</v>
      </c>
      <c r="D22" t="s">
        <v>8591</v>
      </c>
      <c r="E22" t="s">
        <v>49</v>
      </c>
      <c r="F22" t="s">
        <v>8592</v>
      </c>
      <c r="G22">
        <v>168</v>
      </c>
      <c r="H22">
        <v>23</v>
      </c>
      <c r="I22">
        <v>38</v>
      </c>
      <c r="J22">
        <v>61</v>
      </c>
      <c r="K22">
        <v>70</v>
      </c>
    </row>
    <row r="23" spans="1:11">
      <c r="A23">
        <v>1</v>
      </c>
      <c r="B23">
        <v>22</v>
      </c>
      <c r="C23" t="s">
        <v>613</v>
      </c>
      <c r="D23" t="s">
        <v>8593</v>
      </c>
      <c r="E23" t="s">
        <v>17</v>
      </c>
      <c r="F23" t="s">
        <v>2288</v>
      </c>
      <c r="G23">
        <v>246</v>
      </c>
      <c r="H23">
        <v>40</v>
      </c>
      <c r="I23">
        <v>40</v>
      </c>
      <c r="J23">
        <v>80</v>
      </c>
      <c r="K23">
        <v>195</v>
      </c>
    </row>
    <row r="24" spans="1:11">
      <c r="A24">
        <v>1</v>
      </c>
      <c r="B24">
        <v>23</v>
      </c>
      <c r="C24" t="s">
        <v>6839</v>
      </c>
      <c r="D24" t="s">
        <v>8594</v>
      </c>
      <c r="E24" t="s">
        <v>17</v>
      </c>
      <c r="F24" t="s">
        <v>2454</v>
      </c>
      <c r="G24">
        <v>255</v>
      </c>
      <c r="H24">
        <v>27</v>
      </c>
      <c r="I24">
        <v>25</v>
      </c>
      <c r="J24">
        <v>52</v>
      </c>
      <c r="K24">
        <v>621</v>
      </c>
    </row>
    <row r="25" spans="1:11">
      <c r="A25">
        <v>1</v>
      </c>
      <c r="B25">
        <v>24</v>
      </c>
      <c r="C25" t="s">
        <v>28</v>
      </c>
      <c r="D25" t="s">
        <v>8595</v>
      </c>
      <c r="E25" t="s">
        <v>13</v>
      </c>
      <c r="F25" t="s">
        <v>5908</v>
      </c>
      <c r="G25">
        <v>382</v>
      </c>
      <c r="H25">
        <v>80</v>
      </c>
      <c r="I25">
        <v>117</v>
      </c>
      <c r="J25">
        <v>197</v>
      </c>
      <c r="K25">
        <v>160</v>
      </c>
    </row>
    <row r="26" spans="1:11">
      <c r="A26">
        <v>1</v>
      </c>
      <c r="B26">
        <v>26</v>
      </c>
      <c r="C26" t="s">
        <v>5939</v>
      </c>
      <c r="D26" t="s">
        <v>8597</v>
      </c>
      <c r="E26" t="s">
        <v>49</v>
      </c>
      <c r="F26" t="s">
        <v>1724</v>
      </c>
    </row>
    <row r="27" spans="1:11">
      <c r="A27">
        <v>1</v>
      </c>
      <c r="B27">
        <v>27</v>
      </c>
      <c r="C27" t="s">
        <v>5337</v>
      </c>
      <c r="D27" t="s">
        <v>8598</v>
      </c>
      <c r="E27" t="s">
        <v>232</v>
      </c>
      <c r="F27" t="s">
        <v>5647</v>
      </c>
    </row>
    <row r="28" spans="1:11">
      <c r="A28">
        <v>1</v>
      </c>
      <c r="B28">
        <v>28</v>
      </c>
      <c r="C28" t="s">
        <v>1622</v>
      </c>
      <c r="D28" t="s">
        <v>8599</v>
      </c>
      <c r="E28" t="s">
        <v>23</v>
      </c>
      <c r="F28" t="s">
        <v>4250</v>
      </c>
      <c r="G28">
        <v>1</v>
      </c>
      <c r="H28">
        <v>0</v>
      </c>
      <c r="I28">
        <v>0</v>
      </c>
      <c r="J28">
        <v>0</v>
      </c>
      <c r="K28">
        <v>2</v>
      </c>
    </row>
    <row r="29" spans="1:11">
      <c r="A29">
        <v>1</v>
      </c>
      <c r="B29">
        <v>30</v>
      </c>
      <c r="C29" t="s">
        <v>615</v>
      </c>
      <c r="D29" t="s">
        <v>8601</v>
      </c>
      <c r="E29" t="s">
        <v>13</v>
      </c>
      <c r="F29" t="s">
        <v>592</v>
      </c>
      <c r="G29">
        <v>335</v>
      </c>
      <c r="H29">
        <v>42</v>
      </c>
      <c r="I29">
        <v>46</v>
      </c>
      <c r="J29">
        <v>88</v>
      </c>
      <c r="K29">
        <v>261</v>
      </c>
    </row>
    <row r="30" spans="1:11">
      <c r="A30">
        <v>2</v>
      </c>
      <c r="B30">
        <v>32</v>
      </c>
      <c r="C30" t="s">
        <v>5939</v>
      </c>
      <c r="D30" t="s">
        <v>8603</v>
      </c>
      <c r="E30" t="s">
        <v>17</v>
      </c>
      <c r="F30" t="s">
        <v>8604</v>
      </c>
    </row>
    <row r="31" spans="1:11">
      <c r="A31">
        <v>2</v>
      </c>
      <c r="B31">
        <v>33</v>
      </c>
      <c r="C31" t="s">
        <v>21</v>
      </c>
      <c r="D31" t="s">
        <v>8605</v>
      </c>
      <c r="E31" t="s">
        <v>13</v>
      </c>
      <c r="F31" t="s">
        <v>592</v>
      </c>
    </row>
    <row r="32" spans="1:11">
      <c r="A32">
        <v>2</v>
      </c>
      <c r="B32">
        <v>35</v>
      </c>
      <c r="C32" t="s">
        <v>115</v>
      </c>
      <c r="D32" t="s">
        <v>8607</v>
      </c>
      <c r="E32" t="s">
        <v>49</v>
      </c>
      <c r="F32" t="s">
        <v>7293</v>
      </c>
    </row>
    <row r="33" spans="1:11">
      <c r="A33">
        <v>2</v>
      </c>
      <c r="B33">
        <v>36</v>
      </c>
      <c r="C33" t="s">
        <v>2100</v>
      </c>
      <c r="D33" t="s">
        <v>7973</v>
      </c>
      <c r="E33" t="s">
        <v>13</v>
      </c>
      <c r="F33" t="s">
        <v>7647</v>
      </c>
      <c r="G33">
        <v>433</v>
      </c>
      <c r="H33">
        <v>93</v>
      </c>
      <c r="I33">
        <v>160</v>
      </c>
      <c r="J33">
        <v>253</v>
      </c>
      <c r="K33">
        <v>346</v>
      </c>
    </row>
    <row r="34" spans="1:11">
      <c r="A34">
        <v>2</v>
      </c>
      <c r="B34">
        <v>37</v>
      </c>
      <c r="C34" t="s">
        <v>5932</v>
      </c>
      <c r="D34" t="s">
        <v>8608</v>
      </c>
      <c r="E34" t="s">
        <v>13</v>
      </c>
      <c r="F34" t="s">
        <v>8206</v>
      </c>
      <c r="G34">
        <v>19</v>
      </c>
      <c r="H34">
        <v>1</v>
      </c>
      <c r="I34">
        <v>0</v>
      </c>
      <c r="J34">
        <v>1</v>
      </c>
      <c r="K34">
        <v>8</v>
      </c>
    </row>
    <row r="35" spans="1:11">
      <c r="A35">
        <v>2</v>
      </c>
      <c r="B35">
        <v>39</v>
      </c>
      <c r="C35" t="s">
        <v>2227</v>
      </c>
      <c r="D35" t="s">
        <v>8610</v>
      </c>
      <c r="E35" t="s">
        <v>232</v>
      </c>
      <c r="F35" t="s">
        <v>402</v>
      </c>
    </row>
    <row r="36" spans="1:11">
      <c r="A36">
        <v>2</v>
      </c>
      <c r="B36">
        <v>40</v>
      </c>
      <c r="C36" t="s">
        <v>5934</v>
      </c>
      <c r="D36" t="s">
        <v>8611</v>
      </c>
      <c r="E36" t="s">
        <v>23</v>
      </c>
      <c r="F36" t="s">
        <v>561</v>
      </c>
      <c r="G36">
        <v>46</v>
      </c>
      <c r="H36">
        <v>1</v>
      </c>
      <c r="I36">
        <v>1</v>
      </c>
      <c r="J36">
        <v>2</v>
      </c>
      <c r="K36">
        <v>8</v>
      </c>
    </row>
    <row r="37" spans="1:11">
      <c r="A37">
        <v>2</v>
      </c>
      <c r="B37">
        <v>41</v>
      </c>
      <c r="C37" t="s">
        <v>7929</v>
      </c>
      <c r="D37" t="s">
        <v>8612</v>
      </c>
      <c r="E37" t="s">
        <v>17</v>
      </c>
      <c r="F37" t="s">
        <v>2803</v>
      </c>
      <c r="G37">
        <v>81</v>
      </c>
      <c r="H37">
        <v>13</v>
      </c>
      <c r="I37">
        <v>15</v>
      </c>
      <c r="J37">
        <v>28</v>
      </c>
      <c r="K37">
        <v>46</v>
      </c>
    </row>
    <row r="38" spans="1:11">
      <c r="A38">
        <v>2</v>
      </c>
      <c r="B38">
        <v>42</v>
      </c>
      <c r="C38" t="s">
        <v>5939</v>
      </c>
      <c r="D38" t="s">
        <v>8613</v>
      </c>
      <c r="E38" t="s">
        <v>434</v>
      </c>
      <c r="F38" t="s">
        <v>6678</v>
      </c>
    </row>
    <row r="39" spans="1:11">
      <c r="A39">
        <v>2</v>
      </c>
      <c r="B39">
        <v>43</v>
      </c>
      <c r="C39" t="s">
        <v>5939</v>
      </c>
      <c r="D39" t="s">
        <v>8614</v>
      </c>
      <c r="E39" t="s">
        <v>49</v>
      </c>
      <c r="F39" t="s">
        <v>2452</v>
      </c>
      <c r="G39">
        <v>416</v>
      </c>
      <c r="H39">
        <v>26</v>
      </c>
      <c r="I39">
        <v>77</v>
      </c>
      <c r="J39">
        <v>103</v>
      </c>
      <c r="K39">
        <v>347</v>
      </c>
    </row>
    <row r="40" spans="1:11">
      <c r="A40">
        <v>2</v>
      </c>
      <c r="B40">
        <v>44</v>
      </c>
      <c r="C40" t="s">
        <v>2100</v>
      </c>
      <c r="D40" t="s">
        <v>8615</v>
      </c>
      <c r="E40" t="s">
        <v>49</v>
      </c>
      <c r="F40" t="s">
        <v>7227</v>
      </c>
      <c r="G40">
        <v>308</v>
      </c>
      <c r="H40">
        <v>5</v>
      </c>
      <c r="I40">
        <v>31</v>
      </c>
      <c r="J40">
        <v>36</v>
      </c>
      <c r="K40">
        <v>399</v>
      </c>
    </row>
    <row r="41" spans="1:11">
      <c r="A41">
        <v>2</v>
      </c>
      <c r="B41">
        <v>45</v>
      </c>
      <c r="C41" t="s">
        <v>11</v>
      </c>
      <c r="D41" t="s">
        <v>8616</v>
      </c>
      <c r="E41" t="s">
        <v>49</v>
      </c>
      <c r="F41" t="s">
        <v>8617</v>
      </c>
    </row>
    <row r="42" spans="1:11">
      <c r="A42">
        <v>2</v>
      </c>
      <c r="B42">
        <v>47</v>
      </c>
      <c r="C42" t="s">
        <v>5633</v>
      </c>
      <c r="D42" t="s">
        <v>8619</v>
      </c>
      <c r="E42" t="s">
        <v>13</v>
      </c>
      <c r="F42" t="s">
        <v>8370</v>
      </c>
      <c r="G42">
        <v>6</v>
      </c>
      <c r="H42">
        <v>0</v>
      </c>
      <c r="I42">
        <v>1</v>
      </c>
      <c r="J42">
        <v>1</v>
      </c>
      <c r="K42">
        <v>0</v>
      </c>
    </row>
    <row r="43" spans="1:11">
      <c r="A43">
        <v>2</v>
      </c>
      <c r="B43">
        <v>48</v>
      </c>
      <c r="C43" t="s">
        <v>203</v>
      </c>
      <c r="D43" t="s">
        <v>8620</v>
      </c>
      <c r="E43" t="s">
        <v>13</v>
      </c>
      <c r="F43" t="s">
        <v>8592</v>
      </c>
    </row>
    <row r="44" spans="1:11">
      <c r="A44">
        <v>2</v>
      </c>
      <c r="B44">
        <v>49</v>
      </c>
      <c r="C44" t="s">
        <v>343</v>
      </c>
      <c r="D44" t="s">
        <v>8621</v>
      </c>
      <c r="E44" t="s">
        <v>49</v>
      </c>
      <c r="F44" t="s">
        <v>6416</v>
      </c>
    </row>
    <row r="45" spans="1:11">
      <c r="A45">
        <v>2</v>
      </c>
      <c r="B45">
        <v>50</v>
      </c>
      <c r="C45" t="s">
        <v>159</v>
      </c>
      <c r="D45" t="s">
        <v>8622</v>
      </c>
      <c r="E45" t="s">
        <v>17</v>
      </c>
      <c r="F45" t="s">
        <v>8623</v>
      </c>
    </row>
    <row r="46" spans="1:11">
      <c r="A46">
        <v>2</v>
      </c>
      <c r="B46">
        <v>51</v>
      </c>
      <c r="C46" t="s">
        <v>2718</v>
      </c>
      <c r="D46" t="s">
        <v>8624</v>
      </c>
      <c r="E46" t="s">
        <v>49</v>
      </c>
      <c r="F46" t="s">
        <v>8592</v>
      </c>
    </row>
    <row r="47" spans="1:11">
      <c r="A47">
        <v>2</v>
      </c>
      <c r="B47">
        <v>52</v>
      </c>
      <c r="C47" t="s">
        <v>5337</v>
      </c>
      <c r="D47" t="s">
        <v>8625</v>
      </c>
      <c r="E47" t="s">
        <v>49</v>
      </c>
      <c r="F47" t="s">
        <v>8626</v>
      </c>
    </row>
    <row r="48" spans="1:11">
      <c r="A48">
        <v>2</v>
      </c>
      <c r="B48">
        <v>53</v>
      </c>
      <c r="C48" t="s">
        <v>2718</v>
      </c>
      <c r="D48" t="s">
        <v>8627</v>
      </c>
      <c r="E48" t="s">
        <v>23</v>
      </c>
      <c r="F48" t="s">
        <v>305</v>
      </c>
      <c r="G48">
        <v>20</v>
      </c>
      <c r="H48">
        <v>1</v>
      </c>
      <c r="I48">
        <v>1</v>
      </c>
      <c r="J48">
        <v>2</v>
      </c>
      <c r="K48">
        <v>2</v>
      </c>
    </row>
    <row r="49" spans="1:11">
      <c r="A49">
        <v>2</v>
      </c>
      <c r="B49">
        <v>54</v>
      </c>
      <c r="C49" t="s">
        <v>25</v>
      </c>
      <c r="D49" t="s">
        <v>8628</v>
      </c>
      <c r="E49" t="s">
        <v>49</v>
      </c>
      <c r="F49" t="s">
        <v>592</v>
      </c>
      <c r="G49">
        <v>404</v>
      </c>
      <c r="H49">
        <v>45</v>
      </c>
      <c r="I49">
        <v>152</v>
      </c>
      <c r="J49">
        <v>197</v>
      </c>
      <c r="K49">
        <v>322</v>
      </c>
    </row>
    <row r="50" spans="1:11">
      <c r="A50">
        <v>2</v>
      </c>
      <c r="B50">
        <v>55</v>
      </c>
      <c r="C50" t="s">
        <v>343</v>
      </c>
      <c r="D50" t="s">
        <v>8629</v>
      </c>
      <c r="E50" t="s">
        <v>49</v>
      </c>
      <c r="F50" t="s">
        <v>8592</v>
      </c>
    </row>
    <row r="51" spans="1:11">
      <c r="A51">
        <v>2</v>
      </c>
      <c r="B51">
        <v>56</v>
      </c>
      <c r="C51" t="s">
        <v>18</v>
      </c>
      <c r="D51" t="s">
        <v>8630</v>
      </c>
      <c r="E51" t="s">
        <v>17</v>
      </c>
      <c r="F51" t="s">
        <v>8623</v>
      </c>
    </row>
    <row r="52" spans="1:11">
      <c r="A52">
        <v>2</v>
      </c>
      <c r="B52">
        <v>57</v>
      </c>
      <c r="C52" t="s">
        <v>28</v>
      </c>
      <c r="D52" t="s">
        <v>8631</v>
      </c>
      <c r="E52" t="s">
        <v>13</v>
      </c>
      <c r="F52" t="s">
        <v>2703</v>
      </c>
      <c r="G52">
        <v>472</v>
      </c>
      <c r="H52">
        <v>90</v>
      </c>
      <c r="I52">
        <v>149</v>
      </c>
      <c r="J52">
        <v>239</v>
      </c>
      <c r="K52">
        <v>249</v>
      </c>
    </row>
    <row r="53" spans="1:11">
      <c r="A53">
        <v>2</v>
      </c>
      <c r="B53">
        <v>58</v>
      </c>
      <c r="C53" t="s">
        <v>15</v>
      </c>
      <c r="D53" t="s">
        <v>8632</v>
      </c>
      <c r="E53" t="s">
        <v>13</v>
      </c>
      <c r="F53" t="s">
        <v>7293</v>
      </c>
      <c r="G53">
        <v>255</v>
      </c>
      <c r="H53">
        <v>52</v>
      </c>
      <c r="I53">
        <v>75</v>
      </c>
      <c r="J53">
        <v>127</v>
      </c>
      <c r="K53">
        <v>90</v>
      </c>
    </row>
    <row r="54" spans="1:11">
      <c r="A54">
        <v>2</v>
      </c>
      <c r="B54">
        <v>60</v>
      </c>
      <c r="C54" t="s">
        <v>5631</v>
      </c>
      <c r="D54" t="s">
        <v>8634</v>
      </c>
      <c r="E54" t="s">
        <v>17</v>
      </c>
      <c r="F54" t="s">
        <v>7761</v>
      </c>
    </row>
    <row r="55" spans="1:11">
      <c r="A55">
        <v>2</v>
      </c>
      <c r="B55">
        <v>61</v>
      </c>
      <c r="C55" t="s">
        <v>1622</v>
      </c>
      <c r="D55" t="s">
        <v>8635</v>
      </c>
      <c r="E55" t="s">
        <v>49</v>
      </c>
      <c r="F55" t="s">
        <v>6912</v>
      </c>
      <c r="G55">
        <v>56</v>
      </c>
      <c r="H55">
        <v>5</v>
      </c>
      <c r="I55">
        <v>10</v>
      </c>
      <c r="J55">
        <v>15</v>
      </c>
      <c r="K55">
        <v>43</v>
      </c>
    </row>
    <row r="56" spans="1:11">
      <c r="A56">
        <v>2</v>
      </c>
      <c r="B56">
        <v>62</v>
      </c>
      <c r="C56" t="s">
        <v>203</v>
      </c>
      <c r="D56" t="s">
        <v>8636</v>
      </c>
      <c r="E56" t="s">
        <v>17</v>
      </c>
      <c r="F56" t="s">
        <v>2488</v>
      </c>
    </row>
    <row r="57" spans="1:11">
      <c r="A57">
        <v>2</v>
      </c>
      <c r="B57">
        <v>63</v>
      </c>
      <c r="C57" t="s">
        <v>15</v>
      </c>
      <c r="D57" t="s">
        <v>8637</v>
      </c>
      <c r="E57" t="s">
        <v>23</v>
      </c>
      <c r="F57" t="s">
        <v>8638</v>
      </c>
      <c r="G57">
        <v>260</v>
      </c>
      <c r="H57">
        <v>56</v>
      </c>
      <c r="I57">
        <v>72</v>
      </c>
      <c r="J57">
        <v>128</v>
      </c>
      <c r="K57">
        <v>74</v>
      </c>
    </row>
    <row r="58" spans="1:11">
      <c r="A58">
        <v>3</v>
      </c>
      <c r="B58">
        <v>64</v>
      </c>
      <c r="C58" t="s">
        <v>2718</v>
      </c>
      <c r="D58" t="s">
        <v>8639</v>
      </c>
      <c r="E58" t="s">
        <v>17</v>
      </c>
      <c r="F58" t="s">
        <v>271</v>
      </c>
      <c r="G58">
        <v>8</v>
      </c>
      <c r="H58">
        <v>0</v>
      </c>
      <c r="I58">
        <v>0</v>
      </c>
      <c r="J58">
        <v>0</v>
      </c>
      <c r="K58">
        <v>2</v>
      </c>
    </row>
    <row r="59" spans="1:11">
      <c r="A59">
        <v>3</v>
      </c>
      <c r="B59">
        <v>65</v>
      </c>
      <c r="C59" t="s">
        <v>7929</v>
      </c>
      <c r="D59" t="s">
        <v>8640</v>
      </c>
      <c r="E59" t="s">
        <v>49</v>
      </c>
      <c r="F59" t="s">
        <v>8641</v>
      </c>
      <c r="G59">
        <v>163</v>
      </c>
      <c r="H59">
        <v>4</v>
      </c>
      <c r="I59">
        <v>8</v>
      </c>
      <c r="J59">
        <v>12</v>
      </c>
      <c r="K59">
        <v>296</v>
      </c>
    </row>
    <row r="60" spans="1:11">
      <c r="A60">
        <v>3</v>
      </c>
      <c r="B60">
        <v>66</v>
      </c>
      <c r="C60" t="s">
        <v>159</v>
      </c>
      <c r="D60" t="s">
        <v>8642</v>
      </c>
      <c r="E60" t="s">
        <v>17</v>
      </c>
      <c r="F60" t="s">
        <v>2468</v>
      </c>
      <c r="G60">
        <v>10</v>
      </c>
      <c r="H60">
        <v>1</v>
      </c>
      <c r="I60">
        <v>0</v>
      </c>
      <c r="J60">
        <v>1</v>
      </c>
      <c r="K60">
        <v>0</v>
      </c>
    </row>
    <row r="61" spans="1:11">
      <c r="A61">
        <v>3</v>
      </c>
      <c r="B61">
        <v>67</v>
      </c>
      <c r="C61" t="s">
        <v>5934</v>
      </c>
      <c r="D61" t="s">
        <v>8643</v>
      </c>
      <c r="E61" t="s">
        <v>13</v>
      </c>
      <c r="F61" t="s">
        <v>7352</v>
      </c>
      <c r="G61">
        <v>363</v>
      </c>
      <c r="H61">
        <v>29</v>
      </c>
      <c r="I61">
        <v>56</v>
      </c>
      <c r="J61">
        <v>85</v>
      </c>
      <c r="K61">
        <v>312</v>
      </c>
    </row>
    <row r="62" spans="1:11">
      <c r="A62">
        <v>3</v>
      </c>
      <c r="B62">
        <v>68</v>
      </c>
      <c r="C62" t="s">
        <v>343</v>
      </c>
      <c r="D62" t="s">
        <v>8644</v>
      </c>
      <c r="E62" t="s">
        <v>49</v>
      </c>
      <c r="F62" t="s">
        <v>3290</v>
      </c>
      <c r="G62">
        <v>11</v>
      </c>
      <c r="H62">
        <v>0</v>
      </c>
      <c r="I62">
        <v>0</v>
      </c>
      <c r="J62">
        <v>0</v>
      </c>
      <c r="K62">
        <v>4</v>
      </c>
    </row>
    <row r="63" spans="1:11">
      <c r="A63">
        <v>3</v>
      </c>
      <c r="B63">
        <v>69</v>
      </c>
      <c r="C63" t="s">
        <v>115</v>
      </c>
      <c r="D63" t="s">
        <v>8645</v>
      </c>
      <c r="E63" t="s">
        <v>13</v>
      </c>
      <c r="F63" t="s">
        <v>3624</v>
      </c>
      <c r="G63">
        <v>275</v>
      </c>
      <c r="H63">
        <v>50</v>
      </c>
      <c r="I63">
        <v>74</v>
      </c>
      <c r="J63">
        <v>124</v>
      </c>
      <c r="K63">
        <v>136</v>
      </c>
    </row>
    <row r="64" spans="1:11">
      <c r="A64">
        <v>3</v>
      </c>
      <c r="B64">
        <v>70</v>
      </c>
      <c r="C64" t="s">
        <v>6839</v>
      </c>
      <c r="D64" t="s">
        <v>8646</v>
      </c>
      <c r="E64" t="s">
        <v>49</v>
      </c>
      <c r="F64" t="s">
        <v>719</v>
      </c>
      <c r="G64">
        <v>19</v>
      </c>
      <c r="H64">
        <v>0</v>
      </c>
      <c r="I64">
        <v>3</v>
      </c>
      <c r="J64">
        <v>3</v>
      </c>
      <c r="K64">
        <v>4</v>
      </c>
    </row>
    <row r="65" spans="1:11">
      <c r="A65">
        <v>3</v>
      </c>
      <c r="B65">
        <v>71</v>
      </c>
      <c r="C65" t="s">
        <v>5932</v>
      </c>
      <c r="D65" t="s">
        <v>8647</v>
      </c>
      <c r="E65" t="s">
        <v>49</v>
      </c>
      <c r="F65" t="s">
        <v>7101</v>
      </c>
    </row>
    <row r="66" spans="1:11">
      <c r="A66">
        <v>3</v>
      </c>
      <c r="B66">
        <v>72</v>
      </c>
      <c r="C66" t="s">
        <v>167</v>
      </c>
      <c r="D66" t="s">
        <v>4443</v>
      </c>
      <c r="E66" t="s">
        <v>23</v>
      </c>
      <c r="F66" t="s">
        <v>305</v>
      </c>
    </row>
    <row r="67" spans="1:11">
      <c r="A67">
        <v>3</v>
      </c>
      <c r="B67">
        <v>75</v>
      </c>
      <c r="C67" t="s">
        <v>5633</v>
      </c>
      <c r="D67" t="s">
        <v>8650</v>
      </c>
      <c r="E67" t="s">
        <v>17</v>
      </c>
      <c r="F67" t="s">
        <v>8651</v>
      </c>
    </row>
    <row r="68" spans="1:11">
      <c r="A68">
        <v>3</v>
      </c>
      <c r="B68">
        <v>76</v>
      </c>
      <c r="C68" t="s">
        <v>341</v>
      </c>
      <c r="D68" t="s">
        <v>8652</v>
      </c>
      <c r="E68" t="s">
        <v>17</v>
      </c>
      <c r="F68" t="s">
        <v>7794</v>
      </c>
    </row>
    <row r="69" spans="1:11">
      <c r="A69">
        <v>3</v>
      </c>
      <c r="B69">
        <v>77</v>
      </c>
      <c r="C69" t="s">
        <v>964</v>
      </c>
      <c r="D69" t="s">
        <v>8653</v>
      </c>
      <c r="E69" t="s">
        <v>49</v>
      </c>
      <c r="F69" t="s">
        <v>2075</v>
      </c>
    </row>
    <row r="70" spans="1:11">
      <c r="A70">
        <v>3</v>
      </c>
      <c r="B70">
        <v>78</v>
      </c>
      <c r="C70" t="s">
        <v>5939</v>
      </c>
      <c r="D70" t="s">
        <v>8654</v>
      </c>
      <c r="E70" t="s">
        <v>49</v>
      </c>
      <c r="F70" t="s">
        <v>8508</v>
      </c>
    </row>
    <row r="71" spans="1:11">
      <c r="A71">
        <v>3</v>
      </c>
      <c r="B71">
        <v>79</v>
      </c>
      <c r="C71" t="s">
        <v>2100</v>
      </c>
      <c r="D71" t="s">
        <v>8655</v>
      </c>
      <c r="E71" t="s">
        <v>17</v>
      </c>
      <c r="F71" t="s">
        <v>592</v>
      </c>
    </row>
    <row r="72" spans="1:11">
      <c r="A72">
        <v>3</v>
      </c>
      <c r="B72">
        <v>80</v>
      </c>
      <c r="C72" t="s">
        <v>6839</v>
      </c>
      <c r="D72" t="s">
        <v>8656</v>
      </c>
      <c r="E72" t="s">
        <v>49</v>
      </c>
      <c r="F72" t="s">
        <v>209</v>
      </c>
      <c r="G72">
        <v>106</v>
      </c>
      <c r="H72">
        <v>1</v>
      </c>
      <c r="I72">
        <v>10</v>
      </c>
      <c r="J72">
        <v>11</v>
      </c>
      <c r="K72">
        <v>63</v>
      </c>
    </row>
    <row r="73" spans="1:11">
      <c r="A73">
        <v>3</v>
      </c>
      <c r="B73">
        <v>81</v>
      </c>
      <c r="C73" t="s">
        <v>21</v>
      </c>
      <c r="D73" t="s">
        <v>8657</v>
      </c>
      <c r="E73" t="s">
        <v>17</v>
      </c>
      <c r="F73" t="s">
        <v>8174</v>
      </c>
    </row>
    <row r="74" spans="1:11">
      <c r="A74">
        <v>3</v>
      </c>
      <c r="B74">
        <v>82</v>
      </c>
      <c r="C74" t="s">
        <v>341</v>
      </c>
      <c r="D74" t="s">
        <v>8658</v>
      </c>
      <c r="E74" t="s">
        <v>49</v>
      </c>
      <c r="F74" t="s">
        <v>423</v>
      </c>
    </row>
    <row r="75" spans="1:11">
      <c r="A75">
        <v>3</v>
      </c>
      <c r="B75">
        <v>84</v>
      </c>
      <c r="C75" t="s">
        <v>2718</v>
      </c>
      <c r="D75" t="s">
        <v>8661</v>
      </c>
      <c r="E75" t="s">
        <v>49</v>
      </c>
      <c r="F75" t="s">
        <v>7651</v>
      </c>
    </row>
    <row r="76" spans="1:11">
      <c r="A76">
        <v>3</v>
      </c>
      <c r="B76">
        <v>85</v>
      </c>
      <c r="C76" t="s">
        <v>2718</v>
      </c>
      <c r="D76" t="s">
        <v>8662</v>
      </c>
      <c r="E76" t="s">
        <v>434</v>
      </c>
      <c r="F76" t="s">
        <v>2478</v>
      </c>
    </row>
    <row r="77" spans="1:11">
      <c r="A77">
        <v>3</v>
      </c>
      <c r="B77">
        <v>86</v>
      </c>
      <c r="C77" t="s">
        <v>5337</v>
      </c>
      <c r="D77" t="s">
        <v>8663</v>
      </c>
      <c r="E77" t="s">
        <v>23</v>
      </c>
      <c r="F77" t="s">
        <v>7352</v>
      </c>
    </row>
    <row r="78" spans="1:11">
      <c r="A78">
        <v>3</v>
      </c>
      <c r="B78">
        <v>87</v>
      </c>
      <c r="C78" t="s">
        <v>613</v>
      </c>
      <c r="D78" t="s">
        <v>8664</v>
      </c>
      <c r="E78" t="s">
        <v>13</v>
      </c>
      <c r="F78" t="s">
        <v>4659</v>
      </c>
      <c r="G78">
        <v>166</v>
      </c>
      <c r="H78">
        <v>24</v>
      </c>
      <c r="I78">
        <v>52</v>
      </c>
      <c r="J78">
        <v>76</v>
      </c>
      <c r="K78">
        <v>24</v>
      </c>
    </row>
    <row r="79" spans="1:11">
      <c r="A79">
        <v>3</v>
      </c>
      <c r="B79">
        <v>88</v>
      </c>
      <c r="C79" t="s">
        <v>28</v>
      </c>
      <c r="D79" t="s">
        <v>8665</v>
      </c>
      <c r="E79" t="s">
        <v>49</v>
      </c>
      <c r="F79" t="s">
        <v>1724</v>
      </c>
    </row>
    <row r="80" spans="1:11">
      <c r="A80">
        <v>3</v>
      </c>
      <c r="B80">
        <v>89</v>
      </c>
      <c r="C80" t="s">
        <v>203</v>
      </c>
      <c r="D80" t="s">
        <v>8666</v>
      </c>
      <c r="E80" t="s">
        <v>13</v>
      </c>
      <c r="F80" t="s">
        <v>8667</v>
      </c>
    </row>
    <row r="81" spans="1:11">
      <c r="A81">
        <v>3</v>
      </c>
      <c r="B81">
        <v>90</v>
      </c>
      <c r="C81" t="s">
        <v>2227</v>
      </c>
      <c r="D81" t="s">
        <v>8158</v>
      </c>
      <c r="E81" t="s">
        <v>13</v>
      </c>
      <c r="F81" t="s">
        <v>4495</v>
      </c>
      <c r="G81">
        <v>444</v>
      </c>
      <c r="H81">
        <v>89</v>
      </c>
      <c r="I81">
        <v>147</v>
      </c>
      <c r="J81">
        <v>236</v>
      </c>
      <c r="K81">
        <v>275</v>
      </c>
    </row>
    <row r="82" spans="1:11">
      <c r="A82">
        <v>3</v>
      </c>
      <c r="B82">
        <v>91</v>
      </c>
      <c r="C82" t="s">
        <v>7112</v>
      </c>
      <c r="D82" t="s">
        <v>8668</v>
      </c>
      <c r="E82" t="s">
        <v>49</v>
      </c>
      <c r="F82" t="s">
        <v>1724</v>
      </c>
    </row>
    <row r="83" spans="1:11">
      <c r="A83">
        <v>3</v>
      </c>
      <c r="B83">
        <v>92</v>
      </c>
      <c r="C83" t="s">
        <v>964</v>
      </c>
      <c r="D83" t="s">
        <v>8669</v>
      </c>
      <c r="E83" t="s">
        <v>13</v>
      </c>
      <c r="F83" t="s">
        <v>3658</v>
      </c>
    </row>
    <row r="84" spans="1:11">
      <c r="A84">
        <v>3</v>
      </c>
      <c r="B84">
        <v>93</v>
      </c>
      <c r="C84" t="s">
        <v>25</v>
      </c>
      <c r="D84" t="s">
        <v>3868</v>
      </c>
      <c r="E84" t="s">
        <v>232</v>
      </c>
      <c r="F84" t="s">
        <v>8670</v>
      </c>
    </row>
    <row r="85" spans="1:11">
      <c r="A85">
        <v>3</v>
      </c>
      <c r="B85">
        <v>94</v>
      </c>
      <c r="C85" t="s">
        <v>1622</v>
      </c>
      <c r="D85" t="s">
        <v>8671</v>
      </c>
      <c r="E85" t="s">
        <v>49</v>
      </c>
      <c r="F85" t="s">
        <v>1384</v>
      </c>
    </row>
    <row r="86" spans="1:11">
      <c r="A86">
        <v>3</v>
      </c>
      <c r="B86">
        <v>95</v>
      </c>
      <c r="C86" t="s">
        <v>15</v>
      </c>
      <c r="D86" t="s">
        <v>8672</v>
      </c>
      <c r="E86" t="s">
        <v>13</v>
      </c>
      <c r="F86" t="s">
        <v>7691</v>
      </c>
      <c r="G86">
        <v>290</v>
      </c>
      <c r="H86">
        <v>52</v>
      </c>
      <c r="I86">
        <v>77</v>
      </c>
      <c r="J86">
        <v>129</v>
      </c>
      <c r="K86">
        <v>116</v>
      </c>
    </row>
    <row r="87" spans="1:11">
      <c r="A87">
        <v>3</v>
      </c>
      <c r="B87">
        <v>96</v>
      </c>
      <c r="C87" t="s">
        <v>7929</v>
      </c>
      <c r="D87" t="s">
        <v>8673</v>
      </c>
      <c r="E87" t="s">
        <v>13</v>
      </c>
      <c r="F87" t="s">
        <v>3290</v>
      </c>
    </row>
    <row r="88" spans="1:11">
      <c r="A88">
        <v>4</v>
      </c>
      <c r="B88">
        <v>97</v>
      </c>
      <c r="C88" t="s">
        <v>6839</v>
      </c>
      <c r="D88" t="s">
        <v>8674</v>
      </c>
      <c r="E88" t="s">
        <v>23</v>
      </c>
      <c r="F88" t="s">
        <v>2084</v>
      </c>
    </row>
    <row r="89" spans="1:11">
      <c r="A89">
        <v>4</v>
      </c>
      <c r="B89">
        <v>98</v>
      </c>
      <c r="C89" t="s">
        <v>7929</v>
      </c>
      <c r="D89" t="s">
        <v>8675</v>
      </c>
      <c r="E89" t="s">
        <v>23</v>
      </c>
      <c r="F89" t="s">
        <v>8588</v>
      </c>
    </row>
    <row r="90" spans="1:11">
      <c r="A90">
        <v>4</v>
      </c>
      <c r="B90">
        <v>99</v>
      </c>
      <c r="C90" t="s">
        <v>11</v>
      </c>
      <c r="D90" t="s">
        <v>8676</v>
      </c>
      <c r="E90" t="s">
        <v>17</v>
      </c>
      <c r="F90" t="s">
        <v>8176</v>
      </c>
    </row>
    <row r="91" spans="1:11">
      <c r="A91">
        <v>4</v>
      </c>
      <c r="B91">
        <v>100</v>
      </c>
      <c r="C91" t="s">
        <v>5631</v>
      </c>
      <c r="D91" t="s">
        <v>8677</v>
      </c>
      <c r="E91" t="s">
        <v>13</v>
      </c>
      <c r="F91" t="s">
        <v>8623</v>
      </c>
    </row>
    <row r="92" spans="1:11">
      <c r="A92">
        <v>4</v>
      </c>
      <c r="B92">
        <v>101</v>
      </c>
      <c r="C92" t="s">
        <v>115</v>
      </c>
      <c r="D92" t="s">
        <v>8678</v>
      </c>
      <c r="E92" t="s">
        <v>49</v>
      </c>
      <c r="F92" t="s">
        <v>6697</v>
      </c>
    </row>
    <row r="93" spans="1:11">
      <c r="A93">
        <v>4</v>
      </c>
      <c r="B93">
        <v>102</v>
      </c>
      <c r="C93" t="s">
        <v>7350</v>
      </c>
      <c r="D93" t="s">
        <v>8679</v>
      </c>
      <c r="E93" t="s">
        <v>23</v>
      </c>
      <c r="F93" t="s">
        <v>6912</v>
      </c>
      <c r="G93">
        <v>46</v>
      </c>
      <c r="H93">
        <v>6</v>
      </c>
      <c r="I93">
        <v>6</v>
      </c>
      <c r="J93">
        <v>12</v>
      </c>
      <c r="K93">
        <v>38</v>
      </c>
    </row>
    <row r="94" spans="1:11">
      <c r="A94">
        <v>4</v>
      </c>
      <c r="B94">
        <v>103</v>
      </c>
      <c r="C94" t="s">
        <v>5932</v>
      </c>
      <c r="D94" t="s">
        <v>8680</v>
      </c>
      <c r="E94" t="s">
        <v>232</v>
      </c>
      <c r="F94" t="s">
        <v>317</v>
      </c>
    </row>
    <row r="95" spans="1:11">
      <c r="A95">
        <v>4</v>
      </c>
      <c r="B95">
        <v>104</v>
      </c>
      <c r="C95" t="s">
        <v>159</v>
      </c>
      <c r="D95" t="s">
        <v>8681</v>
      </c>
      <c r="E95" t="s">
        <v>49</v>
      </c>
      <c r="F95" t="s">
        <v>4200</v>
      </c>
      <c r="G95">
        <v>75</v>
      </c>
      <c r="H95">
        <v>1</v>
      </c>
      <c r="I95">
        <v>6</v>
      </c>
      <c r="J95">
        <v>7</v>
      </c>
      <c r="K95">
        <v>57</v>
      </c>
    </row>
    <row r="96" spans="1:11">
      <c r="A96">
        <v>4</v>
      </c>
      <c r="B96">
        <v>105</v>
      </c>
      <c r="C96" t="s">
        <v>170</v>
      </c>
      <c r="D96" t="s">
        <v>8682</v>
      </c>
      <c r="E96" t="s">
        <v>49</v>
      </c>
      <c r="F96" t="s">
        <v>1189</v>
      </c>
    </row>
    <row r="97" spans="1:11">
      <c r="A97">
        <v>4</v>
      </c>
      <c r="B97">
        <v>106</v>
      </c>
      <c r="C97" t="s">
        <v>2100</v>
      </c>
      <c r="D97" t="s">
        <v>8683</v>
      </c>
      <c r="F97" t="s">
        <v>8170</v>
      </c>
    </row>
    <row r="98" spans="1:11">
      <c r="A98">
        <v>4</v>
      </c>
      <c r="B98">
        <v>107</v>
      </c>
      <c r="C98" t="s">
        <v>1622</v>
      </c>
      <c r="D98" t="s">
        <v>8684</v>
      </c>
      <c r="E98" t="s">
        <v>49</v>
      </c>
      <c r="F98" t="s">
        <v>7691</v>
      </c>
    </row>
    <row r="99" spans="1:11">
      <c r="A99">
        <v>4</v>
      </c>
      <c r="B99">
        <v>108</v>
      </c>
      <c r="C99" t="s">
        <v>341</v>
      </c>
      <c r="D99" t="s">
        <v>8685</v>
      </c>
      <c r="E99" t="s">
        <v>23</v>
      </c>
      <c r="F99" t="s">
        <v>8638</v>
      </c>
    </row>
    <row r="100" spans="1:11">
      <c r="A100">
        <v>4</v>
      </c>
      <c r="B100">
        <v>109</v>
      </c>
      <c r="C100" t="s">
        <v>964</v>
      </c>
      <c r="D100" t="s">
        <v>8686</v>
      </c>
      <c r="E100" t="s">
        <v>17</v>
      </c>
      <c r="F100" t="s">
        <v>4241</v>
      </c>
    </row>
    <row r="101" spans="1:11">
      <c r="A101">
        <v>4</v>
      </c>
      <c r="B101">
        <v>110</v>
      </c>
      <c r="C101" t="s">
        <v>5939</v>
      </c>
      <c r="D101" t="s">
        <v>8687</v>
      </c>
      <c r="E101" t="s">
        <v>232</v>
      </c>
      <c r="F101" t="s">
        <v>8404</v>
      </c>
    </row>
    <row r="102" spans="1:11">
      <c r="A102">
        <v>4</v>
      </c>
      <c r="B102">
        <v>111</v>
      </c>
      <c r="C102" t="s">
        <v>2100</v>
      </c>
      <c r="D102" t="s">
        <v>8688</v>
      </c>
      <c r="E102" t="s">
        <v>13</v>
      </c>
      <c r="F102" t="s">
        <v>7290</v>
      </c>
    </row>
    <row r="103" spans="1:11">
      <c r="A103">
        <v>4</v>
      </c>
      <c r="B103">
        <v>112</v>
      </c>
      <c r="C103" t="s">
        <v>2227</v>
      </c>
      <c r="D103" t="s">
        <v>8689</v>
      </c>
      <c r="F103" t="s">
        <v>8670</v>
      </c>
    </row>
    <row r="104" spans="1:11">
      <c r="A104">
        <v>4</v>
      </c>
      <c r="B104">
        <v>113</v>
      </c>
      <c r="C104" t="s">
        <v>5633</v>
      </c>
      <c r="D104" t="s">
        <v>8690</v>
      </c>
      <c r="E104" t="s">
        <v>434</v>
      </c>
      <c r="F104" t="s">
        <v>7101</v>
      </c>
    </row>
    <row r="105" spans="1:11">
      <c r="A105">
        <v>4</v>
      </c>
      <c r="B105">
        <v>114</v>
      </c>
      <c r="C105" t="s">
        <v>343</v>
      </c>
      <c r="D105" t="s">
        <v>8691</v>
      </c>
      <c r="E105" t="s">
        <v>232</v>
      </c>
      <c r="F105" t="s">
        <v>8692</v>
      </c>
    </row>
    <row r="106" spans="1:11">
      <c r="A106">
        <v>4</v>
      </c>
      <c r="B106">
        <v>115</v>
      </c>
      <c r="C106" t="s">
        <v>159</v>
      </c>
      <c r="D106" t="s">
        <v>8693</v>
      </c>
      <c r="E106" t="s">
        <v>17</v>
      </c>
      <c r="F106" t="s">
        <v>3624</v>
      </c>
    </row>
    <row r="107" spans="1:11">
      <c r="A107">
        <v>4</v>
      </c>
      <c r="B107">
        <v>116</v>
      </c>
      <c r="C107" t="s">
        <v>615</v>
      </c>
      <c r="D107" t="s">
        <v>8694</v>
      </c>
      <c r="E107" t="s">
        <v>23</v>
      </c>
      <c r="F107" t="s">
        <v>1789</v>
      </c>
      <c r="G107">
        <v>71</v>
      </c>
      <c r="H107">
        <v>8</v>
      </c>
      <c r="I107">
        <v>5</v>
      </c>
      <c r="J107">
        <v>13</v>
      </c>
      <c r="K107">
        <v>6</v>
      </c>
    </row>
    <row r="108" spans="1:11">
      <c r="A108">
        <v>4</v>
      </c>
      <c r="B108">
        <v>117</v>
      </c>
      <c r="C108" t="s">
        <v>2718</v>
      </c>
      <c r="D108" t="s">
        <v>8695</v>
      </c>
      <c r="E108" t="s">
        <v>434</v>
      </c>
      <c r="F108" t="s">
        <v>2478</v>
      </c>
      <c r="G108">
        <v>206</v>
      </c>
      <c r="H108">
        <v>2</v>
      </c>
      <c r="I108">
        <v>4</v>
      </c>
      <c r="J108">
        <v>6</v>
      </c>
      <c r="K108">
        <v>544</v>
      </c>
    </row>
    <row r="109" spans="1:11">
      <c r="A109">
        <v>4</v>
      </c>
      <c r="B109">
        <v>118</v>
      </c>
      <c r="C109" t="s">
        <v>964</v>
      </c>
      <c r="D109" t="s">
        <v>8696</v>
      </c>
      <c r="E109" t="s">
        <v>23</v>
      </c>
      <c r="F109" t="s">
        <v>8697</v>
      </c>
    </row>
    <row r="110" spans="1:11">
      <c r="A110">
        <v>4</v>
      </c>
      <c r="B110">
        <v>119</v>
      </c>
      <c r="C110" t="s">
        <v>7929</v>
      </c>
      <c r="D110" t="s">
        <v>8698</v>
      </c>
      <c r="E110" t="s">
        <v>49</v>
      </c>
      <c r="F110" t="s">
        <v>7891</v>
      </c>
    </row>
    <row r="111" spans="1:11">
      <c r="A111">
        <v>4</v>
      </c>
      <c r="B111">
        <v>120</v>
      </c>
      <c r="C111" t="s">
        <v>203</v>
      </c>
      <c r="D111" t="s">
        <v>8699</v>
      </c>
      <c r="E111" t="s">
        <v>23</v>
      </c>
      <c r="F111" t="s">
        <v>8700</v>
      </c>
    </row>
    <row r="112" spans="1:11">
      <c r="A112">
        <v>4</v>
      </c>
      <c r="B112">
        <v>122</v>
      </c>
      <c r="C112" t="s">
        <v>28</v>
      </c>
      <c r="D112" t="s">
        <v>8702</v>
      </c>
      <c r="E112" t="s">
        <v>49</v>
      </c>
      <c r="F112" t="s">
        <v>8020</v>
      </c>
    </row>
    <row r="113" spans="1:11">
      <c r="A113">
        <v>4</v>
      </c>
      <c r="B113">
        <v>123</v>
      </c>
      <c r="C113" t="s">
        <v>2100</v>
      </c>
      <c r="D113" t="s">
        <v>8703</v>
      </c>
      <c r="E113" t="s">
        <v>49</v>
      </c>
      <c r="F113" t="s">
        <v>8704</v>
      </c>
    </row>
    <row r="114" spans="1:11">
      <c r="A114">
        <v>4</v>
      </c>
      <c r="B114">
        <v>124</v>
      </c>
      <c r="C114" t="s">
        <v>615</v>
      </c>
      <c r="D114" t="s">
        <v>8705</v>
      </c>
      <c r="E114" t="s">
        <v>49</v>
      </c>
      <c r="F114" t="s">
        <v>3658</v>
      </c>
    </row>
    <row r="115" spans="1:11">
      <c r="A115">
        <v>4</v>
      </c>
      <c r="B115">
        <v>125</v>
      </c>
      <c r="C115" t="s">
        <v>5633</v>
      </c>
      <c r="D115" t="s">
        <v>8706</v>
      </c>
      <c r="E115" t="s">
        <v>49</v>
      </c>
      <c r="F115" t="s">
        <v>8604</v>
      </c>
    </row>
    <row r="116" spans="1:11">
      <c r="A116">
        <v>4</v>
      </c>
      <c r="B116">
        <v>126</v>
      </c>
      <c r="C116" t="s">
        <v>170</v>
      </c>
      <c r="D116" t="s">
        <v>8707</v>
      </c>
      <c r="E116" t="s">
        <v>232</v>
      </c>
      <c r="F116" t="s">
        <v>7211</v>
      </c>
    </row>
    <row r="117" spans="1:11">
      <c r="A117">
        <v>4</v>
      </c>
      <c r="B117">
        <v>127</v>
      </c>
      <c r="C117" t="s">
        <v>21</v>
      </c>
      <c r="D117" t="s">
        <v>8708</v>
      </c>
      <c r="E117" t="s">
        <v>49</v>
      </c>
      <c r="F117" t="s">
        <v>7227</v>
      </c>
      <c r="G117">
        <v>14</v>
      </c>
      <c r="H117">
        <v>0</v>
      </c>
      <c r="I117">
        <v>2</v>
      </c>
      <c r="J117">
        <v>2</v>
      </c>
      <c r="K117">
        <v>6</v>
      </c>
    </row>
    <row r="118" spans="1:11">
      <c r="A118">
        <v>4</v>
      </c>
      <c r="B118">
        <v>128</v>
      </c>
      <c r="C118" t="s">
        <v>25</v>
      </c>
      <c r="D118" t="s">
        <v>8709</v>
      </c>
      <c r="E118" t="s">
        <v>13</v>
      </c>
      <c r="F118" t="s">
        <v>7813</v>
      </c>
      <c r="G118">
        <v>43</v>
      </c>
      <c r="H118">
        <v>3</v>
      </c>
      <c r="I118">
        <v>11</v>
      </c>
      <c r="J118">
        <v>14</v>
      </c>
      <c r="K118">
        <v>19</v>
      </c>
    </row>
    <row r="119" spans="1:11">
      <c r="A119">
        <v>4</v>
      </c>
      <c r="B119">
        <v>129</v>
      </c>
      <c r="C119" t="s">
        <v>1622</v>
      </c>
      <c r="D119" t="s">
        <v>8710</v>
      </c>
      <c r="E119" t="s">
        <v>49</v>
      </c>
      <c r="F119" t="s">
        <v>8711</v>
      </c>
      <c r="G119">
        <v>258</v>
      </c>
      <c r="H119">
        <v>24</v>
      </c>
      <c r="I119">
        <v>91</v>
      </c>
      <c r="J119">
        <v>115</v>
      </c>
      <c r="K119">
        <v>62</v>
      </c>
    </row>
    <row r="120" spans="1:11">
      <c r="A120">
        <v>4</v>
      </c>
      <c r="B120">
        <v>130</v>
      </c>
      <c r="C120" t="s">
        <v>18</v>
      </c>
      <c r="D120" t="s">
        <v>8712</v>
      </c>
      <c r="F120" t="s">
        <v>8617</v>
      </c>
    </row>
    <row r="121" spans="1:11">
      <c r="A121">
        <v>4</v>
      </c>
      <c r="B121">
        <v>131</v>
      </c>
      <c r="C121" t="s">
        <v>15</v>
      </c>
      <c r="D121" t="s">
        <v>8713</v>
      </c>
      <c r="E121" t="s">
        <v>49</v>
      </c>
      <c r="F121" t="s">
        <v>8714</v>
      </c>
    </row>
    <row r="122" spans="1:11">
      <c r="A122">
        <v>5</v>
      </c>
      <c r="B122">
        <v>132</v>
      </c>
      <c r="C122" t="s">
        <v>6839</v>
      </c>
      <c r="D122" t="s">
        <v>8715</v>
      </c>
      <c r="E122" t="s">
        <v>23</v>
      </c>
      <c r="F122" t="s">
        <v>2938</v>
      </c>
      <c r="G122">
        <v>86</v>
      </c>
      <c r="H122">
        <v>1</v>
      </c>
      <c r="I122">
        <v>4</v>
      </c>
      <c r="J122">
        <v>5</v>
      </c>
      <c r="K122">
        <v>87</v>
      </c>
    </row>
    <row r="123" spans="1:11">
      <c r="A123">
        <v>5</v>
      </c>
      <c r="B123">
        <v>133</v>
      </c>
      <c r="C123" t="s">
        <v>7929</v>
      </c>
      <c r="D123" t="s">
        <v>8716</v>
      </c>
      <c r="E123" t="s">
        <v>17</v>
      </c>
      <c r="F123" t="s">
        <v>8548</v>
      </c>
      <c r="G123">
        <v>146</v>
      </c>
      <c r="H123">
        <v>23</v>
      </c>
      <c r="I123">
        <v>27</v>
      </c>
      <c r="J123">
        <v>50</v>
      </c>
      <c r="K123">
        <v>50</v>
      </c>
    </row>
    <row r="124" spans="1:11">
      <c r="A124">
        <v>5</v>
      </c>
      <c r="B124">
        <v>134</v>
      </c>
      <c r="C124" t="s">
        <v>5934</v>
      </c>
      <c r="D124" t="s">
        <v>8717</v>
      </c>
      <c r="E124" t="s">
        <v>49</v>
      </c>
      <c r="F124" t="s">
        <v>8548</v>
      </c>
    </row>
    <row r="125" spans="1:11">
      <c r="A125">
        <v>5</v>
      </c>
      <c r="B125">
        <v>136</v>
      </c>
      <c r="C125" t="s">
        <v>115</v>
      </c>
      <c r="D125" t="s">
        <v>8719</v>
      </c>
      <c r="E125" t="s">
        <v>49</v>
      </c>
      <c r="F125" t="s">
        <v>2612</v>
      </c>
    </row>
    <row r="126" spans="1:11">
      <c r="A126">
        <v>5</v>
      </c>
      <c r="B126">
        <v>137</v>
      </c>
      <c r="C126" t="s">
        <v>115</v>
      </c>
      <c r="D126" t="s">
        <v>8720</v>
      </c>
      <c r="E126" t="s">
        <v>13</v>
      </c>
      <c r="F126" t="s">
        <v>6896</v>
      </c>
      <c r="G126">
        <v>16</v>
      </c>
      <c r="H126">
        <v>2</v>
      </c>
      <c r="I126">
        <v>1</v>
      </c>
      <c r="J126">
        <v>3</v>
      </c>
      <c r="K126">
        <v>0</v>
      </c>
    </row>
    <row r="127" spans="1:11">
      <c r="A127">
        <v>5</v>
      </c>
      <c r="B127">
        <v>138</v>
      </c>
      <c r="C127" t="s">
        <v>7350</v>
      </c>
      <c r="D127" t="s">
        <v>8721</v>
      </c>
      <c r="E127" t="s">
        <v>13</v>
      </c>
      <c r="F127" t="s">
        <v>8722</v>
      </c>
    </row>
    <row r="128" spans="1:11">
      <c r="A128">
        <v>5</v>
      </c>
      <c r="B128">
        <v>139</v>
      </c>
      <c r="C128" t="s">
        <v>5337</v>
      </c>
      <c r="D128" t="s">
        <v>8723</v>
      </c>
      <c r="E128" t="s">
        <v>13</v>
      </c>
      <c r="F128" t="s">
        <v>6820</v>
      </c>
      <c r="G128">
        <v>48</v>
      </c>
      <c r="H128">
        <v>4</v>
      </c>
      <c r="I128">
        <v>3</v>
      </c>
      <c r="J128">
        <v>7</v>
      </c>
      <c r="K128">
        <v>64</v>
      </c>
    </row>
    <row r="129" spans="1:11">
      <c r="A129">
        <v>5</v>
      </c>
      <c r="B129">
        <v>140</v>
      </c>
      <c r="C129" t="s">
        <v>5932</v>
      </c>
      <c r="D129" t="s">
        <v>8724</v>
      </c>
      <c r="E129" t="s">
        <v>23</v>
      </c>
      <c r="F129" t="s">
        <v>7393</v>
      </c>
    </row>
    <row r="130" spans="1:11">
      <c r="A130">
        <v>5</v>
      </c>
      <c r="B130">
        <v>141</v>
      </c>
      <c r="C130" t="s">
        <v>2227</v>
      </c>
      <c r="D130" t="s">
        <v>8725</v>
      </c>
      <c r="E130" t="s">
        <v>23</v>
      </c>
      <c r="F130" t="s">
        <v>7834</v>
      </c>
    </row>
    <row r="131" spans="1:11">
      <c r="A131">
        <v>5</v>
      </c>
      <c r="B131">
        <v>142</v>
      </c>
      <c r="C131" t="s">
        <v>2227</v>
      </c>
      <c r="D131" t="s">
        <v>8726</v>
      </c>
      <c r="F131" t="s">
        <v>7593</v>
      </c>
    </row>
    <row r="132" spans="1:11">
      <c r="A132">
        <v>5</v>
      </c>
      <c r="B132">
        <v>143</v>
      </c>
      <c r="C132" t="s">
        <v>21</v>
      </c>
      <c r="D132" t="s">
        <v>8727</v>
      </c>
      <c r="E132" t="s">
        <v>17</v>
      </c>
      <c r="F132" t="s">
        <v>8728</v>
      </c>
    </row>
    <row r="133" spans="1:11">
      <c r="A133">
        <v>5</v>
      </c>
      <c r="B133">
        <v>144</v>
      </c>
      <c r="C133" t="s">
        <v>615</v>
      </c>
      <c r="D133" t="s">
        <v>8087</v>
      </c>
      <c r="E133" t="s">
        <v>49</v>
      </c>
      <c r="F133" t="s">
        <v>7761</v>
      </c>
    </row>
    <row r="134" spans="1:11">
      <c r="A134">
        <v>5</v>
      </c>
      <c r="B134">
        <v>146</v>
      </c>
      <c r="C134" t="s">
        <v>2227</v>
      </c>
      <c r="D134" t="s">
        <v>8730</v>
      </c>
      <c r="F134" t="s">
        <v>8623</v>
      </c>
    </row>
    <row r="135" spans="1:11">
      <c r="A135">
        <v>5</v>
      </c>
      <c r="B135">
        <v>147</v>
      </c>
      <c r="C135" t="s">
        <v>5939</v>
      </c>
      <c r="D135" t="s">
        <v>8731</v>
      </c>
      <c r="E135" t="s">
        <v>17</v>
      </c>
      <c r="F135" t="s">
        <v>3658</v>
      </c>
    </row>
    <row r="136" spans="1:11">
      <c r="A136">
        <v>5</v>
      </c>
      <c r="B136">
        <v>149</v>
      </c>
      <c r="C136" t="s">
        <v>613</v>
      </c>
      <c r="D136" t="s">
        <v>8733</v>
      </c>
      <c r="F136" t="s">
        <v>8562</v>
      </c>
    </row>
    <row r="137" spans="1:11">
      <c r="A137">
        <v>5</v>
      </c>
      <c r="B137">
        <v>150</v>
      </c>
      <c r="C137" t="s">
        <v>5633</v>
      </c>
      <c r="D137" t="s">
        <v>8734</v>
      </c>
      <c r="E137" t="s">
        <v>23</v>
      </c>
      <c r="F137" t="s">
        <v>8735</v>
      </c>
    </row>
    <row r="138" spans="1:11">
      <c r="A138">
        <v>5</v>
      </c>
      <c r="B138">
        <v>152</v>
      </c>
      <c r="C138" t="s">
        <v>159</v>
      </c>
      <c r="D138" t="s">
        <v>8737</v>
      </c>
      <c r="E138" t="s">
        <v>13</v>
      </c>
      <c r="F138" t="s">
        <v>3802</v>
      </c>
    </row>
    <row r="139" spans="1:11">
      <c r="A139">
        <v>5</v>
      </c>
      <c r="B139">
        <v>154</v>
      </c>
      <c r="C139" t="s">
        <v>2718</v>
      </c>
      <c r="D139" t="s">
        <v>8738</v>
      </c>
      <c r="E139" t="s">
        <v>49</v>
      </c>
      <c r="F139" t="s">
        <v>8739</v>
      </c>
    </row>
    <row r="140" spans="1:11">
      <c r="A140">
        <v>5</v>
      </c>
      <c r="B140">
        <v>155</v>
      </c>
      <c r="C140" t="s">
        <v>167</v>
      </c>
      <c r="D140" t="s">
        <v>8740</v>
      </c>
      <c r="E140" t="s">
        <v>13</v>
      </c>
      <c r="F140" t="s">
        <v>2283</v>
      </c>
    </row>
    <row r="141" spans="1:11">
      <c r="A141">
        <v>5</v>
      </c>
      <c r="B141">
        <v>156</v>
      </c>
      <c r="C141" t="s">
        <v>25</v>
      </c>
      <c r="D141" t="s">
        <v>8741</v>
      </c>
      <c r="E141" t="s">
        <v>49</v>
      </c>
      <c r="F141" t="s">
        <v>7352</v>
      </c>
      <c r="G141">
        <v>254</v>
      </c>
      <c r="H141">
        <v>17</v>
      </c>
      <c r="I141">
        <v>80</v>
      </c>
      <c r="J141">
        <v>97</v>
      </c>
      <c r="K141">
        <v>264</v>
      </c>
    </row>
    <row r="142" spans="1:11">
      <c r="A142">
        <v>5</v>
      </c>
      <c r="B142">
        <v>157</v>
      </c>
      <c r="C142" t="s">
        <v>159</v>
      </c>
      <c r="D142" t="s">
        <v>8742</v>
      </c>
      <c r="E142" t="s">
        <v>49</v>
      </c>
      <c r="F142" t="s">
        <v>2274</v>
      </c>
    </row>
    <row r="143" spans="1:11">
      <c r="A143">
        <v>5</v>
      </c>
      <c r="B143">
        <v>158</v>
      </c>
      <c r="C143" t="s">
        <v>5934</v>
      </c>
      <c r="D143" t="s">
        <v>8743</v>
      </c>
      <c r="E143" t="s">
        <v>13</v>
      </c>
      <c r="F143" t="s">
        <v>8744</v>
      </c>
    </row>
    <row r="144" spans="1:11">
      <c r="A144">
        <v>5</v>
      </c>
      <c r="B144">
        <v>159</v>
      </c>
      <c r="C144" t="s">
        <v>2227</v>
      </c>
      <c r="D144" t="s">
        <v>8745</v>
      </c>
      <c r="E144" t="s">
        <v>23</v>
      </c>
      <c r="F144" t="s">
        <v>7290</v>
      </c>
    </row>
    <row r="145" spans="1:11">
      <c r="A145">
        <v>5</v>
      </c>
      <c r="B145">
        <v>162</v>
      </c>
      <c r="C145" t="s">
        <v>5631</v>
      </c>
      <c r="D145" t="s">
        <v>7975</v>
      </c>
      <c r="E145" t="s">
        <v>49</v>
      </c>
      <c r="F145" t="s">
        <v>7647</v>
      </c>
    </row>
    <row r="146" spans="1:11">
      <c r="A146">
        <v>5</v>
      </c>
      <c r="B146">
        <v>163</v>
      </c>
      <c r="C146" t="s">
        <v>5337</v>
      </c>
      <c r="D146" t="s">
        <v>8748</v>
      </c>
      <c r="E146" t="s">
        <v>49</v>
      </c>
      <c r="F146" t="s">
        <v>3457</v>
      </c>
    </row>
    <row r="147" spans="1:11">
      <c r="A147">
        <v>5</v>
      </c>
      <c r="B147">
        <v>165</v>
      </c>
      <c r="C147" t="s">
        <v>203</v>
      </c>
      <c r="D147" t="s">
        <v>8750</v>
      </c>
      <c r="E147" t="s">
        <v>17</v>
      </c>
      <c r="F147" t="s">
        <v>402</v>
      </c>
    </row>
    <row r="148" spans="1:11">
      <c r="A148">
        <v>6</v>
      </c>
      <c r="B148">
        <v>167</v>
      </c>
      <c r="C148" t="s">
        <v>615</v>
      </c>
      <c r="D148" t="s">
        <v>8752</v>
      </c>
      <c r="E148" t="s">
        <v>13</v>
      </c>
      <c r="F148" t="s">
        <v>4241</v>
      </c>
    </row>
    <row r="149" spans="1:11">
      <c r="A149">
        <v>6</v>
      </c>
      <c r="B149">
        <v>168</v>
      </c>
      <c r="C149" t="s">
        <v>7929</v>
      </c>
      <c r="D149" t="s">
        <v>8753</v>
      </c>
      <c r="E149" t="s">
        <v>23</v>
      </c>
      <c r="F149" t="s">
        <v>2084</v>
      </c>
    </row>
    <row r="150" spans="1:11">
      <c r="A150">
        <v>6</v>
      </c>
      <c r="B150">
        <v>169</v>
      </c>
      <c r="C150" t="s">
        <v>5934</v>
      </c>
      <c r="D150" t="s">
        <v>8754</v>
      </c>
      <c r="E150" t="s">
        <v>49</v>
      </c>
      <c r="F150" t="s">
        <v>6832</v>
      </c>
    </row>
    <row r="151" spans="1:11">
      <c r="A151">
        <v>6</v>
      </c>
      <c r="B151">
        <v>170</v>
      </c>
      <c r="C151" t="s">
        <v>5631</v>
      </c>
      <c r="D151" t="s">
        <v>8755</v>
      </c>
      <c r="E151" t="s">
        <v>49</v>
      </c>
      <c r="F151" t="s">
        <v>8489</v>
      </c>
    </row>
    <row r="152" spans="1:11">
      <c r="A152">
        <v>6</v>
      </c>
      <c r="B152">
        <v>173</v>
      </c>
      <c r="C152" t="s">
        <v>5932</v>
      </c>
      <c r="D152" t="s">
        <v>8758</v>
      </c>
      <c r="E152" t="s">
        <v>49</v>
      </c>
      <c r="F152" t="s">
        <v>3107</v>
      </c>
    </row>
    <row r="153" spans="1:11">
      <c r="A153">
        <v>6</v>
      </c>
      <c r="B153">
        <v>174</v>
      </c>
      <c r="C153" t="s">
        <v>5631</v>
      </c>
      <c r="D153" t="s">
        <v>8759</v>
      </c>
      <c r="F153" t="s">
        <v>6671</v>
      </c>
    </row>
    <row r="154" spans="1:11">
      <c r="A154">
        <v>6</v>
      </c>
      <c r="B154">
        <v>175</v>
      </c>
      <c r="C154" t="s">
        <v>167</v>
      </c>
      <c r="D154" t="s">
        <v>8760</v>
      </c>
      <c r="E154" t="s">
        <v>23</v>
      </c>
      <c r="F154" t="s">
        <v>2068</v>
      </c>
      <c r="G154">
        <v>56</v>
      </c>
      <c r="H154">
        <v>6</v>
      </c>
      <c r="I154">
        <v>7</v>
      </c>
      <c r="J154">
        <v>13</v>
      </c>
      <c r="K154">
        <v>48</v>
      </c>
    </row>
    <row r="155" spans="1:11">
      <c r="A155">
        <v>6</v>
      </c>
      <c r="B155">
        <v>177</v>
      </c>
      <c r="C155" t="s">
        <v>21</v>
      </c>
      <c r="D155" t="s">
        <v>8762</v>
      </c>
      <c r="E155" t="s">
        <v>49</v>
      </c>
      <c r="F155" t="s">
        <v>7227</v>
      </c>
    </row>
    <row r="156" spans="1:11">
      <c r="A156">
        <v>6</v>
      </c>
      <c r="B156">
        <v>178</v>
      </c>
      <c r="C156" t="s">
        <v>341</v>
      </c>
      <c r="D156" t="s">
        <v>8763</v>
      </c>
      <c r="E156" t="s">
        <v>13</v>
      </c>
      <c r="F156" t="s">
        <v>8592</v>
      </c>
    </row>
    <row r="157" spans="1:11">
      <c r="A157">
        <v>6</v>
      </c>
      <c r="B157">
        <v>179</v>
      </c>
      <c r="C157" t="s">
        <v>964</v>
      </c>
      <c r="D157" t="s">
        <v>8764</v>
      </c>
      <c r="E157" t="s">
        <v>13</v>
      </c>
      <c r="F157" t="s">
        <v>8704</v>
      </c>
    </row>
    <row r="158" spans="1:11">
      <c r="A158">
        <v>6</v>
      </c>
      <c r="B158">
        <v>180</v>
      </c>
      <c r="C158" t="s">
        <v>5939</v>
      </c>
      <c r="D158" t="s">
        <v>8765</v>
      </c>
      <c r="E158" t="s">
        <v>434</v>
      </c>
      <c r="F158" t="s">
        <v>8766</v>
      </c>
    </row>
    <row r="159" spans="1:11">
      <c r="A159">
        <v>6</v>
      </c>
      <c r="B159">
        <v>181</v>
      </c>
      <c r="C159" t="s">
        <v>2100</v>
      </c>
      <c r="D159" t="s">
        <v>8767</v>
      </c>
      <c r="E159" t="s">
        <v>49</v>
      </c>
      <c r="F159" t="s">
        <v>1229</v>
      </c>
      <c r="G159">
        <v>3</v>
      </c>
      <c r="H159">
        <v>0</v>
      </c>
      <c r="I159">
        <v>1</v>
      </c>
      <c r="J159">
        <v>1</v>
      </c>
      <c r="K159">
        <v>0</v>
      </c>
    </row>
    <row r="160" spans="1:11">
      <c r="A160">
        <v>6</v>
      </c>
      <c r="B160">
        <v>182</v>
      </c>
      <c r="C160" t="s">
        <v>11</v>
      </c>
      <c r="D160" t="s">
        <v>8768</v>
      </c>
      <c r="E160" t="s">
        <v>13</v>
      </c>
      <c r="F160" t="s">
        <v>2703</v>
      </c>
      <c r="G160">
        <v>22</v>
      </c>
      <c r="H160">
        <v>0</v>
      </c>
      <c r="I160">
        <v>1</v>
      </c>
      <c r="J160">
        <v>1</v>
      </c>
      <c r="K160">
        <v>75</v>
      </c>
    </row>
    <row r="161" spans="1:11">
      <c r="A161">
        <v>6</v>
      </c>
      <c r="B161">
        <v>183</v>
      </c>
      <c r="C161" t="s">
        <v>5631</v>
      </c>
      <c r="D161" t="s">
        <v>8769</v>
      </c>
      <c r="E161" t="s">
        <v>49</v>
      </c>
      <c r="F161" t="s">
        <v>2454</v>
      </c>
      <c r="G161">
        <v>270</v>
      </c>
      <c r="H161">
        <v>18</v>
      </c>
      <c r="I161">
        <v>74</v>
      </c>
      <c r="J161">
        <v>92</v>
      </c>
      <c r="K161">
        <v>218</v>
      </c>
    </row>
    <row r="162" spans="1:11">
      <c r="A162">
        <v>6</v>
      </c>
      <c r="B162">
        <v>184</v>
      </c>
      <c r="C162" t="s">
        <v>7929</v>
      </c>
      <c r="D162" t="s">
        <v>8770</v>
      </c>
      <c r="E162" t="s">
        <v>17</v>
      </c>
      <c r="F162" t="s">
        <v>5371</v>
      </c>
      <c r="G162">
        <v>74</v>
      </c>
      <c r="H162">
        <v>13</v>
      </c>
      <c r="I162">
        <v>11</v>
      </c>
      <c r="J162">
        <v>24</v>
      </c>
      <c r="K162">
        <v>30</v>
      </c>
    </row>
    <row r="163" spans="1:11">
      <c r="A163">
        <v>6</v>
      </c>
      <c r="B163">
        <v>185</v>
      </c>
      <c r="C163" t="s">
        <v>159</v>
      </c>
      <c r="D163" t="s">
        <v>7746</v>
      </c>
      <c r="E163" t="s">
        <v>23</v>
      </c>
      <c r="F163" t="s">
        <v>423</v>
      </c>
    </row>
    <row r="164" spans="1:11">
      <c r="A164">
        <v>6</v>
      </c>
      <c r="B164">
        <v>187</v>
      </c>
      <c r="C164" t="s">
        <v>2718</v>
      </c>
      <c r="D164" t="s">
        <v>8209</v>
      </c>
      <c r="E164" t="s">
        <v>13</v>
      </c>
      <c r="F164" t="s">
        <v>4774</v>
      </c>
    </row>
    <row r="165" spans="1:11">
      <c r="A165">
        <v>6</v>
      </c>
      <c r="B165">
        <v>188</v>
      </c>
      <c r="C165" t="s">
        <v>25</v>
      </c>
      <c r="D165" t="s">
        <v>8772</v>
      </c>
      <c r="E165" t="s">
        <v>49</v>
      </c>
      <c r="F165" t="s">
        <v>7691</v>
      </c>
    </row>
    <row r="166" spans="1:11">
      <c r="A166">
        <v>6</v>
      </c>
      <c r="B166">
        <v>189</v>
      </c>
      <c r="C166" t="s">
        <v>613</v>
      </c>
      <c r="D166" t="s">
        <v>8773</v>
      </c>
      <c r="E166" t="s">
        <v>49</v>
      </c>
      <c r="F166" t="s">
        <v>8774</v>
      </c>
    </row>
    <row r="167" spans="1:11">
      <c r="A167">
        <v>6</v>
      </c>
      <c r="B167">
        <v>190</v>
      </c>
      <c r="C167" t="s">
        <v>203</v>
      </c>
      <c r="D167" t="s">
        <v>8775</v>
      </c>
      <c r="E167" t="s">
        <v>17</v>
      </c>
      <c r="F167" t="s">
        <v>4733</v>
      </c>
      <c r="G167">
        <v>101</v>
      </c>
      <c r="H167">
        <v>4</v>
      </c>
      <c r="I167">
        <v>5</v>
      </c>
      <c r="J167">
        <v>9</v>
      </c>
      <c r="K167">
        <v>185</v>
      </c>
    </row>
    <row r="168" spans="1:11">
      <c r="A168">
        <v>6</v>
      </c>
      <c r="B168">
        <v>191</v>
      </c>
      <c r="C168" t="s">
        <v>28</v>
      </c>
      <c r="D168" t="s">
        <v>8776</v>
      </c>
      <c r="E168" t="s">
        <v>49</v>
      </c>
      <c r="F168" t="s">
        <v>4200</v>
      </c>
      <c r="G168">
        <v>323</v>
      </c>
      <c r="H168">
        <v>32</v>
      </c>
      <c r="I168">
        <v>85</v>
      </c>
      <c r="J168">
        <v>117</v>
      </c>
      <c r="K168">
        <v>202</v>
      </c>
    </row>
    <row r="169" spans="1:11">
      <c r="A169">
        <v>6</v>
      </c>
      <c r="B169">
        <v>192</v>
      </c>
      <c r="C169" t="s">
        <v>170</v>
      </c>
      <c r="D169" t="s">
        <v>8777</v>
      </c>
      <c r="E169" t="s">
        <v>49</v>
      </c>
      <c r="F169" t="s">
        <v>3624</v>
      </c>
    </row>
    <row r="170" spans="1:11">
      <c r="A170">
        <v>6</v>
      </c>
      <c r="B170">
        <v>193</v>
      </c>
      <c r="C170" t="s">
        <v>170</v>
      </c>
      <c r="D170" t="s">
        <v>8778</v>
      </c>
      <c r="E170" t="s">
        <v>49</v>
      </c>
      <c r="F170" t="s">
        <v>1208</v>
      </c>
      <c r="G170">
        <v>1</v>
      </c>
      <c r="H170">
        <v>0</v>
      </c>
      <c r="I170">
        <v>0</v>
      </c>
      <c r="J170">
        <v>0</v>
      </c>
      <c r="K170">
        <v>0</v>
      </c>
    </row>
    <row r="171" spans="1:11">
      <c r="A171">
        <v>6</v>
      </c>
      <c r="B171">
        <v>194</v>
      </c>
      <c r="C171" t="s">
        <v>21</v>
      </c>
      <c r="D171" t="s">
        <v>8779</v>
      </c>
      <c r="E171" t="s">
        <v>13</v>
      </c>
      <c r="F171" t="s">
        <v>317</v>
      </c>
    </row>
    <row r="172" spans="1:11">
      <c r="A172">
        <v>6</v>
      </c>
      <c r="B172">
        <v>195</v>
      </c>
      <c r="C172" t="s">
        <v>1622</v>
      </c>
      <c r="D172" t="s">
        <v>8780</v>
      </c>
      <c r="E172" t="s">
        <v>49</v>
      </c>
      <c r="F172" t="s">
        <v>1081</v>
      </c>
    </row>
    <row r="173" spans="1:11">
      <c r="A173">
        <v>6</v>
      </c>
      <c r="B173">
        <v>197</v>
      </c>
      <c r="C173" t="s">
        <v>15</v>
      </c>
      <c r="D173" t="s">
        <v>8782</v>
      </c>
      <c r="E173" t="s">
        <v>13</v>
      </c>
      <c r="F173" t="s">
        <v>2283</v>
      </c>
    </row>
    <row r="174" spans="1:11">
      <c r="A174">
        <v>7</v>
      </c>
      <c r="B174">
        <v>198</v>
      </c>
      <c r="C174" t="s">
        <v>615</v>
      </c>
      <c r="D174" t="s">
        <v>8783</v>
      </c>
      <c r="E174" t="s">
        <v>49</v>
      </c>
      <c r="F174" t="s">
        <v>7867</v>
      </c>
      <c r="G174">
        <v>56</v>
      </c>
      <c r="H174">
        <v>4</v>
      </c>
      <c r="I174">
        <v>8</v>
      </c>
      <c r="J174">
        <v>12</v>
      </c>
      <c r="K174">
        <v>52</v>
      </c>
    </row>
    <row r="175" spans="1:11">
      <c r="A175">
        <v>7</v>
      </c>
      <c r="B175">
        <v>199</v>
      </c>
      <c r="C175" t="s">
        <v>7929</v>
      </c>
      <c r="D175" t="s">
        <v>8784</v>
      </c>
      <c r="E175" t="s">
        <v>23</v>
      </c>
      <c r="F175" t="s">
        <v>8453</v>
      </c>
      <c r="G175">
        <v>7</v>
      </c>
      <c r="H175">
        <v>0</v>
      </c>
      <c r="I175">
        <v>0</v>
      </c>
      <c r="J175">
        <v>0</v>
      </c>
      <c r="K175">
        <v>4</v>
      </c>
    </row>
    <row r="176" spans="1:11">
      <c r="A176">
        <v>7</v>
      </c>
      <c r="B176">
        <v>200</v>
      </c>
      <c r="C176" t="s">
        <v>5934</v>
      </c>
      <c r="D176" t="s">
        <v>8785</v>
      </c>
      <c r="E176" t="s">
        <v>17</v>
      </c>
      <c r="F176" t="s">
        <v>3023</v>
      </c>
    </row>
    <row r="177" spans="1:11">
      <c r="A177">
        <v>7</v>
      </c>
      <c r="B177">
        <v>201</v>
      </c>
      <c r="C177" t="s">
        <v>170</v>
      </c>
      <c r="D177" t="s">
        <v>8786</v>
      </c>
      <c r="E177" t="s">
        <v>17</v>
      </c>
      <c r="F177" t="s">
        <v>4495</v>
      </c>
    </row>
    <row r="178" spans="1:11">
      <c r="A178">
        <v>7</v>
      </c>
      <c r="B178">
        <v>202</v>
      </c>
      <c r="C178" t="s">
        <v>115</v>
      </c>
      <c r="D178" t="s">
        <v>8787</v>
      </c>
      <c r="F178" t="s">
        <v>7593</v>
      </c>
    </row>
    <row r="179" spans="1:11">
      <c r="A179">
        <v>7</v>
      </c>
      <c r="B179">
        <v>203</v>
      </c>
      <c r="C179" t="s">
        <v>7350</v>
      </c>
      <c r="D179" t="s">
        <v>8788</v>
      </c>
      <c r="E179" t="s">
        <v>49</v>
      </c>
      <c r="F179" t="s">
        <v>4774</v>
      </c>
    </row>
    <row r="180" spans="1:11">
      <c r="A180">
        <v>7</v>
      </c>
      <c r="B180">
        <v>204</v>
      </c>
      <c r="C180" t="s">
        <v>167</v>
      </c>
      <c r="D180" t="s">
        <v>8789</v>
      </c>
      <c r="E180" t="s">
        <v>23</v>
      </c>
      <c r="F180" t="s">
        <v>6697</v>
      </c>
    </row>
    <row r="181" spans="1:11">
      <c r="A181">
        <v>7</v>
      </c>
      <c r="B181">
        <v>205</v>
      </c>
      <c r="C181" t="s">
        <v>2100</v>
      </c>
      <c r="D181" t="s">
        <v>8790</v>
      </c>
      <c r="E181" t="s">
        <v>17</v>
      </c>
      <c r="F181" t="s">
        <v>7393</v>
      </c>
    </row>
    <row r="182" spans="1:11">
      <c r="A182">
        <v>7</v>
      </c>
      <c r="B182">
        <v>206</v>
      </c>
      <c r="C182" t="s">
        <v>2227</v>
      </c>
      <c r="D182" t="s">
        <v>8791</v>
      </c>
      <c r="E182" t="s">
        <v>23</v>
      </c>
      <c r="F182" t="s">
        <v>8074</v>
      </c>
      <c r="G182">
        <v>6</v>
      </c>
      <c r="H182">
        <v>0</v>
      </c>
      <c r="I182">
        <v>2</v>
      </c>
      <c r="J182">
        <v>2</v>
      </c>
      <c r="K182">
        <v>0</v>
      </c>
    </row>
    <row r="183" spans="1:11">
      <c r="A183">
        <v>7</v>
      </c>
      <c r="B183">
        <v>207</v>
      </c>
      <c r="C183" t="s">
        <v>2227</v>
      </c>
      <c r="D183" t="s">
        <v>8792</v>
      </c>
      <c r="E183" t="s">
        <v>23</v>
      </c>
      <c r="F183" t="s">
        <v>6678</v>
      </c>
    </row>
    <row r="184" spans="1:11">
      <c r="A184">
        <v>7</v>
      </c>
      <c r="B184">
        <v>208</v>
      </c>
      <c r="C184" t="s">
        <v>341</v>
      </c>
      <c r="D184" t="s">
        <v>8793</v>
      </c>
      <c r="E184" t="s">
        <v>49</v>
      </c>
      <c r="F184" t="s">
        <v>3009</v>
      </c>
      <c r="G184">
        <v>14</v>
      </c>
      <c r="H184">
        <v>0</v>
      </c>
      <c r="I184">
        <v>0</v>
      </c>
      <c r="J184">
        <v>0</v>
      </c>
      <c r="K184">
        <v>2</v>
      </c>
    </row>
    <row r="185" spans="1:11">
      <c r="A185">
        <v>7</v>
      </c>
      <c r="B185">
        <v>209</v>
      </c>
      <c r="C185" t="s">
        <v>964</v>
      </c>
      <c r="D185" t="s">
        <v>8794</v>
      </c>
      <c r="E185" t="s">
        <v>434</v>
      </c>
      <c r="F185" t="s">
        <v>8202</v>
      </c>
    </row>
    <row r="186" spans="1:11">
      <c r="A186">
        <v>7</v>
      </c>
      <c r="B186">
        <v>210</v>
      </c>
      <c r="C186" t="s">
        <v>5939</v>
      </c>
      <c r="D186" t="s">
        <v>8795</v>
      </c>
      <c r="E186" t="s">
        <v>49</v>
      </c>
      <c r="F186" t="s">
        <v>2523</v>
      </c>
    </row>
    <row r="187" spans="1:11">
      <c r="A187">
        <v>7</v>
      </c>
      <c r="B187">
        <v>211</v>
      </c>
      <c r="C187" t="s">
        <v>2100</v>
      </c>
      <c r="D187" t="s">
        <v>8796</v>
      </c>
      <c r="E187" t="s">
        <v>17</v>
      </c>
      <c r="F187" t="s">
        <v>7997</v>
      </c>
    </row>
    <row r="188" spans="1:11">
      <c r="A188">
        <v>7</v>
      </c>
      <c r="B188">
        <v>212</v>
      </c>
      <c r="C188" t="s">
        <v>11</v>
      </c>
      <c r="D188" t="s">
        <v>8797</v>
      </c>
      <c r="E188" t="s">
        <v>23</v>
      </c>
      <c r="F188" t="s">
        <v>7794</v>
      </c>
      <c r="G188">
        <v>7</v>
      </c>
      <c r="H188">
        <v>1</v>
      </c>
      <c r="I188">
        <v>0</v>
      </c>
      <c r="J188">
        <v>1</v>
      </c>
      <c r="K188">
        <v>2</v>
      </c>
    </row>
    <row r="189" spans="1:11">
      <c r="A189">
        <v>7</v>
      </c>
      <c r="B189">
        <v>214</v>
      </c>
      <c r="C189" t="s">
        <v>343</v>
      </c>
      <c r="D189" t="s">
        <v>8799</v>
      </c>
      <c r="E189" t="s">
        <v>17</v>
      </c>
      <c r="F189" t="s">
        <v>7573</v>
      </c>
    </row>
    <row r="190" spans="1:11">
      <c r="A190">
        <v>7</v>
      </c>
      <c r="B190">
        <v>215</v>
      </c>
      <c r="C190" t="s">
        <v>159</v>
      </c>
      <c r="D190" t="s">
        <v>8800</v>
      </c>
      <c r="E190" t="s">
        <v>49</v>
      </c>
      <c r="F190" t="s">
        <v>4769</v>
      </c>
    </row>
    <row r="191" spans="1:11">
      <c r="A191">
        <v>7</v>
      </c>
      <c r="B191">
        <v>216</v>
      </c>
      <c r="C191" t="s">
        <v>6839</v>
      </c>
      <c r="D191" t="s">
        <v>8801</v>
      </c>
      <c r="E191" t="s">
        <v>17</v>
      </c>
      <c r="F191" t="s">
        <v>6091</v>
      </c>
    </row>
    <row r="192" spans="1:11">
      <c r="A192">
        <v>7</v>
      </c>
      <c r="B192">
        <v>217</v>
      </c>
      <c r="C192" t="s">
        <v>5337</v>
      </c>
      <c r="D192" t="s">
        <v>8802</v>
      </c>
      <c r="E192" t="s">
        <v>23</v>
      </c>
      <c r="F192" t="s">
        <v>8744</v>
      </c>
      <c r="G192">
        <v>59</v>
      </c>
      <c r="H192">
        <v>0</v>
      </c>
      <c r="I192">
        <v>6</v>
      </c>
      <c r="J192">
        <v>6</v>
      </c>
      <c r="K192">
        <v>121</v>
      </c>
    </row>
    <row r="193" spans="1:11">
      <c r="A193">
        <v>7</v>
      </c>
      <c r="B193">
        <v>218</v>
      </c>
      <c r="C193" t="s">
        <v>2718</v>
      </c>
      <c r="D193" t="s">
        <v>8803</v>
      </c>
      <c r="E193" t="s">
        <v>23</v>
      </c>
      <c r="F193" t="s">
        <v>317</v>
      </c>
      <c r="G193">
        <v>31</v>
      </c>
      <c r="H193">
        <v>1</v>
      </c>
      <c r="I193">
        <v>3</v>
      </c>
      <c r="J193">
        <v>4</v>
      </c>
      <c r="K193">
        <v>10</v>
      </c>
    </row>
    <row r="194" spans="1:11">
      <c r="A194">
        <v>7</v>
      </c>
      <c r="B194">
        <v>221</v>
      </c>
      <c r="C194" t="s">
        <v>203</v>
      </c>
      <c r="D194" t="s">
        <v>8806</v>
      </c>
      <c r="E194" t="s">
        <v>13</v>
      </c>
      <c r="F194" t="s">
        <v>5908</v>
      </c>
    </row>
    <row r="195" spans="1:11">
      <c r="A195">
        <v>7</v>
      </c>
      <c r="B195">
        <v>222</v>
      </c>
      <c r="C195" t="s">
        <v>28</v>
      </c>
      <c r="D195" t="s">
        <v>8807</v>
      </c>
      <c r="E195" t="s">
        <v>13</v>
      </c>
      <c r="F195" t="s">
        <v>1794</v>
      </c>
    </row>
    <row r="196" spans="1:11">
      <c r="A196">
        <v>7</v>
      </c>
      <c r="B196">
        <v>223</v>
      </c>
      <c r="C196" t="s">
        <v>343</v>
      </c>
      <c r="D196" t="s">
        <v>8808</v>
      </c>
      <c r="E196" t="s">
        <v>232</v>
      </c>
      <c r="F196" t="s">
        <v>8592</v>
      </c>
    </row>
    <row r="197" spans="1:11">
      <c r="A197">
        <v>7</v>
      </c>
      <c r="B197">
        <v>224</v>
      </c>
      <c r="C197" t="s">
        <v>7112</v>
      </c>
      <c r="D197" t="s">
        <v>8809</v>
      </c>
      <c r="E197" t="s">
        <v>23</v>
      </c>
      <c r="F197" t="s">
        <v>7647</v>
      </c>
    </row>
    <row r="198" spans="1:11">
      <c r="A198">
        <v>7</v>
      </c>
      <c r="B198">
        <v>225</v>
      </c>
      <c r="C198" t="s">
        <v>7929</v>
      </c>
      <c r="D198" t="s">
        <v>8810</v>
      </c>
      <c r="E198" t="s">
        <v>23</v>
      </c>
      <c r="F198" t="s">
        <v>4188</v>
      </c>
      <c r="G198">
        <v>68</v>
      </c>
      <c r="H198">
        <v>2</v>
      </c>
      <c r="I198">
        <v>2</v>
      </c>
      <c r="J198">
        <v>4</v>
      </c>
      <c r="K198">
        <v>83</v>
      </c>
    </row>
    <row r="199" spans="1:11">
      <c r="A199">
        <v>7</v>
      </c>
      <c r="B199">
        <v>226</v>
      </c>
      <c r="C199" t="s">
        <v>21</v>
      </c>
      <c r="D199" t="s">
        <v>8811</v>
      </c>
      <c r="E199" t="s">
        <v>23</v>
      </c>
      <c r="F199" t="s">
        <v>7227</v>
      </c>
      <c r="G199">
        <v>29</v>
      </c>
      <c r="H199">
        <v>4</v>
      </c>
      <c r="I199">
        <v>5</v>
      </c>
      <c r="J199">
        <v>9</v>
      </c>
      <c r="K199">
        <v>28</v>
      </c>
    </row>
    <row r="200" spans="1:11">
      <c r="A200">
        <v>7</v>
      </c>
      <c r="B200">
        <v>227</v>
      </c>
      <c r="C200" t="s">
        <v>1622</v>
      </c>
      <c r="D200" t="s">
        <v>8812</v>
      </c>
      <c r="E200" t="s">
        <v>13</v>
      </c>
      <c r="F200" t="s">
        <v>719</v>
      </c>
    </row>
    <row r="201" spans="1:11">
      <c r="A201">
        <v>7</v>
      </c>
      <c r="B201">
        <v>228</v>
      </c>
      <c r="C201" t="s">
        <v>18</v>
      </c>
      <c r="D201" t="s">
        <v>8813</v>
      </c>
      <c r="E201" t="s">
        <v>232</v>
      </c>
      <c r="F201" t="s">
        <v>8774</v>
      </c>
    </row>
    <row r="202" spans="1:11">
      <c r="A202">
        <v>7</v>
      </c>
      <c r="B202">
        <v>229</v>
      </c>
      <c r="C202" t="s">
        <v>15</v>
      </c>
      <c r="D202" t="s">
        <v>8814</v>
      </c>
      <c r="E202" t="s">
        <v>49</v>
      </c>
      <c r="F202" t="s">
        <v>6091</v>
      </c>
      <c r="G202">
        <v>126</v>
      </c>
      <c r="H202">
        <v>4</v>
      </c>
      <c r="I202">
        <v>12</v>
      </c>
      <c r="J202">
        <v>16</v>
      </c>
      <c r="K202">
        <v>39</v>
      </c>
    </row>
    <row r="203" spans="1:11">
      <c r="A203">
        <v>8</v>
      </c>
      <c r="B203">
        <v>230</v>
      </c>
      <c r="C203" t="s">
        <v>615</v>
      </c>
      <c r="D203" t="s">
        <v>8815</v>
      </c>
      <c r="E203" t="s">
        <v>232</v>
      </c>
      <c r="F203" t="s">
        <v>8816</v>
      </c>
    </row>
    <row r="204" spans="1:11">
      <c r="A204">
        <v>8</v>
      </c>
      <c r="B204">
        <v>231</v>
      </c>
      <c r="C204" t="s">
        <v>7929</v>
      </c>
      <c r="D204" t="s">
        <v>8817</v>
      </c>
      <c r="E204" t="s">
        <v>23</v>
      </c>
      <c r="F204" t="s">
        <v>8818</v>
      </c>
    </row>
    <row r="205" spans="1:11">
      <c r="A205">
        <v>8</v>
      </c>
      <c r="B205">
        <v>232</v>
      </c>
      <c r="C205" t="s">
        <v>5934</v>
      </c>
      <c r="D205" t="s">
        <v>8819</v>
      </c>
      <c r="E205" t="s">
        <v>49</v>
      </c>
      <c r="F205" t="s">
        <v>7029</v>
      </c>
    </row>
    <row r="206" spans="1:11">
      <c r="A206">
        <v>8</v>
      </c>
      <c r="B206">
        <v>234</v>
      </c>
      <c r="C206" t="s">
        <v>115</v>
      </c>
      <c r="D206" t="s">
        <v>8822</v>
      </c>
      <c r="E206" t="s">
        <v>13</v>
      </c>
      <c r="F206" t="s">
        <v>1724</v>
      </c>
      <c r="G206">
        <v>306</v>
      </c>
      <c r="H206">
        <v>44</v>
      </c>
      <c r="I206">
        <v>43</v>
      </c>
      <c r="J206">
        <v>87</v>
      </c>
      <c r="K206">
        <v>258</v>
      </c>
    </row>
    <row r="207" spans="1:11">
      <c r="A207">
        <v>8</v>
      </c>
      <c r="B207">
        <v>235</v>
      </c>
      <c r="C207" t="s">
        <v>7350</v>
      </c>
      <c r="D207" t="s">
        <v>8823</v>
      </c>
      <c r="E207" t="s">
        <v>17</v>
      </c>
      <c r="F207" t="s">
        <v>8074</v>
      </c>
    </row>
    <row r="208" spans="1:11">
      <c r="A208">
        <v>8</v>
      </c>
      <c r="B208">
        <v>236</v>
      </c>
      <c r="C208" t="s">
        <v>615</v>
      </c>
      <c r="D208" t="s">
        <v>8824</v>
      </c>
      <c r="E208" t="s">
        <v>49</v>
      </c>
      <c r="F208" t="s">
        <v>3624</v>
      </c>
    </row>
    <row r="209" spans="1:11">
      <c r="A209">
        <v>8</v>
      </c>
      <c r="B209">
        <v>237</v>
      </c>
      <c r="C209" t="s">
        <v>167</v>
      </c>
      <c r="D209" t="s">
        <v>8825</v>
      </c>
      <c r="E209" t="s">
        <v>17</v>
      </c>
      <c r="F209" t="s">
        <v>8360</v>
      </c>
      <c r="G209">
        <v>35</v>
      </c>
      <c r="H209">
        <v>4</v>
      </c>
      <c r="I209">
        <v>5</v>
      </c>
      <c r="J209">
        <v>9</v>
      </c>
      <c r="K209">
        <v>8</v>
      </c>
    </row>
    <row r="210" spans="1:11">
      <c r="A210">
        <v>8</v>
      </c>
      <c r="B210">
        <v>238</v>
      </c>
      <c r="C210" t="s">
        <v>2227</v>
      </c>
      <c r="D210" t="s">
        <v>8826</v>
      </c>
      <c r="E210" t="s">
        <v>49</v>
      </c>
      <c r="F210" t="s">
        <v>4255</v>
      </c>
    </row>
    <row r="211" spans="1:11">
      <c r="A211">
        <v>8</v>
      </c>
      <c r="B211">
        <v>239</v>
      </c>
      <c r="C211" t="s">
        <v>115</v>
      </c>
      <c r="D211" t="s">
        <v>8827</v>
      </c>
      <c r="E211" t="s">
        <v>49</v>
      </c>
      <c r="F211" t="s">
        <v>538</v>
      </c>
    </row>
    <row r="212" spans="1:11">
      <c r="A212">
        <v>8</v>
      </c>
      <c r="B212">
        <v>240</v>
      </c>
      <c r="C212" t="s">
        <v>21</v>
      </c>
      <c r="D212" t="s">
        <v>8828</v>
      </c>
      <c r="E212" t="s">
        <v>17</v>
      </c>
      <c r="F212" t="s">
        <v>3054</v>
      </c>
      <c r="G212">
        <v>335</v>
      </c>
      <c r="H212">
        <v>78</v>
      </c>
      <c r="I212">
        <v>67</v>
      </c>
      <c r="J212">
        <v>145</v>
      </c>
      <c r="K212">
        <v>129</v>
      </c>
    </row>
    <row r="213" spans="1:11">
      <c r="A213">
        <v>8</v>
      </c>
      <c r="B213">
        <v>241</v>
      </c>
      <c r="C213" t="s">
        <v>341</v>
      </c>
      <c r="D213" t="s">
        <v>8829</v>
      </c>
      <c r="E213" t="s">
        <v>49</v>
      </c>
      <c r="F213" t="s">
        <v>2558</v>
      </c>
      <c r="G213">
        <v>378</v>
      </c>
      <c r="H213">
        <v>46</v>
      </c>
      <c r="I213">
        <v>119</v>
      </c>
      <c r="J213">
        <v>165</v>
      </c>
      <c r="K213">
        <v>292</v>
      </c>
    </row>
    <row r="214" spans="1:11">
      <c r="A214">
        <v>8</v>
      </c>
      <c r="B214">
        <v>242</v>
      </c>
      <c r="C214" t="s">
        <v>964</v>
      </c>
      <c r="D214" t="s">
        <v>8830</v>
      </c>
      <c r="E214" t="s">
        <v>232</v>
      </c>
      <c r="F214" t="s">
        <v>8592</v>
      </c>
    </row>
    <row r="215" spans="1:11">
      <c r="A215">
        <v>8</v>
      </c>
      <c r="B215">
        <v>243</v>
      </c>
      <c r="C215" t="s">
        <v>5939</v>
      </c>
      <c r="D215" t="s">
        <v>8831</v>
      </c>
      <c r="E215" t="s">
        <v>17</v>
      </c>
      <c r="F215" t="s">
        <v>4255</v>
      </c>
    </row>
    <row r="216" spans="1:11">
      <c r="A216">
        <v>8</v>
      </c>
      <c r="B216">
        <v>244</v>
      </c>
      <c r="C216" t="s">
        <v>2100</v>
      </c>
      <c r="D216" t="s">
        <v>8832</v>
      </c>
      <c r="E216" t="s">
        <v>13</v>
      </c>
      <c r="F216" t="s">
        <v>271</v>
      </c>
      <c r="G216">
        <v>27</v>
      </c>
      <c r="H216">
        <v>2</v>
      </c>
      <c r="I216">
        <v>1</v>
      </c>
      <c r="J216">
        <v>3</v>
      </c>
      <c r="K216">
        <v>0</v>
      </c>
    </row>
    <row r="217" spans="1:11">
      <c r="A217">
        <v>8</v>
      </c>
      <c r="B217">
        <v>245</v>
      </c>
      <c r="C217" t="s">
        <v>2100</v>
      </c>
      <c r="D217" t="s">
        <v>8833</v>
      </c>
      <c r="E217" t="s">
        <v>232</v>
      </c>
      <c r="F217" t="s">
        <v>7786</v>
      </c>
    </row>
    <row r="218" spans="1:11">
      <c r="A218">
        <v>8</v>
      </c>
      <c r="B218">
        <v>246</v>
      </c>
      <c r="C218" t="s">
        <v>5633</v>
      </c>
      <c r="D218" t="s">
        <v>8834</v>
      </c>
      <c r="E218" t="s">
        <v>17</v>
      </c>
      <c r="F218" t="s">
        <v>8835</v>
      </c>
    </row>
    <row r="219" spans="1:11">
      <c r="A219">
        <v>8</v>
      </c>
      <c r="B219">
        <v>248</v>
      </c>
      <c r="C219" t="s">
        <v>159</v>
      </c>
      <c r="D219" t="s">
        <v>8837</v>
      </c>
      <c r="E219" t="s">
        <v>232</v>
      </c>
      <c r="F219" t="s">
        <v>8838</v>
      </c>
    </row>
    <row r="220" spans="1:11">
      <c r="A220">
        <v>8</v>
      </c>
      <c r="B220">
        <v>249</v>
      </c>
      <c r="C220" t="s">
        <v>6839</v>
      </c>
      <c r="D220" t="s">
        <v>8839</v>
      </c>
      <c r="E220" t="s">
        <v>49</v>
      </c>
      <c r="F220" t="s">
        <v>2468</v>
      </c>
    </row>
    <row r="221" spans="1:11">
      <c r="A221">
        <v>8</v>
      </c>
      <c r="B221">
        <v>250</v>
      </c>
      <c r="C221" t="s">
        <v>2718</v>
      </c>
      <c r="D221" t="s">
        <v>8840</v>
      </c>
      <c r="E221" t="s">
        <v>49</v>
      </c>
      <c r="F221" t="s">
        <v>8373</v>
      </c>
    </row>
    <row r="222" spans="1:11">
      <c r="A222">
        <v>8</v>
      </c>
      <c r="B222">
        <v>251</v>
      </c>
      <c r="C222" t="s">
        <v>25</v>
      </c>
      <c r="D222" t="s">
        <v>8841</v>
      </c>
      <c r="E222" t="s">
        <v>23</v>
      </c>
      <c r="F222" t="s">
        <v>1724</v>
      </c>
    </row>
    <row r="223" spans="1:11">
      <c r="A223">
        <v>8</v>
      </c>
      <c r="B223">
        <v>252</v>
      </c>
      <c r="C223" t="s">
        <v>613</v>
      </c>
      <c r="D223" t="s">
        <v>8842</v>
      </c>
      <c r="E223" t="s">
        <v>17</v>
      </c>
      <c r="F223" t="s">
        <v>2738</v>
      </c>
    </row>
    <row r="224" spans="1:11">
      <c r="A224">
        <v>8</v>
      </c>
      <c r="B224">
        <v>253</v>
      </c>
      <c r="C224" t="s">
        <v>203</v>
      </c>
      <c r="D224" t="s">
        <v>8843</v>
      </c>
      <c r="E224" t="s">
        <v>49</v>
      </c>
      <c r="F224" t="s">
        <v>2288</v>
      </c>
      <c r="G224">
        <v>22</v>
      </c>
      <c r="H224">
        <v>2</v>
      </c>
      <c r="I224">
        <v>4</v>
      </c>
      <c r="J224">
        <v>6</v>
      </c>
      <c r="K224">
        <v>10</v>
      </c>
    </row>
    <row r="225" spans="1:11">
      <c r="A225">
        <v>8</v>
      </c>
      <c r="B225">
        <v>254</v>
      </c>
      <c r="C225" t="s">
        <v>28</v>
      </c>
      <c r="D225" t="s">
        <v>8844</v>
      </c>
      <c r="E225" t="s">
        <v>13</v>
      </c>
      <c r="F225" t="s">
        <v>2693</v>
      </c>
      <c r="G225">
        <v>20</v>
      </c>
      <c r="H225">
        <v>3</v>
      </c>
      <c r="I225">
        <v>5</v>
      </c>
      <c r="J225">
        <v>8</v>
      </c>
      <c r="K225">
        <v>4</v>
      </c>
    </row>
    <row r="226" spans="1:11">
      <c r="A226">
        <v>8</v>
      </c>
      <c r="B226">
        <v>255</v>
      </c>
      <c r="C226" t="s">
        <v>5631</v>
      </c>
      <c r="D226" t="s">
        <v>8845</v>
      </c>
      <c r="E226" t="s">
        <v>13</v>
      </c>
      <c r="F226" t="s">
        <v>2084</v>
      </c>
      <c r="G226">
        <v>184</v>
      </c>
      <c r="H226">
        <v>32</v>
      </c>
      <c r="I226">
        <v>31</v>
      </c>
      <c r="J226">
        <v>63</v>
      </c>
      <c r="K226">
        <v>126</v>
      </c>
    </row>
    <row r="227" spans="1:11">
      <c r="A227">
        <v>8</v>
      </c>
      <c r="B227">
        <v>256</v>
      </c>
      <c r="C227" t="s">
        <v>5631</v>
      </c>
      <c r="D227" t="s">
        <v>8846</v>
      </c>
      <c r="E227" t="s">
        <v>23</v>
      </c>
      <c r="F227" t="s">
        <v>2246</v>
      </c>
      <c r="G227">
        <v>21</v>
      </c>
      <c r="H227">
        <v>0</v>
      </c>
      <c r="I227">
        <v>1</v>
      </c>
      <c r="J227">
        <v>1</v>
      </c>
      <c r="K227">
        <v>18</v>
      </c>
    </row>
    <row r="228" spans="1:11">
      <c r="A228">
        <v>8</v>
      </c>
      <c r="B228">
        <v>257</v>
      </c>
      <c r="C228" t="s">
        <v>615</v>
      </c>
      <c r="D228" t="s">
        <v>8847</v>
      </c>
      <c r="E228" t="s">
        <v>49</v>
      </c>
      <c r="F228" t="s">
        <v>317</v>
      </c>
    </row>
    <row r="229" spans="1:11">
      <c r="A229">
        <v>8</v>
      </c>
      <c r="B229">
        <v>258</v>
      </c>
      <c r="C229" t="s">
        <v>1622</v>
      </c>
      <c r="D229" t="s">
        <v>8848</v>
      </c>
      <c r="E229" t="s">
        <v>232</v>
      </c>
      <c r="F229" t="s">
        <v>8774</v>
      </c>
    </row>
    <row r="230" spans="1:11">
      <c r="A230">
        <v>8</v>
      </c>
      <c r="B230">
        <v>259</v>
      </c>
      <c r="C230" t="s">
        <v>18</v>
      </c>
      <c r="D230" t="s">
        <v>8849</v>
      </c>
      <c r="E230" t="s">
        <v>13</v>
      </c>
      <c r="F230" t="s">
        <v>561</v>
      </c>
      <c r="G230">
        <v>91</v>
      </c>
      <c r="H230">
        <v>6</v>
      </c>
      <c r="I230">
        <v>10</v>
      </c>
      <c r="J230">
        <v>16</v>
      </c>
      <c r="K230">
        <v>58</v>
      </c>
    </row>
    <row r="231" spans="1:11">
      <c r="A231">
        <v>8</v>
      </c>
      <c r="B231">
        <v>260</v>
      </c>
      <c r="C231" t="s">
        <v>15</v>
      </c>
      <c r="D231" t="s">
        <v>8850</v>
      </c>
      <c r="E231" t="s">
        <v>49</v>
      </c>
      <c r="F231" t="s">
        <v>452</v>
      </c>
    </row>
    <row r="232" spans="1:11">
      <c r="A232">
        <v>9</v>
      </c>
      <c r="B232">
        <v>261</v>
      </c>
      <c r="C232" t="s">
        <v>5932</v>
      </c>
      <c r="D232" t="s">
        <v>8851</v>
      </c>
      <c r="E232" t="s">
        <v>49</v>
      </c>
      <c r="F232" t="s">
        <v>7116</v>
      </c>
    </row>
    <row r="233" spans="1:11">
      <c r="A233">
        <v>9</v>
      </c>
      <c r="B233">
        <v>262</v>
      </c>
      <c r="C233" t="s">
        <v>15</v>
      </c>
      <c r="D233" t="s">
        <v>8852</v>
      </c>
      <c r="E233" t="s">
        <v>17</v>
      </c>
      <c r="F233" t="s">
        <v>8853</v>
      </c>
    </row>
    <row r="234" spans="1:11">
      <c r="A234">
        <v>9</v>
      </c>
      <c r="B234">
        <v>263</v>
      </c>
      <c r="C234" t="s">
        <v>7929</v>
      </c>
      <c r="D234" t="s">
        <v>8854</v>
      </c>
      <c r="E234" t="s">
        <v>232</v>
      </c>
      <c r="F234" t="s">
        <v>8623</v>
      </c>
    </row>
    <row r="235" spans="1:11">
      <c r="A235">
        <v>9</v>
      </c>
      <c r="B235">
        <v>266</v>
      </c>
      <c r="C235" t="s">
        <v>7350</v>
      </c>
      <c r="D235" t="s">
        <v>8857</v>
      </c>
      <c r="E235" t="s">
        <v>49</v>
      </c>
      <c r="F235" t="s">
        <v>4200</v>
      </c>
    </row>
    <row r="236" spans="1:11">
      <c r="A236">
        <v>9</v>
      </c>
      <c r="B236">
        <v>267</v>
      </c>
      <c r="C236" t="s">
        <v>5932</v>
      </c>
      <c r="D236" t="s">
        <v>8858</v>
      </c>
      <c r="E236" t="s">
        <v>49</v>
      </c>
      <c r="F236" t="s">
        <v>2454</v>
      </c>
    </row>
    <row r="237" spans="1:11">
      <c r="A237">
        <v>9</v>
      </c>
      <c r="B237">
        <v>268</v>
      </c>
      <c r="C237" t="s">
        <v>167</v>
      </c>
      <c r="D237" t="s">
        <v>8859</v>
      </c>
      <c r="E237" t="s">
        <v>49</v>
      </c>
      <c r="F237" t="s">
        <v>8860</v>
      </c>
    </row>
    <row r="238" spans="1:11">
      <c r="A238">
        <v>9</v>
      </c>
      <c r="B238">
        <v>269</v>
      </c>
      <c r="C238" t="s">
        <v>167</v>
      </c>
      <c r="D238" t="s">
        <v>8861</v>
      </c>
      <c r="E238" t="s">
        <v>232</v>
      </c>
      <c r="F238" t="s">
        <v>4659</v>
      </c>
    </row>
    <row r="239" spans="1:11">
      <c r="A239">
        <v>9</v>
      </c>
      <c r="B239">
        <v>270</v>
      </c>
      <c r="C239" t="s">
        <v>21</v>
      </c>
      <c r="D239" t="s">
        <v>8862</v>
      </c>
      <c r="E239" t="s">
        <v>17</v>
      </c>
      <c r="F239" t="s">
        <v>538</v>
      </c>
    </row>
    <row r="240" spans="1:11">
      <c r="A240">
        <v>9</v>
      </c>
      <c r="B240">
        <v>271</v>
      </c>
      <c r="C240" t="s">
        <v>341</v>
      </c>
      <c r="D240" t="s">
        <v>8863</v>
      </c>
      <c r="F240" t="s">
        <v>7786</v>
      </c>
    </row>
    <row r="241" spans="1:11">
      <c r="A241">
        <v>9</v>
      </c>
      <c r="B241">
        <v>272</v>
      </c>
      <c r="C241" t="s">
        <v>964</v>
      </c>
      <c r="D241" t="s">
        <v>8864</v>
      </c>
      <c r="E241" t="s">
        <v>23</v>
      </c>
      <c r="F241" t="s">
        <v>7140</v>
      </c>
    </row>
    <row r="242" spans="1:11">
      <c r="A242">
        <v>9</v>
      </c>
      <c r="B242">
        <v>273</v>
      </c>
      <c r="C242" t="s">
        <v>5939</v>
      </c>
      <c r="D242" t="s">
        <v>8865</v>
      </c>
      <c r="E242" t="s">
        <v>17</v>
      </c>
      <c r="F242" t="s">
        <v>423</v>
      </c>
    </row>
    <row r="243" spans="1:11">
      <c r="A243">
        <v>9</v>
      </c>
      <c r="B243">
        <v>274</v>
      </c>
      <c r="C243" t="s">
        <v>2100</v>
      </c>
      <c r="D243" t="s">
        <v>8866</v>
      </c>
      <c r="E243" t="s">
        <v>13</v>
      </c>
      <c r="F243" t="s">
        <v>4618</v>
      </c>
    </row>
    <row r="244" spans="1:11">
      <c r="A244">
        <v>9</v>
      </c>
      <c r="B244">
        <v>275</v>
      </c>
      <c r="C244" t="s">
        <v>11</v>
      </c>
      <c r="D244" t="s">
        <v>8867</v>
      </c>
      <c r="E244" t="s">
        <v>49</v>
      </c>
      <c r="F244" t="s">
        <v>4769</v>
      </c>
    </row>
    <row r="245" spans="1:11">
      <c r="A245">
        <v>9</v>
      </c>
      <c r="B245">
        <v>276</v>
      </c>
      <c r="C245" t="s">
        <v>5633</v>
      </c>
      <c r="D245" t="s">
        <v>8868</v>
      </c>
      <c r="E245" t="s">
        <v>49</v>
      </c>
      <c r="F245" t="s">
        <v>6624</v>
      </c>
    </row>
    <row r="246" spans="1:11">
      <c r="A246">
        <v>9</v>
      </c>
      <c r="B246">
        <v>277</v>
      </c>
      <c r="C246" t="s">
        <v>343</v>
      </c>
      <c r="D246" t="s">
        <v>8869</v>
      </c>
      <c r="F246" t="s">
        <v>8870</v>
      </c>
    </row>
    <row r="247" spans="1:11">
      <c r="A247">
        <v>9</v>
      </c>
      <c r="B247">
        <v>278</v>
      </c>
      <c r="C247" t="s">
        <v>343</v>
      </c>
      <c r="D247" t="s">
        <v>8871</v>
      </c>
      <c r="E247" t="s">
        <v>23</v>
      </c>
      <c r="F247" t="s">
        <v>4674</v>
      </c>
    </row>
    <row r="248" spans="1:11">
      <c r="A248">
        <v>9</v>
      </c>
      <c r="B248">
        <v>279</v>
      </c>
      <c r="C248" t="s">
        <v>159</v>
      </c>
      <c r="D248" t="s">
        <v>8872</v>
      </c>
      <c r="E248" t="s">
        <v>13</v>
      </c>
      <c r="F248" t="s">
        <v>320</v>
      </c>
      <c r="G248">
        <v>16</v>
      </c>
      <c r="H248">
        <v>1</v>
      </c>
      <c r="I248">
        <v>0</v>
      </c>
      <c r="J248">
        <v>1</v>
      </c>
      <c r="K248">
        <v>2</v>
      </c>
    </row>
    <row r="249" spans="1:11">
      <c r="A249">
        <v>9</v>
      </c>
      <c r="B249">
        <v>280</v>
      </c>
      <c r="C249" t="s">
        <v>6839</v>
      </c>
      <c r="D249" t="s">
        <v>8873</v>
      </c>
      <c r="E249" t="s">
        <v>17</v>
      </c>
      <c r="F249" t="s">
        <v>8874</v>
      </c>
    </row>
    <row r="250" spans="1:11">
      <c r="A250">
        <v>9</v>
      </c>
      <c r="B250">
        <v>281</v>
      </c>
      <c r="C250" t="s">
        <v>2718</v>
      </c>
      <c r="D250" t="s">
        <v>8875</v>
      </c>
      <c r="E250" t="s">
        <v>17</v>
      </c>
      <c r="F250" t="s">
        <v>2468</v>
      </c>
    </row>
    <row r="251" spans="1:11">
      <c r="A251">
        <v>9</v>
      </c>
      <c r="B251">
        <v>282</v>
      </c>
      <c r="C251" t="s">
        <v>25</v>
      </c>
      <c r="D251" t="s">
        <v>8876</v>
      </c>
      <c r="E251" t="s">
        <v>13</v>
      </c>
      <c r="F251" t="s">
        <v>7227</v>
      </c>
      <c r="G251">
        <v>169</v>
      </c>
      <c r="H251">
        <v>11</v>
      </c>
      <c r="I251">
        <v>10</v>
      </c>
      <c r="J251">
        <v>21</v>
      </c>
      <c r="K251">
        <v>323</v>
      </c>
    </row>
    <row r="252" spans="1:11">
      <c r="A252">
        <v>9</v>
      </c>
      <c r="B252">
        <v>283</v>
      </c>
      <c r="C252" t="s">
        <v>613</v>
      </c>
      <c r="D252" t="s">
        <v>8877</v>
      </c>
      <c r="E252" t="s">
        <v>49</v>
      </c>
      <c r="F252" t="s">
        <v>8562</v>
      </c>
    </row>
    <row r="253" spans="1:11">
      <c r="A253">
        <v>9</v>
      </c>
      <c r="B253">
        <v>284</v>
      </c>
      <c r="C253" t="s">
        <v>203</v>
      </c>
      <c r="D253" t="s">
        <v>8878</v>
      </c>
      <c r="E253" t="s">
        <v>23</v>
      </c>
      <c r="F253" t="s">
        <v>4797</v>
      </c>
    </row>
    <row r="254" spans="1:11">
      <c r="A254">
        <v>9</v>
      </c>
      <c r="B254">
        <v>285</v>
      </c>
      <c r="C254" t="s">
        <v>28</v>
      </c>
      <c r="D254" t="s">
        <v>8879</v>
      </c>
      <c r="E254" t="s">
        <v>49</v>
      </c>
      <c r="F254" t="s">
        <v>5402</v>
      </c>
      <c r="G254">
        <v>66</v>
      </c>
      <c r="H254">
        <v>1</v>
      </c>
      <c r="I254">
        <v>3</v>
      </c>
      <c r="J254">
        <v>4</v>
      </c>
      <c r="K254">
        <v>23</v>
      </c>
    </row>
    <row r="255" spans="1:11">
      <c r="A255">
        <v>9</v>
      </c>
      <c r="B255">
        <v>286</v>
      </c>
      <c r="C255" t="s">
        <v>5631</v>
      </c>
      <c r="D255" t="s">
        <v>8880</v>
      </c>
      <c r="E255" t="s">
        <v>232</v>
      </c>
      <c r="F255" t="s">
        <v>8881</v>
      </c>
    </row>
    <row r="256" spans="1:11">
      <c r="A256">
        <v>9</v>
      </c>
      <c r="B256">
        <v>287</v>
      </c>
      <c r="C256" t="s">
        <v>5631</v>
      </c>
      <c r="D256" t="s">
        <v>8882</v>
      </c>
      <c r="E256" t="s">
        <v>232</v>
      </c>
      <c r="F256" t="s">
        <v>1794</v>
      </c>
    </row>
    <row r="257" spans="1:11">
      <c r="A257">
        <v>9</v>
      </c>
      <c r="B257">
        <v>288</v>
      </c>
      <c r="C257" t="s">
        <v>5337</v>
      </c>
      <c r="D257" t="s">
        <v>8883</v>
      </c>
      <c r="E257" t="s">
        <v>49</v>
      </c>
      <c r="F257" t="s">
        <v>3290</v>
      </c>
    </row>
    <row r="258" spans="1:11">
      <c r="A258">
        <v>9</v>
      </c>
      <c r="B258">
        <v>289</v>
      </c>
      <c r="C258" t="s">
        <v>1622</v>
      </c>
      <c r="D258" t="s">
        <v>8884</v>
      </c>
      <c r="E258" t="s">
        <v>13</v>
      </c>
      <c r="F258" t="s">
        <v>738</v>
      </c>
    </row>
    <row r="259" spans="1:11">
      <c r="A259">
        <v>9</v>
      </c>
      <c r="B259">
        <v>290</v>
      </c>
      <c r="C259" t="s">
        <v>18</v>
      </c>
      <c r="D259" t="s">
        <v>8885</v>
      </c>
      <c r="E259" t="s">
        <v>232</v>
      </c>
      <c r="F259" t="s">
        <v>8860</v>
      </c>
    </row>
    <row r="260" spans="1:11">
      <c r="A260">
        <v>9</v>
      </c>
      <c r="B260">
        <v>291</v>
      </c>
      <c r="C260" t="s">
        <v>15</v>
      </c>
      <c r="D260" t="s">
        <v>8886</v>
      </c>
      <c r="E260" t="s">
        <v>49</v>
      </c>
      <c r="F260" t="s">
        <v>1395</v>
      </c>
      <c r="G260">
        <v>89</v>
      </c>
      <c r="H260">
        <v>6</v>
      </c>
      <c r="I260">
        <v>12</v>
      </c>
      <c r="J260">
        <v>18</v>
      </c>
      <c r="K260">
        <v>63</v>
      </c>
    </row>
    <row r="262" spans="1:11">
      <c r="F262" s="3" t="s">
        <v>57</v>
      </c>
      <c r="G262">
        <f>SUM(G3:G260)</f>
        <v>15719</v>
      </c>
      <c r="H262">
        <f t="shared" ref="H262:K262" si="0">SUM(H3:H260)</f>
        <v>2286</v>
      </c>
      <c r="I262">
        <f t="shared" si="0"/>
        <v>3905</v>
      </c>
      <c r="J262">
        <f t="shared" si="0"/>
        <v>6191</v>
      </c>
      <c r="K262">
        <f t="shared" si="0"/>
        <v>11926</v>
      </c>
    </row>
    <row r="263" spans="1:11">
      <c r="F263" s="3" t="s">
        <v>58</v>
      </c>
      <c r="G263" s="2"/>
      <c r="H263" s="7">
        <f>H262/$G$262</f>
        <v>0.14542909854316433</v>
      </c>
      <c r="I263" s="7">
        <f t="shared" ref="I263:K263" si="1">I262/$G$262</f>
        <v>0.24842547235829252</v>
      </c>
      <c r="J263" s="7">
        <f t="shared" si="1"/>
        <v>0.39385457090145681</v>
      </c>
      <c r="K263" s="7">
        <f t="shared" si="1"/>
        <v>0.75869966282842416</v>
      </c>
    </row>
    <row r="264" spans="1:11">
      <c r="F264" s="3" t="s">
        <v>2709</v>
      </c>
      <c r="G264" s="2">
        <f>G262/258</f>
        <v>60.926356589147289</v>
      </c>
      <c r="H264" s="2">
        <f t="shared" ref="H264:K264" si="2">H262/258</f>
        <v>8.8604651162790695</v>
      </c>
      <c r="I264" s="2">
        <f t="shared" si="2"/>
        <v>15.135658914728682</v>
      </c>
      <c r="J264" s="2">
        <f t="shared" si="2"/>
        <v>23.996124031007753</v>
      </c>
      <c r="K264" s="2">
        <f t="shared" si="2"/>
        <v>46.224806201550386</v>
      </c>
    </row>
    <row r="266" spans="1:11" ht="18.75">
      <c r="A266" s="11" t="s">
        <v>10713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>
      <c r="A267" s="1" t="s">
        <v>0</v>
      </c>
      <c r="B267" s="1" t="s">
        <v>1</v>
      </c>
      <c r="C267" s="1" t="s">
        <v>2</v>
      </c>
      <c r="D267" s="1" t="s">
        <v>3</v>
      </c>
      <c r="E267" s="1" t="s">
        <v>4</v>
      </c>
      <c r="F267" s="1" t="s">
        <v>5</v>
      </c>
      <c r="G267" s="1" t="s">
        <v>6</v>
      </c>
      <c r="H267" s="1" t="s">
        <v>7</v>
      </c>
      <c r="I267" s="1" t="s">
        <v>8</v>
      </c>
      <c r="J267" s="1" t="s">
        <v>9</v>
      </c>
      <c r="K267" s="1" t="s">
        <v>10</v>
      </c>
    </row>
    <row r="268" spans="1:11">
      <c r="A268">
        <v>1</v>
      </c>
      <c r="B268">
        <v>2</v>
      </c>
      <c r="C268" t="s">
        <v>615</v>
      </c>
      <c r="D268" t="s">
        <v>8570</v>
      </c>
      <c r="E268" t="s">
        <v>7</v>
      </c>
      <c r="F268" t="s">
        <v>2288</v>
      </c>
      <c r="G268">
        <v>216</v>
      </c>
      <c r="H268">
        <v>0</v>
      </c>
      <c r="I268">
        <v>6</v>
      </c>
      <c r="J268">
        <v>6</v>
      </c>
      <c r="K268">
        <v>20</v>
      </c>
    </row>
    <row r="269" spans="1:11">
      <c r="A269">
        <v>1</v>
      </c>
      <c r="B269">
        <v>25</v>
      </c>
      <c r="C269" t="s">
        <v>7112</v>
      </c>
      <c r="D269" t="s">
        <v>8596</v>
      </c>
      <c r="E269" t="s">
        <v>7</v>
      </c>
      <c r="F269" t="s">
        <v>6091</v>
      </c>
      <c r="G269">
        <v>272</v>
      </c>
      <c r="H269">
        <v>0</v>
      </c>
      <c r="I269">
        <v>8</v>
      </c>
      <c r="J269">
        <v>8</v>
      </c>
      <c r="K269">
        <v>14</v>
      </c>
    </row>
    <row r="270" spans="1:11">
      <c r="A270">
        <v>1</v>
      </c>
      <c r="B270">
        <v>29</v>
      </c>
      <c r="C270" t="s">
        <v>18</v>
      </c>
      <c r="D270" t="s">
        <v>8600</v>
      </c>
      <c r="E270" t="s">
        <v>7</v>
      </c>
      <c r="F270" t="s">
        <v>4280</v>
      </c>
      <c r="G270">
        <v>61</v>
      </c>
      <c r="H270">
        <v>0</v>
      </c>
      <c r="I270">
        <v>0</v>
      </c>
      <c r="J270">
        <v>0</v>
      </c>
      <c r="K270">
        <v>10</v>
      </c>
    </row>
    <row r="271" spans="1:11">
      <c r="A271">
        <v>2</v>
      </c>
      <c r="B271">
        <v>31</v>
      </c>
      <c r="C271" t="s">
        <v>2100</v>
      </c>
      <c r="D271" t="s">
        <v>8602</v>
      </c>
      <c r="E271" t="s">
        <v>7</v>
      </c>
      <c r="F271" t="s">
        <v>1189</v>
      </c>
      <c r="G271">
        <v>58</v>
      </c>
      <c r="H271">
        <v>0</v>
      </c>
      <c r="I271">
        <v>4</v>
      </c>
      <c r="J271">
        <v>4</v>
      </c>
      <c r="K271">
        <v>8</v>
      </c>
    </row>
    <row r="272" spans="1:11">
      <c r="A272">
        <v>2</v>
      </c>
      <c r="B272">
        <v>34</v>
      </c>
      <c r="C272" t="s">
        <v>5939</v>
      </c>
      <c r="D272" t="s">
        <v>8606</v>
      </c>
      <c r="E272" t="s">
        <v>7</v>
      </c>
      <c r="F272" t="s">
        <v>6183</v>
      </c>
      <c r="G272">
        <v>11</v>
      </c>
      <c r="H272">
        <v>0</v>
      </c>
      <c r="I272">
        <v>1</v>
      </c>
      <c r="J272">
        <v>1</v>
      </c>
      <c r="K272">
        <v>0</v>
      </c>
    </row>
    <row r="273" spans="1:11">
      <c r="A273">
        <v>2</v>
      </c>
      <c r="B273">
        <v>38</v>
      </c>
      <c r="C273" t="s">
        <v>167</v>
      </c>
      <c r="D273" t="s">
        <v>8609</v>
      </c>
      <c r="E273" t="s">
        <v>7</v>
      </c>
      <c r="F273" t="s">
        <v>2176</v>
      </c>
      <c r="G273">
        <v>83</v>
      </c>
      <c r="H273">
        <v>0</v>
      </c>
      <c r="I273">
        <v>2</v>
      </c>
      <c r="J273">
        <v>2</v>
      </c>
      <c r="K273">
        <v>6</v>
      </c>
    </row>
    <row r="274" spans="1:11">
      <c r="A274">
        <v>2</v>
      </c>
      <c r="B274">
        <v>46</v>
      </c>
      <c r="C274" t="s">
        <v>6839</v>
      </c>
      <c r="D274" t="s">
        <v>8618</v>
      </c>
      <c r="E274" t="s">
        <v>7</v>
      </c>
      <c r="F274" t="s">
        <v>684</v>
      </c>
      <c r="G274">
        <v>21</v>
      </c>
      <c r="H274">
        <v>0</v>
      </c>
      <c r="I274">
        <v>0</v>
      </c>
      <c r="J274">
        <v>0</v>
      </c>
      <c r="K274">
        <v>0</v>
      </c>
    </row>
    <row r="275" spans="1:11">
      <c r="A275">
        <v>2</v>
      </c>
      <c r="B275">
        <v>59</v>
      </c>
      <c r="C275" t="s">
        <v>964</v>
      </c>
      <c r="D275" t="s">
        <v>8633</v>
      </c>
      <c r="E275" t="s">
        <v>7</v>
      </c>
      <c r="F275" t="s">
        <v>6326</v>
      </c>
    </row>
    <row r="276" spans="1:11">
      <c r="A276">
        <v>3</v>
      </c>
      <c r="B276">
        <v>73</v>
      </c>
      <c r="C276" t="s">
        <v>167</v>
      </c>
      <c r="D276" t="s">
        <v>8648</v>
      </c>
      <c r="E276" t="s">
        <v>7</v>
      </c>
      <c r="F276" t="s">
        <v>4241</v>
      </c>
      <c r="G276">
        <v>11</v>
      </c>
      <c r="H276">
        <v>0</v>
      </c>
      <c r="I276">
        <v>0</v>
      </c>
      <c r="J276">
        <v>0</v>
      </c>
      <c r="K276">
        <v>0</v>
      </c>
    </row>
    <row r="277" spans="1:11">
      <c r="A277">
        <v>3</v>
      </c>
      <c r="B277">
        <v>74</v>
      </c>
      <c r="C277" t="s">
        <v>28</v>
      </c>
      <c r="D277" t="s">
        <v>8649</v>
      </c>
      <c r="E277" t="s">
        <v>7</v>
      </c>
      <c r="F277" t="s">
        <v>4200</v>
      </c>
    </row>
    <row r="278" spans="1:11">
      <c r="A278">
        <v>3</v>
      </c>
      <c r="B278">
        <v>83</v>
      </c>
      <c r="C278" t="s">
        <v>343</v>
      </c>
      <c r="D278" t="s">
        <v>8659</v>
      </c>
      <c r="E278" t="s">
        <v>7</v>
      </c>
      <c r="F278" t="s">
        <v>8660</v>
      </c>
    </row>
    <row r="279" spans="1:11">
      <c r="A279">
        <v>4</v>
      </c>
      <c r="B279">
        <v>121</v>
      </c>
      <c r="C279" t="s">
        <v>341</v>
      </c>
      <c r="D279" t="s">
        <v>8701</v>
      </c>
      <c r="E279" t="s">
        <v>7</v>
      </c>
      <c r="F279" t="s">
        <v>5548</v>
      </c>
    </row>
    <row r="280" spans="1:11">
      <c r="A280">
        <v>5</v>
      </c>
      <c r="B280">
        <v>135</v>
      </c>
      <c r="C280" t="s">
        <v>5631</v>
      </c>
      <c r="D280" t="s">
        <v>8718</v>
      </c>
      <c r="E280" t="s">
        <v>7</v>
      </c>
      <c r="F280" t="s">
        <v>8692</v>
      </c>
    </row>
    <row r="281" spans="1:11">
      <c r="A281">
        <v>5</v>
      </c>
      <c r="B281">
        <v>145</v>
      </c>
      <c r="C281" t="s">
        <v>964</v>
      </c>
      <c r="D281" t="s">
        <v>8729</v>
      </c>
      <c r="E281" t="s">
        <v>7</v>
      </c>
      <c r="F281" t="s">
        <v>6820</v>
      </c>
    </row>
    <row r="282" spans="1:11">
      <c r="A282">
        <v>5</v>
      </c>
      <c r="B282">
        <v>148</v>
      </c>
      <c r="C282" t="s">
        <v>2100</v>
      </c>
      <c r="D282" t="s">
        <v>8732</v>
      </c>
      <c r="E282" t="s">
        <v>7</v>
      </c>
      <c r="F282" t="s">
        <v>2986</v>
      </c>
    </row>
    <row r="283" spans="1:11">
      <c r="A283">
        <v>5</v>
      </c>
      <c r="B283">
        <v>151</v>
      </c>
      <c r="C283" t="s">
        <v>343</v>
      </c>
      <c r="D283" t="s">
        <v>8736</v>
      </c>
      <c r="E283" t="s">
        <v>7</v>
      </c>
      <c r="F283" t="s">
        <v>2084</v>
      </c>
      <c r="G283">
        <v>1</v>
      </c>
      <c r="H283">
        <v>0</v>
      </c>
      <c r="I283">
        <v>0</v>
      </c>
      <c r="J283">
        <v>0</v>
      </c>
      <c r="K283">
        <v>0</v>
      </c>
    </row>
    <row r="284" spans="1:11">
      <c r="A284">
        <v>5</v>
      </c>
      <c r="B284">
        <v>153</v>
      </c>
      <c r="C284" t="s">
        <v>18</v>
      </c>
      <c r="D284" t="s">
        <v>8014</v>
      </c>
      <c r="E284" t="s">
        <v>7</v>
      </c>
      <c r="F284" t="s">
        <v>5060</v>
      </c>
    </row>
    <row r="285" spans="1:11">
      <c r="A285">
        <v>5</v>
      </c>
      <c r="B285">
        <v>160</v>
      </c>
      <c r="C285" t="s">
        <v>7112</v>
      </c>
      <c r="D285" t="s">
        <v>8746</v>
      </c>
      <c r="E285" t="s">
        <v>7</v>
      </c>
      <c r="F285" t="s">
        <v>4495</v>
      </c>
    </row>
    <row r="286" spans="1:11">
      <c r="A286">
        <v>5</v>
      </c>
      <c r="B286">
        <v>161</v>
      </c>
      <c r="C286" t="s">
        <v>170</v>
      </c>
      <c r="D286" t="s">
        <v>8747</v>
      </c>
      <c r="E286" t="s">
        <v>7</v>
      </c>
      <c r="F286" t="s">
        <v>538</v>
      </c>
    </row>
    <row r="287" spans="1:11">
      <c r="A287">
        <v>5</v>
      </c>
      <c r="B287">
        <v>164</v>
      </c>
      <c r="C287" t="s">
        <v>1622</v>
      </c>
      <c r="D287" t="s">
        <v>8749</v>
      </c>
      <c r="E287" t="s">
        <v>7</v>
      </c>
      <c r="F287" t="s">
        <v>4774</v>
      </c>
      <c r="G287">
        <v>1</v>
      </c>
      <c r="H287">
        <v>0</v>
      </c>
      <c r="I287">
        <v>0</v>
      </c>
      <c r="J287">
        <v>0</v>
      </c>
      <c r="K287">
        <v>0</v>
      </c>
    </row>
    <row r="288" spans="1:11">
      <c r="A288">
        <v>5</v>
      </c>
      <c r="B288">
        <v>166</v>
      </c>
      <c r="C288" t="s">
        <v>15</v>
      </c>
      <c r="D288" t="s">
        <v>8751</v>
      </c>
      <c r="E288" t="s">
        <v>7</v>
      </c>
      <c r="F288" t="s">
        <v>4733</v>
      </c>
    </row>
    <row r="289" spans="1:11">
      <c r="A289">
        <v>6</v>
      </c>
      <c r="B289">
        <v>171</v>
      </c>
      <c r="C289" t="s">
        <v>115</v>
      </c>
      <c r="D289" t="s">
        <v>8756</v>
      </c>
      <c r="E289" t="s">
        <v>7</v>
      </c>
      <c r="F289" t="s">
        <v>8489</v>
      </c>
    </row>
    <row r="290" spans="1:11">
      <c r="A290">
        <v>6</v>
      </c>
      <c r="B290">
        <v>172</v>
      </c>
      <c r="C290" t="s">
        <v>7350</v>
      </c>
      <c r="D290" t="s">
        <v>8757</v>
      </c>
      <c r="E290" t="s">
        <v>7</v>
      </c>
      <c r="F290" t="s">
        <v>1345</v>
      </c>
      <c r="G290">
        <v>15</v>
      </c>
      <c r="H290">
        <v>0</v>
      </c>
      <c r="I290">
        <v>1</v>
      </c>
      <c r="J290">
        <v>1</v>
      </c>
      <c r="K290">
        <v>0</v>
      </c>
    </row>
    <row r="291" spans="1:11">
      <c r="A291">
        <v>6</v>
      </c>
      <c r="B291">
        <v>176</v>
      </c>
      <c r="C291" t="s">
        <v>2227</v>
      </c>
      <c r="D291" t="s">
        <v>8761</v>
      </c>
      <c r="E291" t="s">
        <v>7</v>
      </c>
      <c r="F291" t="s">
        <v>323</v>
      </c>
      <c r="G291">
        <v>39</v>
      </c>
      <c r="H291">
        <v>0</v>
      </c>
      <c r="I291">
        <v>0</v>
      </c>
      <c r="J291">
        <v>0</v>
      </c>
      <c r="K291">
        <v>2</v>
      </c>
    </row>
    <row r="292" spans="1:11">
      <c r="A292">
        <v>6</v>
      </c>
      <c r="B292">
        <v>186</v>
      </c>
      <c r="C292" t="s">
        <v>6839</v>
      </c>
      <c r="D292" t="s">
        <v>8771</v>
      </c>
      <c r="E292" t="s">
        <v>7</v>
      </c>
      <c r="F292" t="s">
        <v>6215</v>
      </c>
    </row>
    <row r="293" spans="1:11">
      <c r="A293">
        <v>6</v>
      </c>
      <c r="B293">
        <v>196</v>
      </c>
      <c r="C293" t="s">
        <v>5934</v>
      </c>
      <c r="D293" t="s">
        <v>8781</v>
      </c>
      <c r="E293" t="s">
        <v>7</v>
      </c>
      <c r="F293" t="s">
        <v>1575</v>
      </c>
    </row>
    <row r="294" spans="1:11">
      <c r="A294">
        <v>7</v>
      </c>
      <c r="B294">
        <v>213</v>
      </c>
      <c r="C294" t="s">
        <v>5631</v>
      </c>
      <c r="D294" t="s">
        <v>8798</v>
      </c>
      <c r="E294" t="s">
        <v>7</v>
      </c>
      <c r="F294" t="s">
        <v>2499</v>
      </c>
      <c r="G294">
        <v>100</v>
      </c>
      <c r="H294">
        <v>0</v>
      </c>
      <c r="I294">
        <v>1</v>
      </c>
      <c r="J294">
        <v>1</v>
      </c>
      <c r="K294">
        <v>6</v>
      </c>
    </row>
    <row r="295" spans="1:11">
      <c r="A295">
        <v>7</v>
      </c>
      <c r="B295">
        <v>219</v>
      </c>
      <c r="C295" t="s">
        <v>25</v>
      </c>
      <c r="D295" t="s">
        <v>8804</v>
      </c>
      <c r="E295" t="s">
        <v>7</v>
      </c>
      <c r="F295" t="s">
        <v>3023</v>
      </c>
    </row>
    <row r="296" spans="1:11">
      <c r="A296">
        <v>7</v>
      </c>
      <c r="B296">
        <v>220</v>
      </c>
      <c r="C296" t="s">
        <v>613</v>
      </c>
      <c r="D296" t="s">
        <v>8805</v>
      </c>
      <c r="E296" t="s">
        <v>7</v>
      </c>
      <c r="F296" t="s">
        <v>7761</v>
      </c>
    </row>
    <row r="297" spans="1:11">
      <c r="A297">
        <v>8</v>
      </c>
      <c r="B297">
        <v>233</v>
      </c>
      <c r="C297" t="s">
        <v>5631</v>
      </c>
      <c r="D297" t="s">
        <v>8820</v>
      </c>
      <c r="E297" t="s">
        <v>7</v>
      </c>
      <c r="F297" t="s">
        <v>8821</v>
      </c>
    </row>
    <row r="298" spans="1:11">
      <c r="A298">
        <v>8</v>
      </c>
      <c r="B298">
        <v>247</v>
      </c>
      <c r="C298" t="s">
        <v>343</v>
      </c>
      <c r="D298" t="s">
        <v>8836</v>
      </c>
      <c r="E298" t="s">
        <v>7</v>
      </c>
      <c r="F298" t="s">
        <v>854</v>
      </c>
    </row>
    <row r="299" spans="1:11">
      <c r="A299">
        <v>9</v>
      </c>
      <c r="B299">
        <v>264</v>
      </c>
      <c r="C299" t="s">
        <v>7350</v>
      </c>
      <c r="D299" t="s">
        <v>8855</v>
      </c>
      <c r="E299" t="s">
        <v>7</v>
      </c>
      <c r="F299" t="s">
        <v>7116</v>
      </c>
    </row>
    <row r="300" spans="1:11">
      <c r="A300">
        <v>9</v>
      </c>
      <c r="B300">
        <v>265</v>
      </c>
      <c r="C300" t="s">
        <v>115</v>
      </c>
      <c r="D300" t="s">
        <v>8856</v>
      </c>
      <c r="E300" t="s">
        <v>7</v>
      </c>
      <c r="F300" t="s">
        <v>5699</v>
      </c>
    </row>
  </sheetData>
  <autoFilter ref="A2:K260">
    <sortState ref="A3:K260">
      <sortCondition ref="B2:B260"/>
    </sortState>
  </autoFilter>
  <mergeCells count="2">
    <mergeCell ref="A1:K1"/>
    <mergeCell ref="A266:K26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01"/>
  <sheetViews>
    <sheetView topLeftCell="A78" workbookViewId="0">
      <selection activeCell="M18" sqref="M18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6.5703125" bestFit="1" customWidth="1"/>
    <col min="5" max="5" width="9.140625" bestFit="1" customWidth="1"/>
    <col min="6" max="6" width="36.5703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2" max="12" width="9.140625" style="2"/>
  </cols>
  <sheetData>
    <row r="1" spans="1:12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2">
      <c r="A3">
        <v>1</v>
      </c>
      <c r="B3">
        <v>2</v>
      </c>
      <c r="C3" t="s">
        <v>7112</v>
      </c>
      <c r="D3" t="s">
        <v>8888</v>
      </c>
      <c r="E3" t="s">
        <v>13</v>
      </c>
      <c r="F3" t="s">
        <v>2523</v>
      </c>
      <c r="G3">
        <v>479</v>
      </c>
      <c r="H3">
        <v>193</v>
      </c>
      <c r="I3">
        <v>235</v>
      </c>
      <c r="J3">
        <v>428</v>
      </c>
      <c r="K3">
        <v>357</v>
      </c>
      <c r="L3" s="2">
        <f>J3/G3</f>
        <v>0.89352818371607512</v>
      </c>
    </row>
    <row r="4" spans="1:12">
      <c r="A4">
        <v>1</v>
      </c>
      <c r="B4">
        <v>19</v>
      </c>
      <c r="C4" t="s">
        <v>5932</v>
      </c>
      <c r="D4" t="s">
        <v>8906</v>
      </c>
      <c r="E4" t="s">
        <v>13</v>
      </c>
      <c r="F4" t="s">
        <v>6912</v>
      </c>
      <c r="G4">
        <v>363</v>
      </c>
      <c r="H4">
        <v>107</v>
      </c>
      <c r="I4">
        <v>232</v>
      </c>
      <c r="J4">
        <v>339</v>
      </c>
      <c r="K4">
        <v>382</v>
      </c>
      <c r="L4" s="2">
        <f t="shared" ref="L4:L67" si="0">J4/G4</f>
        <v>0.93388429752066116</v>
      </c>
    </row>
    <row r="5" spans="1:12">
      <c r="A5">
        <v>1</v>
      </c>
      <c r="B5">
        <v>17</v>
      </c>
      <c r="C5" t="s">
        <v>2718</v>
      </c>
      <c r="D5" t="s">
        <v>8904</v>
      </c>
      <c r="E5" t="s">
        <v>13</v>
      </c>
      <c r="F5" t="s">
        <v>209</v>
      </c>
      <c r="G5">
        <v>407</v>
      </c>
      <c r="H5">
        <v>160</v>
      </c>
      <c r="I5">
        <v>175</v>
      </c>
      <c r="J5">
        <v>335</v>
      </c>
      <c r="K5">
        <v>139</v>
      </c>
      <c r="L5" s="2">
        <f t="shared" si="0"/>
        <v>0.82309582309582308</v>
      </c>
    </row>
    <row r="6" spans="1:12">
      <c r="A6">
        <v>1</v>
      </c>
      <c r="B6">
        <v>5</v>
      </c>
      <c r="C6" t="s">
        <v>341</v>
      </c>
      <c r="D6" t="s">
        <v>8891</v>
      </c>
      <c r="E6" t="s">
        <v>434</v>
      </c>
      <c r="F6" t="s">
        <v>305</v>
      </c>
      <c r="G6">
        <v>389</v>
      </c>
      <c r="H6">
        <v>172</v>
      </c>
      <c r="I6">
        <v>141</v>
      </c>
      <c r="J6">
        <v>313</v>
      </c>
      <c r="K6">
        <v>262</v>
      </c>
      <c r="L6" s="2">
        <f t="shared" si="0"/>
        <v>0.80462724935732644</v>
      </c>
    </row>
    <row r="7" spans="1:12">
      <c r="A7">
        <v>1</v>
      </c>
      <c r="B7">
        <v>3</v>
      </c>
      <c r="C7" t="s">
        <v>5934</v>
      </c>
      <c r="D7" t="s">
        <v>8889</v>
      </c>
      <c r="E7" t="s">
        <v>13</v>
      </c>
      <c r="F7" t="s">
        <v>2454</v>
      </c>
      <c r="G7">
        <v>422</v>
      </c>
      <c r="H7">
        <v>142</v>
      </c>
      <c r="I7">
        <v>153</v>
      </c>
      <c r="J7">
        <v>295</v>
      </c>
      <c r="K7">
        <v>382</v>
      </c>
      <c r="L7" s="2">
        <f t="shared" si="0"/>
        <v>0.69905213270142175</v>
      </c>
    </row>
    <row r="8" spans="1:12">
      <c r="A8">
        <v>1</v>
      </c>
      <c r="B8">
        <v>24</v>
      </c>
      <c r="C8" t="s">
        <v>170</v>
      </c>
      <c r="D8" t="s">
        <v>8911</v>
      </c>
      <c r="E8" t="s">
        <v>13</v>
      </c>
      <c r="F8" t="s">
        <v>2468</v>
      </c>
      <c r="G8">
        <v>372</v>
      </c>
      <c r="H8">
        <v>110</v>
      </c>
      <c r="I8">
        <v>173</v>
      </c>
      <c r="J8">
        <v>283</v>
      </c>
      <c r="K8">
        <v>335</v>
      </c>
      <c r="L8" s="2">
        <f t="shared" si="0"/>
        <v>0.760752688172043</v>
      </c>
    </row>
    <row r="9" spans="1:12">
      <c r="A9">
        <v>2</v>
      </c>
      <c r="B9">
        <v>45</v>
      </c>
      <c r="C9" t="s">
        <v>18</v>
      </c>
      <c r="D9" t="s">
        <v>8934</v>
      </c>
      <c r="E9" t="s">
        <v>13</v>
      </c>
      <c r="F9" t="s">
        <v>7794</v>
      </c>
      <c r="G9">
        <v>376</v>
      </c>
      <c r="H9">
        <v>99</v>
      </c>
      <c r="I9">
        <v>181</v>
      </c>
      <c r="J9">
        <v>280</v>
      </c>
      <c r="K9">
        <v>116</v>
      </c>
      <c r="L9" s="2">
        <f t="shared" si="0"/>
        <v>0.74468085106382975</v>
      </c>
    </row>
    <row r="10" spans="1:12">
      <c r="A10">
        <v>1</v>
      </c>
      <c r="B10">
        <v>11</v>
      </c>
      <c r="C10" t="s">
        <v>170</v>
      </c>
      <c r="D10" t="s">
        <v>8898</v>
      </c>
      <c r="E10" t="s">
        <v>13</v>
      </c>
      <c r="F10" t="s">
        <v>2452</v>
      </c>
      <c r="G10">
        <v>381</v>
      </c>
      <c r="H10">
        <v>145</v>
      </c>
      <c r="I10">
        <v>132</v>
      </c>
      <c r="J10">
        <v>277</v>
      </c>
      <c r="K10">
        <v>249</v>
      </c>
      <c r="L10" s="2">
        <f t="shared" si="0"/>
        <v>0.72703412073490814</v>
      </c>
    </row>
    <row r="11" spans="1:12">
      <c r="A11">
        <v>1</v>
      </c>
      <c r="B11">
        <v>28</v>
      </c>
      <c r="C11" t="s">
        <v>5932</v>
      </c>
      <c r="D11" t="s">
        <v>8915</v>
      </c>
      <c r="E11" t="s">
        <v>23</v>
      </c>
      <c r="F11" t="s">
        <v>2558</v>
      </c>
      <c r="G11">
        <v>368</v>
      </c>
      <c r="H11">
        <v>118</v>
      </c>
      <c r="I11">
        <v>153</v>
      </c>
      <c r="J11">
        <v>271</v>
      </c>
      <c r="K11">
        <v>433</v>
      </c>
      <c r="L11" s="2">
        <f t="shared" si="0"/>
        <v>0.73641304347826086</v>
      </c>
    </row>
    <row r="12" spans="1:12">
      <c r="A12">
        <v>1</v>
      </c>
      <c r="B12">
        <v>6</v>
      </c>
      <c r="C12" t="s">
        <v>5337</v>
      </c>
      <c r="D12" t="s">
        <v>8892</v>
      </c>
      <c r="E12" t="s">
        <v>17</v>
      </c>
      <c r="F12" t="s">
        <v>2766</v>
      </c>
      <c r="G12">
        <v>383</v>
      </c>
      <c r="H12">
        <v>113</v>
      </c>
      <c r="I12">
        <v>135</v>
      </c>
      <c r="J12">
        <v>248</v>
      </c>
      <c r="K12">
        <v>202</v>
      </c>
      <c r="L12" s="2">
        <f t="shared" si="0"/>
        <v>0.64751958224543082</v>
      </c>
    </row>
    <row r="13" spans="1:12">
      <c r="A13">
        <v>1</v>
      </c>
      <c r="B13">
        <v>13</v>
      </c>
      <c r="C13" t="s">
        <v>159</v>
      </c>
      <c r="D13" t="s">
        <v>8900</v>
      </c>
      <c r="E13" t="s">
        <v>23</v>
      </c>
      <c r="F13" t="s">
        <v>5699</v>
      </c>
      <c r="G13">
        <v>431</v>
      </c>
      <c r="H13">
        <v>113</v>
      </c>
      <c r="I13">
        <v>135</v>
      </c>
      <c r="J13">
        <v>248</v>
      </c>
      <c r="K13">
        <v>310</v>
      </c>
      <c r="L13" s="2">
        <f t="shared" si="0"/>
        <v>0.57540603248259858</v>
      </c>
    </row>
    <row r="14" spans="1:12">
      <c r="A14">
        <v>1</v>
      </c>
      <c r="B14">
        <v>4</v>
      </c>
      <c r="C14" t="s">
        <v>7929</v>
      </c>
      <c r="D14" t="s">
        <v>8890</v>
      </c>
      <c r="E14" t="s">
        <v>23</v>
      </c>
      <c r="F14" t="s">
        <v>2037</v>
      </c>
      <c r="G14">
        <v>365</v>
      </c>
      <c r="H14">
        <v>99</v>
      </c>
      <c r="I14">
        <v>140</v>
      </c>
      <c r="J14">
        <v>239</v>
      </c>
      <c r="K14">
        <v>203</v>
      </c>
      <c r="L14" s="2">
        <f t="shared" si="0"/>
        <v>0.65479452054794518</v>
      </c>
    </row>
    <row r="15" spans="1:12">
      <c r="A15">
        <v>1</v>
      </c>
      <c r="B15">
        <v>9</v>
      </c>
      <c r="C15" t="s">
        <v>2227</v>
      </c>
      <c r="D15" t="s">
        <v>8896</v>
      </c>
      <c r="E15" t="s">
        <v>49</v>
      </c>
      <c r="F15" t="s">
        <v>6091</v>
      </c>
      <c r="G15">
        <v>404</v>
      </c>
      <c r="H15">
        <v>77</v>
      </c>
      <c r="I15">
        <v>161</v>
      </c>
      <c r="J15">
        <v>238</v>
      </c>
      <c r="K15">
        <v>556</v>
      </c>
      <c r="L15" s="2">
        <f t="shared" si="0"/>
        <v>0.58910891089108908</v>
      </c>
    </row>
    <row r="16" spans="1:12">
      <c r="A16">
        <v>1</v>
      </c>
      <c r="B16">
        <v>23</v>
      </c>
      <c r="C16" t="s">
        <v>343</v>
      </c>
      <c r="D16" t="s">
        <v>8910</v>
      </c>
      <c r="E16" t="s">
        <v>13</v>
      </c>
      <c r="F16" t="s">
        <v>1794</v>
      </c>
      <c r="G16">
        <v>402</v>
      </c>
      <c r="H16">
        <v>90</v>
      </c>
      <c r="I16">
        <v>125</v>
      </c>
      <c r="J16">
        <v>215</v>
      </c>
      <c r="K16">
        <v>379</v>
      </c>
      <c r="L16" s="2">
        <f t="shared" si="0"/>
        <v>0.53482587064676612</v>
      </c>
    </row>
    <row r="17" spans="1:12">
      <c r="A17">
        <v>5</v>
      </c>
      <c r="B17">
        <v>148</v>
      </c>
      <c r="C17" t="s">
        <v>203</v>
      </c>
      <c r="D17" t="s">
        <v>9054</v>
      </c>
      <c r="E17" t="s">
        <v>232</v>
      </c>
      <c r="F17" t="s">
        <v>779</v>
      </c>
      <c r="G17">
        <v>374</v>
      </c>
      <c r="H17">
        <v>96</v>
      </c>
      <c r="I17">
        <v>113</v>
      </c>
      <c r="J17">
        <v>209</v>
      </c>
      <c r="K17">
        <v>154</v>
      </c>
      <c r="L17" s="2">
        <f t="shared" si="0"/>
        <v>0.55882352941176472</v>
      </c>
    </row>
    <row r="18" spans="1:12">
      <c r="A18">
        <v>2</v>
      </c>
      <c r="B18">
        <v>33</v>
      </c>
      <c r="C18" t="s">
        <v>5939</v>
      </c>
      <c r="D18" t="s">
        <v>8920</v>
      </c>
      <c r="E18" t="s">
        <v>17</v>
      </c>
      <c r="F18" t="s">
        <v>4618</v>
      </c>
      <c r="G18">
        <v>292</v>
      </c>
      <c r="H18">
        <v>85</v>
      </c>
      <c r="I18">
        <v>99</v>
      </c>
      <c r="J18">
        <v>184</v>
      </c>
      <c r="K18">
        <v>86</v>
      </c>
      <c r="L18" s="2">
        <f t="shared" si="0"/>
        <v>0.63013698630136983</v>
      </c>
    </row>
    <row r="19" spans="1:12">
      <c r="A19">
        <v>7</v>
      </c>
      <c r="B19">
        <v>205</v>
      </c>
      <c r="C19" t="s">
        <v>5337</v>
      </c>
      <c r="D19" t="s">
        <v>9119</v>
      </c>
      <c r="E19" t="s">
        <v>13</v>
      </c>
      <c r="F19" t="s">
        <v>3587</v>
      </c>
      <c r="G19">
        <v>275</v>
      </c>
      <c r="H19">
        <v>83</v>
      </c>
      <c r="I19">
        <v>95</v>
      </c>
      <c r="J19">
        <v>178</v>
      </c>
      <c r="K19">
        <v>118</v>
      </c>
      <c r="L19" s="2">
        <f t="shared" si="0"/>
        <v>0.64727272727272722</v>
      </c>
    </row>
    <row r="20" spans="1:12">
      <c r="A20">
        <v>2</v>
      </c>
      <c r="B20">
        <v>49</v>
      </c>
      <c r="C20" t="s">
        <v>7350</v>
      </c>
      <c r="D20" t="s">
        <v>8940</v>
      </c>
      <c r="E20" t="s">
        <v>49</v>
      </c>
      <c r="F20" t="s">
        <v>6896</v>
      </c>
      <c r="G20">
        <v>320</v>
      </c>
      <c r="H20">
        <v>64</v>
      </c>
      <c r="I20">
        <v>102</v>
      </c>
      <c r="J20">
        <v>166</v>
      </c>
      <c r="K20">
        <v>267</v>
      </c>
      <c r="L20" s="2">
        <f t="shared" si="0"/>
        <v>0.51875000000000004</v>
      </c>
    </row>
    <row r="21" spans="1:12">
      <c r="A21">
        <v>2</v>
      </c>
      <c r="B21">
        <v>62</v>
      </c>
      <c r="C21" t="s">
        <v>203</v>
      </c>
      <c r="D21" t="s">
        <v>8956</v>
      </c>
      <c r="E21" t="s">
        <v>23</v>
      </c>
      <c r="F21" t="s">
        <v>7161</v>
      </c>
      <c r="G21">
        <v>282</v>
      </c>
      <c r="H21">
        <v>71</v>
      </c>
      <c r="I21">
        <v>85</v>
      </c>
      <c r="J21">
        <v>156</v>
      </c>
      <c r="K21">
        <v>407</v>
      </c>
      <c r="L21" s="2">
        <f t="shared" si="0"/>
        <v>0.55319148936170215</v>
      </c>
    </row>
    <row r="22" spans="1:12">
      <c r="A22">
        <v>1</v>
      </c>
      <c r="B22">
        <v>7</v>
      </c>
      <c r="C22" t="s">
        <v>7350</v>
      </c>
      <c r="D22" t="s">
        <v>8893</v>
      </c>
      <c r="E22" t="s">
        <v>49</v>
      </c>
      <c r="F22" t="s">
        <v>8894</v>
      </c>
      <c r="G22">
        <v>393</v>
      </c>
      <c r="H22">
        <v>27</v>
      </c>
      <c r="I22">
        <v>126</v>
      </c>
      <c r="J22">
        <v>153</v>
      </c>
      <c r="K22">
        <v>312</v>
      </c>
      <c r="L22" s="2">
        <f t="shared" si="0"/>
        <v>0.38931297709923662</v>
      </c>
    </row>
    <row r="23" spans="1:12">
      <c r="A23">
        <v>2</v>
      </c>
      <c r="B23">
        <v>56</v>
      </c>
      <c r="C23" t="s">
        <v>167</v>
      </c>
      <c r="D23" t="s">
        <v>8949</v>
      </c>
      <c r="E23" t="s">
        <v>13</v>
      </c>
      <c r="F23" t="s">
        <v>8046</v>
      </c>
      <c r="G23">
        <v>280</v>
      </c>
      <c r="H23">
        <v>54</v>
      </c>
      <c r="I23">
        <v>95</v>
      </c>
      <c r="J23">
        <v>149</v>
      </c>
      <c r="K23">
        <v>110</v>
      </c>
      <c r="L23" s="2">
        <f t="shared" si="0"/>
        <v>0.53214285714285714</v>
      </c>
    </row>
    <row r="24" spans="1:12">
      <c r="A24">
        <v>1</v>
      </c>
      <c r="B24">
        <v>14</v>
      </c>
      <c r="C24" t="s">
        <v>25</v>
      </c>
      <c r="D24" t="s">
        <v>8901</v>
      </c>
      <c r="E24" t="s">
        <v>49</v>
      </c>
      <c r="F24" t="s">
        <v>4733</v>
      </c>
      <c r="G24">
        <v>392</v>
      </c>
      <c r="H24">
        <v>30</v>
      </c>
      <c r="I24">
        <v>114</v>
      </c>
      <c r="J24">
        <v>144</v>
      </c>
      <c r="K24">
        <v>375</v>
      </c>
      <c r="L24" s="2">
        <f t="shared" si="0"/>
        <v>0.36734693877551022</v>
      </c>
    </row>
    <row r="25" spans="1:12">
      <c r="A25">
        <v>1</v>
      </c>
      <c r="B25">
        <v>16</v>
      </c>
      <c r="C25" t="s">
        <v>5337</v>
      </c>
      <c r="D25" t="s">
        <v>8903</v>
      </c>
      <c r="E25" t="s">
        <v>23</v>
      </c>
      <c r="F25" t="s">
        <v>7116</v>
      </c>
      <c r="G25">
        <v>317</v>
      </c>
      <c r="H25">
        <v>71</v>
      </c>
      <c r="I25">
        <v>73</v>
      </c>
      <c r="J25">
        <v>144</v>
      </c>
      <c r="K25">
        <v>176</v>
      </c>
      <c r="L25" s="2">
        <f t="shared" si="0"/>
        <v>0.45425867507886436</v>
      </c>
    </row>
    <row r="26" spans="1:12">
      <c r="A26">
        <v>1</v>
      </c>
      <c r="B26">
        <v>10</v>
      </c>
      <c r="C26" t="s">
        <v>11</v>
      </c>
      <c r="D26" t="s">
        <v>8897</v>
      </c>
      <c r="E26" t="s">
        <v>23</v>
      </c>
      <c r="F26" t="s">
        <v>2037</v>
      </c>
      <c r="G26">
        <v>245</v>
      </c>
      <c r="H26">
        <v>67</v>
      </c>
      <c r="I26">
        <v>74</v>
      </c>
      <c r="J26">
        <v>141</v>
      </c>
      <c r="K26">
        <v>119</v>
      </c>
      <c r="L26" s="2">
        <f t="shared" si="0"/>
        <v>0.57551020408163267</v>
      </c>
    </row>
    <row r="27" spans="1:12">
      <c r="A27">
        <v>1</v>
      </c>
      <c r="B27">
        <v>20</v>
      </c>
      <c r="C27" t="s">
        <v>167</v>
      </c>
      <c r="D27" t="s">
        <v>8907</v>
      </c>
      <c r="E27" t="s">
        <v>49</v>
      </c>
      <c r="F27" t="s">
        <v>7761</v>
      </c>
      <c r="G27">
        <v>373</v>
      </c>
      <c r="H27">
        <v>38</v>
      </c>
      <c r="I27">
        <v>99</v>
      </c>
      <c r="J27">
        <v>137</v>
      </c>
      <c r="K27">
        <v>227</v>
      </c>
      <c r="L27" s="2">
        <f t="shared" si="0"/>
        <v>0.36729222520107241</v>
      </c>
    </row>
    <row r="28" spans="1:12">
      <c r="A28">
        <v>2</v>
      </c>
      <c r="B28">
        <v>47</v>
      </c>
      <c r="C28" t="s">
        <v>5337</v>
      </c>
      <c r="D28" t="s">
        <v>8936</v>
      </c>
      <c r="E28" t="s">
        <v>49</v>
      </c>
      <c r="F28" t="s">
        <v>8937</v>
      </c>
      <c r="G28">
        <v>307</v>
      </c>
      <c r="H28">
        <v>27</v>
      </c>
      <c r="I28">
        <v>97</v>
      </c>
      <c r="J28">
        <v>124</v>
      </c>
      <c r="K28">
        <v>108</v>
      </c>
      <c r="L28" s="2">
        <f t="shared" si="0"/>
        <v>0.40390879478827363</v>
      </c>
    </row>
    <row r="29" spans="1:12">
      <c r="A29">
        <v>8</v>
      </c>
      <c r="B29">
        <v>239</v>
      </c>
      <c r="C29" t="s">
        <v>615</v>
      </c>
      <c r="D29" t="s">
        <v>9159</v>
      </c>
      <c r="E29" t="s">
        <v>49</v>
      </c>
      <c r="F29" t="s">
        <v>2803</v>
      </c>
      <c r="G29">
        <v>246</v>
      </c>
      <c r="H29">
        <v>16</v>
      </c>
      <c r="I29">
        <v>104</v>
      </c>
      <c r="J29">
        <v>120</v>
      </c>
      <c r="K29">
        <v>124</v>
      </c>
      <c r="L29" s="2">
        <f t="shared" si="0"/>
        <v>0.48780487804878048</v>
      </c>
    </row>
    <row r="30" spans="1:12">
      <c r="A30">
        <v>1</v>
      </c>
      <c r="B30">
        <v>15</v>
      </c>
      <c r="C30" t="s">
        <v>613</v>
      </c>
      <c r="D30" t="s">
        <v>8902</v>
      </c>
      <c r="E30" t="s">
        <v>13</v>
      </c>
      <c r="F30" t="s">
        <v>1018</v>
      </c>
      <c r="G30">
        <v>252</v>
      </c>
      <c r="H30">
        <v>37</v>
      </c>
      <c r="I30">
        <v>81</v>
      </c>
      <c r="J30">
        <v>118</v>
      </c>
      <c r="K30">
        <v>90</v>
      </c>
      <c r="L30" s="2">
        <f t="shared" si="0"/>
        <v>0.46825396825396826</v>
      </c>
    </row>
    <row r="31" spans="1:12">
      <c r="A31">
        <v>1</v>
      </c>
      <c r="B31">
        <v>29</v>
      </c>
      <c r="C31" t="s">
        <v>5633</v>
      </c>
      <c r="D31" t="s">
        <v>8916</v>
      </c>
      <c r="E31" t="s">
        <v>23</v>
      </c>
      <c r="F31" t="s">
        <v>423</v>
      </c>
      <c r="G31">
        <v>307</v>
      </c>
      <c r="H31">
        <v>57</v>
      </c>
      <c r="I31">
        <v>55</v>
      </c>
      <c r="J31">
        <v>112</v>
      </c>
      <c r="K31">
        <v>125</v>
      </c>
      <c r="L31" s="2">
        <f t="shared" si="0"/>
        <v>0.36482084690553745</v>
      </c>
    </row>
    <row r="32" spans="1:12">
      <c r="A32">
        <v>8</v>
      </c>
      <c r="B32">
        <v>245</v>
      </c>
      <c r="C32" t="s">
        <v>25</v>
      </c>
      <c r="D32" t="s">
        <v>9164</v>
      </c>
      <c r="E32" t="s">
        <v>232</v>
      </c>
      <c r="F32" t="s">
        <v>6653</v>
      </c>
      <c r="G32">
        <v>260</v>
      </c>
      <c r="H32">
        <v>55</v>
      </c>
      <c r="I32">
        <v>54</v>
      </c>
      <c r="J32">
        <v>109</v>
      </c>
      <c r="K32">
        <v>268</v>
      </c>
      <c r="L32" s="2">
        <f t="shared" si="0"/>
        <v>0.41923076923076924</v>
      </c>
    </row>
    <row r="33" spans="1:12">
      <c r="A33">
        <v>1</v>
      </c>
      <c r="B33">
        <v>8</v>
      </c>
      <c r="C33" t="s">
        <v>615</v>
      </c>
      <c r="D33" t="s">
        <v>8895</v>
      </c>
      <c r="E33" t="s">
        <v>49</v>
      </c>
      <c r="F33" t="s">
        <v>2075</v>
      </c>
      <c r="G33">
        <v>297</v>
      </c>
      <c r="H33">
        <v>24</v>
      </c>
      <c r="I33">
        <v>71</v>
      </c>
      <c r="J33">
        <v>95</v>
      </c>
      <c r="K33">
        <v>275</v>
      </c>
      <c r="L33" s="2">
        <f t="shared" si="0"/>
        <v>0.31986531986531985</v>
      </c>
    </row>
    <row r="34" spans="1:12">
      <c r="A34">
        <v>7</v>
      </c>
      <c r="B34">
        <v>214</v>
      </c>
      <c r="C34" t="s">
        <v>2100</v>
      </c>
      <c r="D34" t="s">
        <v>9130</v>
      </c>
      <c r="E34" t="s">
        <v>13</v>
      </c>
      <c r="F34" t="s">
        <v>3658</v>
      </c>
      <c r="G34">
        <v>257</v>
      </c>
      <c r="H34">
        <v>35</v>
      </c>
      <c r="I34">
        <v>56</v>
      </c>
      <c r="J34">
        <v>91</v>
      </c>
      <c r="K34">
        <v>82</v>
      </c>
      <c r="L34" s="2">
        <f t="shared" si="0"/>
        <v>0.35408560311284049</v>
      </c>
    </row>
    <row r="35" spans="1:12">
      <c r="A35">
        <v>3</v>
      </c>
      <c r="B35">
        <v>74</v>
      </c>
      <c r="C35" t="s">
        <v>341</v>
      </c>
      <c r="D35" t="s">
        <v>8969</v>
      </c>
      <c r="E35" t="s">
        <v>17</v>
      </c>
      <c r="F35" t="s">
        <v>2246</v>
      </c>
      <c r="G35">
        <v>208</v>
      </c>
      <c r="H35">
        <v>44</v>
      </c>
      <c r="I35">
        <v>44</v>
      </c>
      <c r="J35">
        <v>88</v>
      </c>
      <c r="K35">
        <v>129</v>
      </c>
      <c r="L35" s="2">
        <f t="shared" si="0"/>
        <v>0.42307692307692307</v>
      </c>
    </row>
    <row r="36" spans="1:12">
      <c r="A36">
        <v>5</v>
      </c>
      <c r="B36">
        <v>149</v>
      </c>
      <c r="C36" t="s">
        <v>21</v>
      </c>
      <c r="D36" t="s">
        <v>9055</v>
      </c>
      <c r="E36" t="s">
        <v>17</v>
      </c>
      <c r="F36" t="s">
        <v>7647</v>
      </c>
      <c r="G36">
        <v>199</v>
      </c>
      <c r="H36">
        <v>39</v>
      </c>
      <c r="I36">
        <v>44</v>
      </c>
      <c r="J36">
        <v>83</v>
      </c>
      <c r="K36">
        <v>43</v>
      </c>
      <c r="L36" s="2">
        <f t="shared" si="0"/>
        <v>0.41708542713567837</v>
      </c>
    </row>
    <row r="37" spans="1:12">
      <c r="A37">
        <v>2</v>
      </c>
      <c r="B37">
        <v>46</v>
      </c>
      <c r="C37" t="s">
        <v>7929</v>
      </c>
      <c r="D37" t="s">
        <v>8935</v>
      </c>
      <c r="E37" t="s">
        <v>13</v>
      </c>
      <c r="F37" t="s">
        <v>6820</v>
      </c>
      <c r="G37">
        <v>256</v>
      </c>
      <c r="H37">
        <v>34</v>
      </c>
      <c r="I37">
        <v>42</v>
      </c>
      <c r="J37">
        <v>76</v>
      </c>
      <c r="K37">
        <v>103</v>
      </c>
      <c r="L37" s="2">
        <f t="shared" si="0"/>
        <v>0.296875</v>
      </c>
    </row>
    <row r="38" spans="1:12">
      <c r="A38">
        <v>1</v>
      </c>
      <c r="B38">
        <v>18</v>
      </c>
      <c r="C38" t="s">
        <v>964</v>
      </c>
      <c r="D38" t="s">
        <v>8905</v>
      </c>
      <c r="E38" t="s">
        <v>23</v>
      </c>
      <c r="F38" t="s">
        <v>2084</v>
      </c>
      <c r="G38">
        <v>178</v>
      </c>
      <c r="H38">
        <v>36</v>
      </c>
      <c r="I38">
        <v>37</v>
      </c>
      <c r="J38">
        <v>73</v>
      </c>
      <c r="K38">
        <v>62</v>
      </c>
      <c r="L38" s="2">
        <f t="shared" si="0"/>
        <v>0.4101123595505618</v>
      </c>
    </row>
    <row r="39" spans="1:12">
      <c r="A39">
        <v>2</v>
      </c>
      <c r="B39">
        <v>61</v>
      </c>
      <c r="C39" t="s">
        <v>11</v>
      </c>
      <c r="D39" t="s">
        <v>8955</v>
      </c>
      <c r="E39" t="s">
        <v>13</v>
      </c>
      <c r="F39" t="s">
        <v>8176</v>
      </c>
      <c r="G39">
        <v>255</v>
      </c>
      <c r="H39">
        <v>35</v>
      </c>
      <c r="I39">
        <v>37</v>
      </c>
      <c r="J39">
        <v>72</v>
      </c>
      <c r="K39">
        <v>221</v>
      </c>
      <c r="L39" s="2">
        <f t="shared" si="0"/>
        <v>0.28235294117647058</v>
      </c>
    </row>
    <row r="40" spans="1:12">
      <c r="A40">
        <v>5</v>
      </c>
      <c r="B40">
        <v>163</v>
      </c>
      <c r="C40" t="s">
        <v>1622</v>
      </c>
      <c r="D40" t="s">
        <v>9071</v>
      </c>
      <c r="E40" t="s">
        <v>13</v>
      </c>
      <c r="F40" t="s">
        <v>8722</v>
      </c>
      <c r="G40">
        <v>248</v>
      </c>
      <c r="H40">
        <v>30</v>
      </c>
      <c r="I40">
        <v>42</v>
      </c>
      <c r="J40">
        <v>72</v>
      </c>
      <c r="K40">
        <v>96</v>
      </c>
      <c r="L40" s="2">
        <f t="shared" si="0"/>
        <v>0.29032258064516131</v>
      </c>
    </row>
    <row r="41" spans="1:12">
      <c r="A41">
        <v>4</v>
      </c>
      <c r="B41">
        <v>132</v>
      </c>
      <c r="C41" t="s">
        <v>15</v>
      </c>
      <c r="D41" t="s">
        <v>9037</v>
      </c>
      <c r="E41" t="s">
        <v>49</v>
      </c>
      <c r="F41" t="s">
        <v>2558</v>
      </c>
      <c r="G41">
        <v>164</v>
      </c>
      <c r="H41">
        <v>11</v>
      </c>
      <c r="I41">
        <v>57</v>
      </c>
      <c r="J41">
        <v>68</v>
      </c>
      <c r="K41">
        <v>143</v>
      </c>
      <c r="L41" s="2">
        <f t="shared" si="0"/>
        <v>0.41463414634146339</v>
      </c>
    </row>
    <row r="42" spans="1:12">
      <c r="A42">
        <v>3</v>
      </c>
      <c r="B42">
        <v>73</v>
      </c>
      <c r="C42" t="s">
        <v>115</v>
      </c>
      <c r="D42" t="s">
        <v>8968</v>
      </c>
      <c r="E42" t="s">
        <v>17</v>
      </c>
      <c r="F42" t="s">
        <v>6820</v>
      </c>
      <c r="G42">
        <v>225</v>
      </c>
      <c r="H42">
        <v>32</v>
      </c>
      <c r="I42">
        <v>35</v>
      </c>
      <c r="J42">
        <v>67</v>
      </c>
      <c r="K42">
        <v>859</v>
      </c>
      <c r="L42" s="2">
        <f t="shared" si="0"/>
        <v>0.29777777777777775</v>
      </c>
    </row>
    <row r="43" spans="1:12">
      <c r="A43">
        <v>6</v>
      </c>
      <c r="B43">
        <v>182</v>
      </c>
      <c r="C43" t="s">
        <v>613</v>
      </c>
      <c r="D43" t="s">
        <v>9093</v>
      </c>
      <c r="E43" t="s">
        <v>49</v>
      </c>
      <c r="F43" t="s">
        <v>7794</v>
      </c>
      <c r="G43">
        <v>278</v>
      </c>
      <c r="H43">
        <v>9</v>
      </c>
      <c r="I43">
        <v>53</v>
      </c>
      <c r="J43">
        <v>62</v>
      </c>
      <c r="K43">
        <v>134</v>
      </c>
      <c r="L43" s="2">
        <f t="shared" si="0"/>
        <v>0.22302158273381295</v>
      </c>
    </row>
    <row r="44" spans="1:12">
      <c r="A44">
        <v>2</v>
      </c>
      <c r="B44">
        <v>38</v>
      </c>
      <c r="C44" t="s">
        <v>5934</v>
      </c>
      <c r="D44" t="s">
        <v>8925</v>
      </c>
      <c r="E44" t="s">
        <v>13</v>
      </c>
      <c r="F44" t="s">
        <v>7761</v>
      </c>
      <c r="G44">
        <v>232</v>
      </c>
      <c r="H44">
        <v>18</v>
      </c>
      <c r="I44">
        <v>42</v>
      </c>
      <c r="J44">
        <v>60</v>
      </c>
      <c r="K44">
        <v>71</v>
      </c>
      <c r="L44" s="2">
        <f t="shared" si="0"/>
        <v>0.25862068965517243</v>
      </c>
    </row>
    <row r="45" spans="1:12">
      <c r="A45">
        <v>9</v>
      </c>
      <c r="B45">
        <v>263</v>
      </c>
      <c r="C45" t="s">
        <v>115</v>
      </c>
      <c r="D45" t="s">
        <v>9184</v>
      </c>
      <c r="E45" t="s">
        <v>17</v>
      </c>
      <c r="F45" t="s">
        <v>684</v>
      </c>
      <c r="G45">
        <v>111</v>
      </c>
      <c r="H45">
        <v>36</v>
      </c>
      <c r="I45">
        <v>22</v>
      </c>
      <c r="J45">
        <v>58</v>
      </c>
      <c r="K45">
        <v>22</v>
      </c>
      <c r="L45" s="2">
        <f t="shared" si="0"/>
        <v>0.52252252252252251</v>
      </c>
    </row>
    <row r="46" spans="1:12">
      <c r="A46">
        <v>3</v>
      </c>
      <c r="B46">
        <v>85</v>
      </c>
      <c r="C46" t="s">
        <v>170</v>
      </c>
      <c r="D46" t="s">
        <v>8983</v>
      </c>
      <c r="E46" t="s">
        <v>49</v>
      </c>
      <c r="F46" t="s">
        <v>6587</v>
      </c>
      <c r="G46">
        <v>193</v>
      </c>
      <c r="H46">
        <v>16</v>
      </c>
      <c r="I46">
        <v>41</v>
      </c>
      <c r="J46">
        <v>57</v>
      </c>
      <c r="K46">
        <v>65</v>
      </c>
      <c r="L46" s="2">
        <f t="shared" si="0"/>
        <v>0.29533678756476683</v>
      </c>
    </row>
    <row r="47" spans="1:12">
      <c r="A47">
        <v>4</v>
      </c>
      <c r="B47">
        <v>106</v>
      </c>
      <c r="C47" t="s">
        <v>341</v>
      </c>
      <c r="D47" t="s">
        <v>9007</v>
      </c>
      <c r="E47" t="s">
        <v>49</v>
      </c>
      <c r="F47" t="s">
        <v>2896</v>
      </c>
      <c r="G47">
        <v>264</v>
      </c>
      <c r="H47">
        <v>7</v>
      </c>
      <c r="I47">
        <v>49</v>
      </c>
      <c r="J47">
        <v>56</v>
      </c>
      <c r="K47">
        <v>155</v>
      </c>
      <c r="L47" s="2">
        <f t="shared" si="0"/>
        <v>0.21212121212121213</v>
      </c>
    </row>
    <row r="48" spans="1:12">
      <c r="A48">
        <v>8</v>
      </c>
      <c r="B48">
        <v>250</v>
      </c>
      <c r="C48" t="s">
        <v>5932</v>
      </c>
      <c r="D48" t="s">
        <v>9169</v>
      </c>
      <c r="E48" t="s">
        <v>49</v>
      </c>
      <c r="F48" t="s">
        <v>8206</v>
      </c>
      <c r="G48">
        <v>299</v>
      </c>
      <c r="H48">
        <v>8</v>
      </c>
      <c r="I48">
        <v>47</v>
      </c>
      <c r="J48">
        <v>55</v>
      </c>
      <c r="K48">
        <v>605</v>
      </c>
      <c r="L48" s="2">
        <f t="shared" si="0"/>
        <v>0.18394648829431437</v>
      </c>
    </row>
    <row r="49" spans="1:12">
      <c r="A49">
        <v>1</v>
      </c>
      <c r="B49">
        <v>22</v>
      </c>
      <c r="C49" t="s">
        <v>2100</v>
      </c>
      <c r="D49" t="s">
        <v>8909</v>
      </c>
      <c r="E49" t="s">
        <v>13</v>
      </c>
      <c r="F49" t="s">
        <v>7349</v>
      </c>
      <c r="G49">
        <v>176</v>
      </c>
      <c r="H49">
        <v>21</v>
      </c>
      <c r="I49">
        <v>32</v>
      </c>
      <c r="J49">
        <v>53</v>
      </c>
      <c r="K49">
        <v>74</v>
      </c>
      <c r="L49" s="2">
        <f t="shared" si="0"/>
        <v>0.30113636363636365</v>
      </c>
    </row>
    <row r="50" spans="1:12">
      <c r="A50">
        <v>5</v>
      </c>
      <c r="B50">
        <v>158</v>
      </c>
      <c r="C50" t="s">
        <v>28</v>
      </c>
      <c r="D50" t="s">
        <v>9065</v>
      </c>
      <c r="E50" t="s">
        <v>13</v>
      </c>
      <c r="F50" t="s">
        <v>7352</v>
      </c>
      <c r="G50">
        <v>136</v>
      </c>
      <c r="H50">
        <v>18</v>
      </c>
      <c r="I50">
        <v>34</v>
      </c>
      <c r="J50">
        <v>52</v>
      </c>
      <c r="K50">
        <v>64</v>
      </c>
      <c r="L50" s="2">
        <f t="shared" si="0"/>
        <v>0.38235294117647056</v>
      </c>
    </row>
    <row r="51" spans="1:12">
      <c r="A51">
        <v>3</v>
      </c>
      <c r="B51">
        <v>87</v>
      </c>
      <c r="C51" t="s">
        <v>170</v>
      </c>
      <c r="D51" t="s">
        <v>8985</v>
      </c>
      <c r="E51" t="s">
        <v>13</v>
      </c>
      <c r="F51" t="s">
        <v>7161</v>
      </c>
      <c r="G51">
        <v>116</v>
      </c>
      <c r="H51">
        <v>22</v>
      </c>
      <c r="I51">
        <v>27</v>
      </c>
      <c r="J51">
        <v>49</v>
      </c>
      <c r="K51">
        <v>54</v>
      </c>
      <c r="L51" s="2">
        <f t="shared" si="0"/>
        <v>0.42241379310344829</v>
      </c>
    </row>
    <row r="52" spans="1:12">
      <c r="A52">
        <v>1</v>
      </c>
      <c r="B52">
        <v>27</v>
      </c>
      <c r="C52" t="s">
        <v>159</v>
      </c>
      <c r="D52" t="s">
        <v>8914</v>
      </c>
      <c r="E52" t="s">
        <v>17</v>
      </c>
      <c r="F52" t="s">
        <v>271</v>
      </c>
      <c r="G52">
        <v>180</v>
      </c>
      <c r="H52">
        <v>18</v>
      </c>
      <c r="I52">
        <v>28</v>
      </c>
      <c r="J52">
        <v>46</v>
      </c>
      <c r="K52">
        <v>70</v>
      </c>
      <c r="L52" s="2">
        <f t="shared" si="0"/>
        <v>0.25555555555555554</v>
      </c>
    </row>
    <row r="53" spans="1:12">
      <c r="A53">
        <v>7</v>
      </c>
      <c r="B53">
        <v>202</v>
      </c>
      <c r="C53" t="s">
        <v>341</v>
      </c>
      <c r="D53" t="s">
        <v>8309</v>
      </c>
      <c r="E53" t="s">
        <v>49</v>
      </c>
      <c r="F53" t="s">
        <v>3658</v>
      </c>
      <c r="G53">
        <v>167</v>
      </c>
      <c r="H53">
        <v>7</v>
      </c>
      <c r="I53">
        <v>35</v>
      </c>
      <c r="J53">
        <v>42</v>
      </c>
      <c r="K53">
        <v>114</v>
      </c>
      <c r="L53" s="2">
        <f t="shared" si="0"/>
        <v>0.25149700598802394</v>
      </c>
    </row>
    <row r="54" spans="1:12">
      <c r="A54">
        <v>2</v>
      </c>
      <c r="B54">
        <v>54</v>
      </c>
      <c r="C54" t="s">
        <v>5939</v>
      </c>
      <c r="D54" t="s">
        <v>8947</v>
      </c>
      <c r="E54" t="s">
        <v>23</v>
      </c>
      <c r="F54" t="s">
        <v>6832</v>
      </c>
      <c r="G54">
        <v>168</v>
      </c>
      <c r="H54">
        <v>19</v>
      </c>
      <c r="I54">
        <v>20</v>
      </c>
      <c r="J54">
        <v>39</v>
      </c>
      <c r="K54">
        <v>355</v>
      </c>
      <c r="L54" s="2">
        <f t="shared" si="0"/>
        <v>0.23214285714285715</v>
      </c>
    </row>
    <row r="55" spans="1:12">
      <c r="A55">
        <v>3</v>
      </c>
      <c r="B55">
        <v>94</v>
      </c>
      <c r="C55" t="s">
        <v>2100</v>
      </c>
      <c r="D55" t="s">
        <v>8993</v>
      </c>
      <c r="E55" t="s">
        <v>13</v>
      </c>
      <c r="F55" t="s">
        <v>2488</v>
      </c>
      <c r="G55">
        <v>224</v>
      </c>
      <c r="H55">
        <v>14</v>
      </c>
      <c r="I55">
        <v>23</v>
      </c>
      <c r="J55">
        <v>37</v>
      </c>
      <c r="K55">
        <v>642</v>
      </c>
      <c r="L55" s="2">
        <f t="shared" si="0"/>
        <v>0.16517857142857142</v>
      </c>
    </row>
    <row r="56" spans="1:12">
      <c r="A56">
        <v>3</v>
      </c>
      <c r="B56">
        <v>69</v>
      </c>
      <c r="C56" t="s">
        <v>170</v>
      </c>
      <c r="D56" t="s">
        <v>8963</v>
      </c>
      <c r="E56" t="s">
        <v>13</v>
      </c>
      <c r="F56" t="s">
        <v>6091</v>
      </c>
      <c r="G56">
        <v>157</v>
      </c>
      <c r="H56">
        <v>13</v>
      </c>
      <c r="I56">
        <v>23</v>
      </c>
      <c r="J56">
        <v>36</v>
      </c>
      <c r="K56">
        <v>108</v>
      </c>
      <c r="L56" s="2">
        <f t="shared" si="0"/>
        <v>0.22929936305732485</v>
      </c>
    </row>
    <row r="57" spans="1:12">
      <c r="A57">
        <v>1</v>
      </c>
      <c r="B57">
        <v>21</v>
      </c>
      <c r="C57" t="s">
        <v>18</v>
      </c>
      <c r="D57" t="s">
        <v>8908</v>
      </c>
      <c r="E57" t="s">
        <v>49</v>
      </c>
      <c r="F57" t="s">
        <v>323</v>
      </c>
      <c r="G57">
        <v>252</v>
      </c>
      <c r="H57">
        <v>12</v>
      </c>
      <c r="I57">
        <v>23</v>
      </c>
      <c r="J57">
        <v>35</v>
      </c>
      <c r="K57">
        <v>261</v>
      </c>
      <c r="L57" s="2">
        <f t="shared" si="0"/>
        <v>0.1388888888888889</v>
      </c>
    </row>
    <row r="58" spans="1:12">
      <c r="A58">
        <v>9</v>
      </c>
      <c r="B58">
        <v>288</v>
      </c>
      <c r="C58" t="s">
        <v>1622</v>
      </c>
      <c r="D58" t="s">
        <v>9208</v>
      </c>
      <c r="E58" t="s">
        <v>23</v>
      </c>
      <c r="F58" t="s">
        <v>9144</v>
      </c>
      <c r="G58">
        <v>90</v>
      </c>
      <c r="H58">
        <v>20</v>
      </c>
      <c r="I58">
        <v>15</v>
      </c>
      <c r="J58">
        <v>35</v>
      </c>
      <c r="K58">
        <v>18</v>
      </c>
      <c r="L58" s="2">
        <f t="shared" si="0"/>
        <v>0.3888888888888889</v>
      </c>
    </row>
    <row r="59" spans="1:12">
      <c r="A59">
        <v>6</v>
      </c>
      <c r="B59">
        <v>186</v>
      </c>
      <c r="C59" t="s">
        <v>5932</v>
      </c>
      <c r="D59" t="s">
        <v>9097</v>
      </c>
      <c r="E59" t="s">
        <v>232</v>
      </c>
      <c r="F59" t="s">
        <v>8937</v>
      </c>
      <c r="G59">
        <v>133</v>
      </c>
      <c r="H59">
        <v>16</v>
      </c>
      <c r="I59">
        <v>18</v>
      </c>
      <c r="J59">
        <v>34</v>
      </c>
      <c r="K59">
        <v>35</v>
      </c>
      <c r="L59" s="2">
        <f t="shared" si="0"/>
        <v>0.25563909774436089</v>
      </c>
    </row>
    <row r="60" spans="1:12">
      <c r="A60">
        <v>9</v>
      </c>
      <c r="B60">
        <v>287</v>
      </c>
      <c r="C60" t="s">
        <v>5631</v>
      </c>
      <c r="D60" t="s">
        <v>9207</v>
      </c>
      <c r="E60" t="s">
        <v>13</v>
      </c>
      <c r="F60" t="s">
        <v>4733</v>
      </c>
      <c r="G60">
        <v>245</v>
      </c>
      <c r="H60">
        <v>13</v>
      </c>
      <c r="I60">
        <v>17</v>
      </c>
      <c r="J60">
        <v>30</v>
      </c>
      <c r="K60">
        <v>297</v>
      </c>
      <c r="L60" s="2">
        <f t="shared" si="0"/>
        <v>0.12244897959183673</v>
      </c>
    </row>
    <row r="61" spans="1:12">
      <c r="A61">
        <v>6</v>
      </c>
      <c r="B61">
        <v>168</v>
      </c>
      <c r="C61" t="s">
        <v>7929</v>
      </c>
      <c r="D61" t="s">
        <v>9076</v>
      </c>
      <c r="E61" t="s">
        <v>49</v>
      </c>
      <c r="F61" t="s">
        <v>2558</v>
      </c>
      <c r="G61">
        <v>155</v>
      </c>
      <c r="H61">
        <v>6</v>
      </c>
      <c r="I61">
        <v>23</v>
      </c>
      <c r="J61">
        <v>29</v>
      </c>
      <c r="K61">
        <v>126</v>
      </c>
      <c r="L61" s="2">
        <f t="shared" si="0"/>
        <v>0.18709677419354839</v>
      </c>
    </row>
    <row r="62" spans="1:12">
      <c r="A62">
        <v>2</v>
      </c>
      <c r="B62">
        <v>37</v>
      </c>
      <c r="C62" t="s">
        <v>7350</v>
      </c>
      <c r="D62" t="s">
        <v>8924</v>
      </c>
      <c r="E62" t="s">
        <v>49</v>
      </c>
      <c r="F62" t="s">
        <v>8206</v>
      </c>
      <c r="G62">
        <v>162</v>
      </c>
      <c r="H62">
        <v>6</v>
      </c>
      <c r="I62">
        <v>20</v>
      </c>
      <c r="J62">
        <v>26</v>
      </c>
      <c r="K62">
        <v>52</v>
      </c>
      <c r="L62" s="2">
        <f t="shared" si="0"/>
        <v>0.16049382716049382</v>
      </c>
    </row>
    <row r="63" spans="1:12">
      <c r="A63">
        <v>5</v>
      </c>
      <c r="B63">
        <v>151</v>
      </c>
      <c r="C63" t="s">
        <v>25</v>
      </c>
      <c r="D63" t="s">
        <v>9057</v>
      </c>
      <c r="E63" t="s">
        <v>49</v>
      </c>
      <c r="F63" t="s">
        <v>8548</v>
      </c>
      <c r="G63">
        <v>159</v>
      </c>
      <c r="H63">
        <v>6</v>
      </c>
      <c r="I63">
        <v>16</v>
      </c>
      <c r="J63">
        <v>22</v>
      </c>
      <c r="K63">
        <v>90</v>
      </c>
      <c r="L63" s="2">
        <f t="shared" si="0"/>
        <v>0.13836477987421383</v>
      </c>
    </row>
    <row r="64" spans="1:12">
      <c r="A64">
        <v>4</v>
      </c>
      <c r="B64">
        <v>107</v>
      </c>
      <c r="C64" t="s">
        <v>18</v>
      </c>
      <c r="D64" t="s">
        <v>9008</v>
      </c>
      <c r="E64" t="s">
        <v>23</v>
      </c>
      <c r="F64" t="s">
        <v>8975</v>
      </c>
      <c r="G64">
        <v>87</v>
      </c>
      <c r="H64">
        <v>9</v>
      </c>
      <c r="I64">
        <v>9</v>
      </c>
      <c r="J64">
        <v>18</v>
      </c>
      <c r="K64">
        <v>51</v>
      </c>
      <c r="L64" s="2">
        <f t="shared" si="0"/>
        <v>0.20689655172413793</v>
      </c>
    </row>
    <row r="65" spans="1:12">
      <c r="A65">
        <v>3</v>
      </c>
      <c r="B65">
        <v>81</v>
      </c>
      <c r="C65" t="s">
        <v>170</v>
      </c>
      <c r="D65" t="s">
        <v>8977</v>
      </c>
      <c r="E65" t="s">
        <v>23</v>
      </c>
      <c r="F65" t="s">
        <v>8978</v>
      </c>
      <c r="G65">
        <v>55</v>
      </c>
      <c r="H65">
        <v>4</v>
      </c>
      <c r="I65">
        <v>13</v>
      </c>
      <c r="J65">
        <v>17</v>
      </c>
      <c r="K65">
        <v>47</v>
      </c>
      <c r="L65" s="2">
        <f t="shared" si="0"/>
        <v>0.30909090909090908</v>
      </c>
    </row>
    <row r="66" spans="1:12">
      <c r="A66">
        <v>1</v>
      </c>
      <c r="B66">
        <v>26</v>
      </c>
      <c r="C66" t="s">
        <v>159</v>
      </c>
      <c r="D66" t="s">
        <v>8913</v>
      </c>
      <c r="E66" t="s">
        <v>13</v>
      </c>
      <c r="F66" t="s">
        <v>5647</v>
      </c>
      <c r="G66">
        <v>107</v>
      </c>
      <c r="H66">
        <v>12</v>
      </c>
      <c r="I66">
        <v>4</v>
      </c>
      <c r="J66">
        <v>16</v>
      </c>
      <c r="K66">
        <v>93</v>
      </c>
      <c r="L66" s="2">
        <f t="shared" si="0"/>
        <v>0.14953271028037382</v>
      </c>
    </row>
    <row r="67" spans="1:12">
      <c r="A67">
        <v>3</v>
      </c>
      <c r="B67">
        <v>79</v>
      </c>
      <c r="C67" t="s">
        <v>11</v>
      </c>
      <c r="D67" t="s">
        <v>8974</v>
      </c>
      <c r="E67" t="s">
        <v>49</v>
      </c>
      <c r="F67" t="s">
        <v>8975</v>
      </c>
      <c r="G67">
        <v>125</v>
      </c>
      <c r="H67">
        <v>2</v>
      </c>
      <c r="I67">
        <v>14</v>
      </c>
      <c r="J67">
        <v>16</v>
      </c>
      <c r="K67">
        <v>177</v>
      </c>
      <c r="L67" s="2">
        <f t="shared" si="0"/>
        <v>0.128</v>
      </c>
    </row>
    <row r="68" spans="1:12">
      <c r="A68">
        <v>6</v>
      </c>
      <c r="B68">
        <v>183</v>
      </c>
      <c r="C68" t="s">
        <v>18</v>
      </c>
      <c r="D68" t="s">
        <v>9094</v>
      </c>
      <c r="E68" t="s">
        <v>13</v>
      </c>
      <c r="F68" t="s">
        <v>4188</v>
      </c>
      <c r="G68">
        <v>118</v>
      </c>
      <c r="H68">
        <v>4</v>
      </c>
      <c r="I68">
        <v>10</v>
      </c>
      <c r="J68">
        <v>14</v>
      </c>
      <c r="K68">
        <v>105</v>
      </c>
      <c r="L68" s="2">
        <f t="shared" ref="L68:L117" si="1">J68/G68</f>
        <v>0.11864406779661017</v>
      </c>
    </row>
    <row r="69" spans="1:12">
      <c r="A69">
        <v>7</v>
      </c>
      <c r="B69">
        <v>215</v>
      </c>
      <c r="C69" t="s">
        <v>2100</v>
      </c>
      <c r="D69" t="s">
        <v>9131</v>
      </c>
      <c r="E69" t="s">
        <v>49</v>
      </c>
      <c r="F69" t="s">
        <v>6326</v>
      </c>
      <c r="G69">
        <v>61</v>
      </c>
      <c r="H69">
        <v>2</v>
      </c>
      <c r="I69">
        <v>11</v>
      </c>
      <c r="J69">
        <v>13</v>
      </c>
      <c r="K69">
        <v>74</v>
      </c>
      <c r="L69" s="2">
        <f t="shared" si="1"/>
        <v>0.21311475409836064</v>
      </c>
    </row>
    <row r="70" spans="1:12">
      <c r="A70">
        <v>9</v>
      </c>
      <c r="B70">
        <v>265</v>
      </c>
      <c r="C70" t="s">
        <v>5934</v>
      </c>
      <c r="D70" t="s">
        <v>9186</v>
      </c>
      <c r="E70" t="s">
        <v>17</v>
      </c>
      <c r="F70" t="s">
        <v>8975</v>
      </c>
      <c r="G70">
        <v>111</v>
      </c>
      <c r="H70">
        <v>5</v>
      </c>
      <c r="I70">
        <v>8</v>
      </c>
      <c r="J70">
        <v>13</v>
      </c>
      <c r="K70">
        <v>161</v>
      </c>
      <c r="L70" s="2">
        <f t="shared" si="1"/>
        <v>0.11711711711711711</v>
      </c>
    </row>
    <row r="71" spans="1:12">
      <c r="A71">
        <v>1</v>
      </c>
      <c r="B71">
        <v>25</v>
      </c>
      <c r="C71" t="s">
        <v>5934</v>
      </c>
      <c r="D71" t="s">
        <v>8912</v>
      </c>
      <c r="E71" t="s">
        <v>23</v>
      </c>
      <c r="F71" t="s">
        <v>5060</v>
      </c>
      <c r="G71">
        <v>105</v>
      </c>
      <c r="H71">
        <v>4</v>
      </c>
      <c r="I71">
        <v>8</v>
      </c>
      <c r="J71">
        <v>12</v>
      </c>
      <c r="K71">
        <v>38</v>
      </c>
      <c r="L71" s="2">
        <f t="shared" si="1"/>
        <v>0.11428571428571428</v>
      </c>
    </row>
    <row r="72" spans="1:12">
      <c r="A72">
        <v>2</v>
      </c>
      <c r="B72">
        <v>68</v>
      </c>
      <c r="C72" t="s">
        <v>2100</v>
      </c>
      <c r="D72" t="s">
        <v>8962</v>
      </c>
      <c r="E72" t="s">
        <v>17</v>
      </c>
      <c r="F72" t="s">
        <v>7573</v>
      </c>
      <c r="G72">
        <v>109</v>
      </c>
      <c r="H72">
        <v>5</v>
      </c>
      <c r="I72">
        <v>7</v>
      </c>
      <c r="J72">
        <v>12</v>
      </c>
      <c r="K72">
        <v>122</v>
      </c>
      <c r="L72" s="2">
        <f t="shared" si="1"/>
        <v>0.11009174311926606</v>
      </c>
    </row>
    <row r="73" spans="1:12">
      <c r="A73">
        <v>6</v>
      </c>
      <c r="B73">
        <v>174</v>
      </c>
      <c r="C73" t="s">
        <v>159</v>
      </c>
      <c r="D73" t="s">
        <v>9084</v>
      </c>
      <c r="E73" t="s">
        <v>13</v>
      </c>
      <c r="F73" t="s">
        <v>1229</v>
      </c>
      <c r="G73">
        <v>57</v>
      </c>
      <c r="H73">
        <v>3</v>
      </c>
      <c r="I73">
        <v>8</v>
      </c>
      <c r="J73">
        <v>11</v>
      </c>
      <c r="K73">
        <v>12</v>
      </c>
      <c r="L73" s="2">
        <f t="shared" si="1"/>
        <v>0.19298245614035087</v>
      </c>
    </row>
    <row r="74" spans="1:12">
      <c r="A74">
        <v>7</v>
      </c>
      <c r="B74">
        <v>220</v>
      </c>
      <c r="C74" t="s">
        <v>28</v>
      </c>
      <c r="D74" t="s">
        <v>9137</v>
      </c>
      <c r="E74" t="s">
        <v>23</v>
      </c>
      <c r="F74" t="s">
        <v>4200</v>
      </c>
      <c r="G74">
        <v>31</v>
      </c>
      <c r="H74">
        <v>9</v>
      </c>
      <c r="I74">
        <v>2</v>
      </c>
      <c r="J74">
        <v>11</v>
      </c>
      <c r="K74">
        <v>6</v>
      </c>
      <c r="L74" s="2">
        <f t="shared" si="1"/>
        <v>0.35483870967741937</v>
      </c>
    </row>
    <row r="75" spans="1:12">
      <c r="A75">
        <v>2</v>
      </c>
      <c r="B75">
        <v>32</v>
      </c>
      <c r="C75" t="s">
        <v>115</v>
      </c>
      <c r="D75" t="s">
        <v>8919</v>
      </c>
      <c r="E75" t="s">
        <v>13</v>
      </c>
      <c r="F75" t="s">
        <v>2084</v>
      </c>
      <c r="G75">
        <v>35</v>
      </c>
      <c r="H75">
        <v>0</v>
      </c>
      <c r="I75">
        <v>7</v>
      </c>
      <c r="J75">
        <v>7</v>
      </c>
      <c r="K75">
        <v>55</v>
      </c>
      <c r="L75" s="2">
        <f t="shared" si="1"/>
        <v>0.2</v>
      </c>
    </row>
    <row r="76" spans="1:12">
      <c r="A76">
        <v>9</v>
      </c>
      <c r="B76">
        <v>278</v>
      </c>
      <c r="C76" t="s">
        <v>2100</v>
      </c>
      <c r="D76" t="s">
        <v>9198</v>
      </c>
      <c r="E76" t="s">
        <v>17</v>
      </c>
      <c r="F76" t="s">
        <v>6896</v>
      </c>
      <c r="G76">
        <v>48</v>
      </c>
      <c r="H76">
        <v>5</v>
      </c>
      <c r="I76">
        <v>2</v>
      </c>
      <c r="J76">
        <v>7</v>
      </c>
      <c r="K76">
        <v>80</v>
      </c>
      <c r="L76" s="2">
        <f t="shared" si="1"/>
        <v>0.14583333333333334</v>
      </c>
    </row>
    <row r="77" spans="1:12">
      <c r="A77">
        <v>2</v>
      </c>
      <c r="B77">
        <v>41</v>
      </c>
      <c r="C77" t="s">
        <v>5631</v>
      </c>
      <c r="D77" t="s">
        <v>8929</v>
      </c>
      <c r="E77" t="s">
        <v>49</v>
      </c>
      <c r="F77" t="s">
        <v>6854</v>
      </c>
      <c r="G77">
        <v>90</v>
      </c>
      <c r="H77">
        <v>0</v>
      </c>
      <c r="I77">
        <v>6</v>
      </c>
      <c r="J77">
        <v>6</v>
      </c>
      <c r="K77">
        <v>89</v>
      </c>
      <c r="L77" s="2">
        <f t="shared" si="1"/>
        <v>6.6666666666666666E-2</v>
      </c>
    </row>
    <row r="78" spans="1:12">
      <c r="A78">
        <v>4</v>
      </c>
      <c r="B78">
        <v>121</v>
      </c>
      <c r="C78" t="s">
        <v>115</v>
      </c>
      <c r="D78" t="s">
        <v>9023</v>
      </c>
      <c r="E78" t="s">
        <v>49</v>
      </c>
      <c r="F78" t="s">
        <v>9024</v>
      </c>
      <c r="G78">
        <v>56</v>
      </c>
      <c r="H78">
        <v>3</v>
      </c>
      <c r="I78">
        <v>3</v>
      </c>
      <c r="J78">
        <v>6</v>
      </c>
      <c r="K78">
        <v>139</v>
      </c>
      <c r="L78" s="2">
        <f t="shared" si="1"/>
        <v>0.10714285714285714</v>
      </c>
    </row>
    <row r="79" spans="1:12">
      <c r="A79">
        <v>2</v>
      </c>
      <c r="B79">
        <v>44</v>
      </c>
      <c r="C79" t="s">
        <v>159</v>
      </c>
      <c r="D79" t="s">
        <v>8932</v>
      </c>
      <c r="E79" t="s">
        <v>23</v>
      </c>
      <c r="F79" t="s">
        <v>8933</v>
      </c>
      <c r="G79">
        <v>17</v>
      </c>
      <c r="H79">
        <v>2</v>
      </c>
      <c r="I79">
        <v>3</v>
      </c>
      <c r="J79">
        <v>5</v>
      </c>
      <c r="K79">
        <v>8</v>
      </c>
      <c r="L79" s="2">
        <f t="shared" si="1"/>
        <v>0.29411764705882354</v>
      </c>
    </row>
    <row r="80" spans="1:12">
      <c r="A80">
        <v>5</v>
      </c>
      <c r="B80">
        <v>137</v>
      </c>
      <c r="C80" t="s">
        <v>7112</v>
      </c>
      <c r="D80" t="s">
        <v>9042</v>
      </c>
      <c r="E80" t="s">
        <v>49</v>
      </c>
      <c r="F80" t="s">
        <v>8141</v>
      </c>
      <c r="G80">
        <v>38</v>
      </c>
      <c r="H80">
        <v>0</v>
      </c>
      <c r="I80">
        <v>5</v>
      </c>
      <c r="J80">
        <v>5</v>
      </c>
      <c r="K80">
        <v>43</v>
      </c>
      <c r="L80" s="2">
        <f t="shared" si="1"/>
        <v>0.13157894736842105</v>
      </c>
    </row>
    <row r="81" spans="1:12">
      <c r="A81">
        <v>5</v>
      </c>
      <c r="B81">
        <v>145</v>
      </c>
      <c r="C81" t="s">
        <v>615</v>
      </c>
      <c r="D81" t="s">
        <v>9051</v>
      </c>
      <c r="E81" t="s">
        <v>17</v>
      </c>
      <c r="F81" t="s">
        <v>323</v>
      </c>
      <c r="G81">
        <v>19</v>
      </c>
      <c r="H81">
        <v>2</v>
      </c>
      <c r="I81">
        <v>2</v>
      </c>
      <c r="J81">
        <v>4</v>
      </c>
      <c r="K81">
        <v>16</v>
      </c>
      <c r="L81" s="2">
        <f t="shared" si="1"/>
        <v>0.21052631578947367</v>
      </c>
    </row>
    <row r="82" spans="1:12">
      <c r="A82">
        <v>7</v>
      </c>
      <c r="B82">
        <v>209</v>
      </c>
      <c r="C82" t="s">
        <v>21</v>
      </c>
      <c r="D82" t="s">
        <v>9124</v>
      </c>
      <c r="E82" t="s">
        <v>49</v>
      </c>
      <c r="F82" t="s">
        <v>9125</v>
      </c>
      <c r="G82">
        <v>19</v>
      </c>
      <c r="H82">
        <v>2</v>
      </c>
      <c r="I82">
        <v>2</v>
      </c>
      <c r="J82">
        <v>4</v>
      </c>
      <c r="K82">
        <v>14</v>
      </c>
      <c r="L82" s="2">
        <f t="shared" si="1"/>
        <v>0.21052631578947367</v>
      </c>
    </row>
    <row r="83" spans="1:12">
      <c r="A83">
        <v>2</v>
      </c>
      <c r="B83">
        <v>31</v>
      </c>
      <c r="C83" t="s">
        <v>7112</v>
      </c>
      <c r="D83" t="s">
        <v>8918</v>
      </c>
      <c r="E83" t="s">
        <v>49</v>
      </c>
      <c r="F83" t="s">
        <v>271</v>
      </c>
      <c r="G83">
        <v>49</v>
      </c>
      <c r="H83">
        <v>0</v>
      </c>
      <c r="I83">
        <v>3</v>
      </c>
      <c r="J83">
        <v>3</v>
      </c>
      <c r="K83">
        <v>75</v>
      </c>
      <c r="L83" s="2">
        <f t="shared" si="1"/>
        <v>6.1224489795918366E-2</v>
      </c>
    </row>
    <row r="84" spans="1:12">
      <c r="A84">
        <v>2</v>
      </c>
      <c r="B84">
        <v>58</v>
      </c>
      <c r="C84" t="s">
        <v>613</v>
      </c>
      <c r="D84" t="s">
        <v>8952</v>
      </c>
      <c r="E84" t="s">
        <v>13</v>
      </c>
      <c r="F84" t="s">
        <v>3107</v>
      </c>
      <c r="G84">
        <v>42</v>
      </c>
      <c r="H84">
        <v>1</v>
      </c>
      <c r="I84">
        <v>2</v>
      </c>
      <c r="J84">
        <v>3</v>
      </c>
      <c r="K84">
        <v>16</v>
      </c>
      <c r="L84" s="2">
        <f t="shared" si="1"/>
        <v>7.1428571428571425E-2</v>
      </c>
    </row>
    <row r="85" spans="1:12">
      <c r="A85">
        <v>2</v>
      </c>
      <c r="B85">
        <v>59</v>
      </c>
      <c r="C85" t="s">
        <v>25</v>
      </c>
      <c r="D85" t="s">
        <v>8953</v>
      </c>
      <c r="E85" t="s">
        <v>49</v>
      </c>
      <c r="F85" t="s">
        <v>2766</v>
      </c>
      <c r="G85">
        <v>34</v>
      </c>
      <c r="H85">
        <v>0</v>
      </c>
      <c r="I85">
        <v>2</v>
      </c>
      <c r="J85">
        <v>2</v>
      </c>
      <c r="K85">
        <v>26</v>
      </c>
      <c r="L85" s="2">
        <f t="shared" si="1"/>
        <v>5.8823529411764705E-2</v>
      </c>
    </row>
    <row r="86" spans="1:12">
      <c r="A86">
        <v>3</v>
      </c>
      <c r="B86">
        <v>92</v>
      </c>
      <c r="C86" t="s">
        <v>7350</v>
      </c>
      <c r="D86" t="s">
        <v>8990</v>
      </c>
      <c r="E86" t="s">
        <v>49</v>
      </c>
      <c r="F86" t="s">
        <v>8991</v>
      </c>
      <c r="G86">
        <v>22</v>
      </c>
      <c r="H86">
        <v>0</v>
      </c>
      <c r="I86">
        <v>2</v>
      </c>
      <c r="J86">
        <v>2</v>
      </c>
      <c r="K86">
        <v>4</v>
      </c>
      <c r="L86" s="2">
        <f t="shared" si="1"/>
        <v>9.0909090909090912E-2</v>
      </c>
    </row>
    <row r="87" spans="1:12">
      <c r="A87">
        <v>4</v>
      </c>
      <c r="B87">
        <v>122</v>
      </c>
      <c r="C87" t="s">
        <v>21</v>
      </c>
      <c r="D87" t="s">
        <v>9025</v>
      </c>
      <c r="E87" t="s">
        <v>49</v>
      </c>
      <c r="F87" t="s">
        <v>592</v>
      </c>
      <c r="G87">
        <v>8</v>
      </c>
      <c r="H87">
        <v>1</v>
      </c>
      <c r="I87">
        <v>1</v>
      </c>
      <c r="J87">
        <v>2</v>
      </c>
      <c r="K87">
        <v>2</v>
      </c>
      <c r="L87" s="2">
        <f t="shared" si="1"/>
        <v>0.25</v>
      </c>
    </row>
    <row r="88" spans="1:12">
      <c r="A88">
        <v>7</v>
      </c>
      <c r="B88">
        <v>227</v>
      </c>
      <c r="C88" t="s">
        <v>5631</v>
      </c>
      <c r="D88" t="s">
        <v>9146</v>
      </c>
      <c r="E88" t="s">
        <v>49</v>
      </c>
      <c r="F88" t="s">
        <v>3102</v>
      </c>
      <c r="G88">
        <v>15</v>
      </c>
      <c r="H88">
        <v>1</v>
      </c>
      <c r="I88">
        <v>1</v>
      </c>
      <c r="J88">
        <v>2</v>
      </c>
      <c r="K88">
        <v>67</v>
      </c>
      <c r="L88" s="2">
        <f t="shared" si="1"/>
        <v>0.13333333333333333</v>
      </c>
    </row>
    <row r="89" spans="1:12">
      <c r="A89">
        <v>9</v>
      </c>
      <c r="B89">
        <v>282</v>
      </c>
      <c r="C89" t="s">
        <v>25</v>
      </c>
      <c r="D89" t="s">
        <v>9202</v>
      </c>
      <c r="E89" t="s">
        <v>17</v>
      </c>
      <c r="F89" t="s">
        <v>7161</v>
      </c>
      <c r="G89">
        <v>6</v>
      </c>
      <c r="H89">
        <v>1</v>
      </c>
      <c r="I89">
        <v>1</v>
      </c>
      <c r="J89">
        <v>2</v>
      </c>
      <c r="K89">
        <v>0</v>
      </c>
      <c r="L89" s="2">
        <f t="shared" si="1"/>
        <v>0.33333333333333331</v>
      </c>
    </row>
    <row r="90" spans="1:12">
      <c r="A90">
        <v>1</v>
      </c>
      <c r="B90">
        <v>30</v>
      </c>
      <c r="C90" t="s">
        <v>203</v>
      </c>
      <c r="D90" t="s">
        <v>8917</v>
      </c>
      <c r="E90" t="s">
        <v>49</v>
      </c>
      <c r="F90" t="s">
        <v>4774</v>
      </c>
      <c r="G90">
        <v>11</v>
      </c>
      <c r="H90">
        <v>0</v>
      </c>
      <c r="I90">
        <v>1</v>
      </c>
      <c r="J90">
        <v>1</v>
      </c>
      <c r="K90">
        <v>0</v>
      </c>
      <c r="L90" s="2">
        <f t="shared" si="1"/>
        <v>9.0909090909090912E-2</v>
      </c>
    </row>
    <row r="91" spans="1:12">
      <c r="A91">
        <v>2</v>
      </c>
      <c r="B91">
        <v>42</v>
      </c>
      <c r="C91" t="s">
        <v>2718</v>
      </c>
      <c r="D91" t="s">
        <v>8930</v>
      </c>
      <c r="E91" t="s">
        <v>13</v>
      </c>
      <c r="F91" t="s">
        <v>6587</v>
      </c>
      <c r="G91">
        <v>16</v>
      </c>
      <c r="H91">
        <v>1</v>
      </c>
      <c r="I91">
        <v>0</v>
      </c>
      <c r="J91">
        <v>1</v>
      </c>
      <c r="K91">
        <v>2</v>
      </c>
      <c r="L91" s="2">
        <f t="shared" si="1"/>
        <v>6.25E-2</v>
      </c>
    </row>
    <row r="92" spans="1:12">
      <c r="A92">
        <v>2</v>
      </c>
      <c r="B92">
        <v>43</v>
      </c>
      <c r="C92" t="s">
        <v>5337</v>
      </c>
      <c r="D92" t="s">
        <v>8931</v>
      </c>
      <c r="E92" t="s">
        <v>13</v>
      </c>
      <c r="F92" t="s">
        <v>452</v>
      </c>
      <c r="G92">
        <v>20</v>
      </c>
      <c r="H92">
        <v>1</v>
      </c>
      <c r="I92">
        <v>0</v>
      </c>
      <c r="J92">
        <v>1</v>
      </c>
      <c r="K92">
        <v>4</v>
      </c>
      <c r="L92" s="2">
        <f t="shared" si="1"/>
        <v>0.05</v>
      </c>
    </row>
    <row r="93" spans="1:12">
      <c r="A93">
        <v>2</v>
      </c>
      <c r="B93">
        <v>50</v>
      </c>
      <c r="C93" t="s">
        <v>21</v>
      </c>
      <c r="D93" t="s">
        <v>8941</v>
      </c>
      <c r="E93" t="s">
        <v>49</v>
      </c>
      <c r="F93" t="s">
        <v>8942</v>
      </c>
      <c r="G93">
        <v>1</v>
      </c>
      <c r="H93">
        <v>0</v>
      </c>
      <c r="I93">
        <v>1</v>
      </c>
      <c r="J93">
        <v>1</v>
      </c>
      <c r="K93">
        <v>0</v>
      </c>
      <c r="L93" s="2">
        <f t="shared" si="1"/>
        <v>1</v>
      </c>
    </row>
    <row r="94" spans="1:12">
      <c r="A94">
        <v>2</v>
      </c>
      <c r="B94">
        <v>51</v>
      </c>
      <c r="C94" t="s">
        <v>2100</v>
      </c>
      <c r="D94" t="s">
        <v>8943</v>
      </c>
      <c r="E94" t="s">
        <v>23</v>
      </c>
      <c r="F94" t="s">
        <v>7578</v>
      </c>
      <c r="G94">
        <v>2</v>
      </c>
      <c r="H94">
        <v>1</v>
      </c>
      <c r="I94">
        <v>0</v>
      </c>
      <c r="J94">
        <v>1</v>
      </c>
      <c r="K94">
        <v>0</v>
      </c>
      <c r="L94" s="2">
        <f t="shared" si="1"/>
        <v>0.5</v>
      </c>
    </row>
    <row r="95" spans="1:12">
      <c r="A95">
        <v>4</v>
      </c>
      <c r="B95">
        <v>104</v>
      </c>
      <c r="C95" t="s">
        <v>7929</v>
      </c>
      <c r="D95" t="s">
        <v>9005</v>
      </c>
      <c r="E95" t="s">
        <v>13</v>
      </c>
      <c r="F95" t="s">
        <v>1724</v>
      </c>
      <c r="G95">
        <v>12</v>
      </c>
      <c r="H95">
        <v>0</v>
      </c>
      <c r="I95">
        <v>1</v>
      </c>
      <c r="J95">
        <v>1</v>
      </c>
      <c r="K95">
        <v>6</v>
      </c>
      <c r="L95" s="2">
        <f t="shared" si="1"/>
        <v>8.3333333333333329E-2</v>
      </c>
    </row>
    <row r="96" spans="1:12">
      <c r="A96">
        <v>4</v>
      </c>
      <c r="B96">
        <v>105</v>
      </c>
      <c r="C96" t="s">
        <v>5934</v>
      </c>
      <c r="D96" t="s">
        <v>9006</v>
      </c>
      <c r="E96" t="s">
        <v>49</v>
      </c>
      <c r="F96" t="s">
        <v>7761</v>
      </c>
      <c r="G96">
        <v>5</v>
      </c>
      <c r="H96">
        <v>0</v>
      </c>
      <c r="I96">
        <v>1</v>
      </c>
      <c r="J96">
        <v>1</v>
      </c>
      <c r="K96">
        <v>0</v>
      </c>
      <c r="L96" s="2">
        <f t="shared" si="1"/>
        <v>0.2</v>
      </c>
    </row>
    <row r="97" spans="1:12">
      <c r="A97">
        <v>4</v>
      </c>
      <c r="B97">
        <v>111</v>
      </c>
      <c r="C97" t="s">
        <v>343</v>
      </c>
      <c r="D97" t="s">
        <v>8324</v>
      </c>
      <c r="E97" t="s">
        <v>13</v>
      </c>
      <c r="F97" t="s">
        <v>2454</v>
      </c>
      <c r="G97">
        <v>6</v>
      </c>
      <c r="H97">
        <v>0</v>
      </c>
      <c r="I97">
        <v>1</v>
      </c>
      <c r="J97">
        <v>1</v>
      </c>
      <c r="K97">
        <v>0</v>
      </c>
      <c r="L97" s="2">
        <f t="shared" si="1"/>
        <v>0.16666666666666666</v>
      </c>
    </row>
    <row r="98" spans="1:12">
      <c r="A98">
        <v>4</v>
      </c>
      <c r="B98">
        <v>127</v>
      </c>
      <c r="C98" t="s">
        <v>203</v>
      </c>
      <c r="D98" t="s">
        <v>9031</v>
      </c>
      <c r="E98" t="s">
        <v>13</v>
      </c>
      <c r="F98" t="s">
        <v>7399</v>
      </c>
      <c r="G98">
        <v>22</v>
      </c>
      <c r="H98">
        <v>0</v>
      </c>
      <c r="I98">
        <v>1</v>
      </c>
      <c r="J98">
        <v>1</v>
      </c>
      <c r="K98">
        <v>17</v>
      </c>
      <c r="L98" s="2">
        <f t="shared" si="1"/>
        <v>4.5454545454545456E-2</v>
      </c>
    </row>
    <row r="99" spans="1:12">
      <c r="A99">
        <v>5</v>
      </c>
      <c r="B99">
        <v>152</v>
      </c>
      <c r="C99" t="s">
        <v>159</v>
      </c>
      <c r="D99" t="s">
        <v>9058</v>
      </c>
      <c r="E99" t="s">
        <v>232</v>
      </c>
      <c r="F99" t="s">
        <v>9059</v>
      </c>
      <c r="G99">
        <v>4</v>
      </c>
      <c r="H99">
        <v>1</v>
      </c>
      <c r="I99">
        <v>0</v>
      </c>
      <c r="J99">
        <v>1</v>
      </c>
      <c r="K99">
        <v>6</v>
      </c>
      <c r="L99" s="2">
        <f t="shared" si="1"/>
        <v>0.25</v>
      </c>
    </row>
    <row r="100" spans="1:12">
      <c r="A100">
        <v>6</v>
      </c>
      <c r="B100">
        <v>188</v>
      </c>
      <c r="C100" t="s">
        <v>11</v>
      </c>
      <c r="D100" t="s">
        <v>9100</v>
      </c>
      <c r="E100" t="s">
        <v>49</v>
      </c>
      <c r="F100" t="s">
        <v>2523</v>
      </c>
      <c r="G100">
        <v>6</v>
      </c>
      <c r="H100">
        <v>0</v>
      </c>
      <c r="I100">
        <v>1</v>
      </c>
      <c r="J100">
        <v>1</v>
      </c>
      <c r="K100">
        <v>0</v>
      </c>
      <c r="L100" s="2">
        <f t="shared" si="1"/>
        <v>0.16666666666666666</v>
      </c>
    </row>
    <row r="101" spans="1:12">
      <c r="A101">
        <v>8</v>
      </c>
      <c r="B101">
        <v>232</v>
      </c>
      <c r="C101" t="s">
        <v>115</v>
      </c>
      <c r="D101" t="s">
        <v>9151</v>
      </c>
      <c r="E101" t="s">
        <v>17</v>
      </c>
      <c r="F101" t="s">
        <v>4674</v>
      </c>
      <c r="G101">
        <v>6</v>
      </c>
      <c r="H101">
        <v>1</v>
      </c>
      <c r="I101">
        <v>0</v>
      </c>
      <c r="J101">
        <v>1</v>
      </c>
      <c r="K101">
        <v>2</v>
      </c>
      <c r="L101" s="2">
        <f t="shared" si="1"/>
        <v>0.16666666666666666</v>
      </c>
    </row>
    <row r="102" spans="1:12">
      <c r="A102">
        <v>8</v>
      </c>
      <c r="B102">
        <v>254</v>
      </c>
      <c r="C102" t="s">
        <v>343</v>
      </c>
      <c r="D102" t="s">
        <v>9173</v>
      </c>
      <c r="E102" t="s">
        <v>49</v>
      </c>
      <c r="F102" t="s">
        <v>8206</v>
      </c>
      <c r="G102">
        <v>36</v>
      </c>
      <c r="H102">
        <v>0</v>
      </c>
      <c r="I102">
        <v>1</v>
      </c>
      <c r="J102">
        <v>1</v>
      </c>
      <c r="K102">
        <v>95</v>
      </c>
      <c r="L102" s="2">
        <f t="shared" si="1"/>
        <v>2.7777777777777776E-2</v>
      </c>
    </row>
    <row r="103" spans="1:12">
      <c r="A103">
        <v>2</v>
      </c>
      <c r="B103">
        <v>36</v>
      </c>
      <c r="C103" t="s">
        <v>5939</v>
      </c>
      <c r="D103" t="s">
        <v>8923</v>
      </c>
      <c r="E103" t="s">
        <v>23</v>
      </c>
      <c r="F103" t="s">
        <v>8106</v>
      </c>
      <c r="G103">
        <v>5</v>
      </c>
      <c r="H103">
        <v>0</v>
      </c>
      <c r="I103">
        <v>0</v>
      </c>
      <c r="J103">
        <v>0</v>
      </c>
      <c r="K103">
        <v>0</v>
      </c>
      <c r="L103" s="2">
        <f t="shared" si="1"/>
        <v>0</v>
      </c>
    </row>
    <row r="104" spans="1:12">
      <c r="A104">
        <v>2</v>
      </c>
      <c r="B104">
        <v>39</v>
      </c>
      <c r="C104" t="s">
        <v>2227</v>
      </c>
      <c r="D104" t="s">
        <v>8926</v>
      </c>
      <c r="E104" t="s">
        <v>49</v>
      </c>
      <c r="F104" t="s">
        <v>8927</v>
      </c>
      <c r="G104">
        <v>1</v>
      </c>
      <c r="H104">
        <v>0</v>
      </c>
      <c r="I104">
        <v>0</v>
      </c>
      <c r="J104">
        <v>0</v>
      </c>
      <c r="K104">
        <v>0</v>
      </c>
      <c r="L104" s="2">
        <f t="shared" si="1"/>
        <v>0</v>
      </c>
    </row>
    <row r="105" spans="1:12">
      <c r="A105">
        <v>2</v>
      </c>
      <c r="B105">
        <v>55</v>
      </c>
      <c r="C105" t="s">
        <v>5934</v>
      </c>
      <c r="D105" t="s">
        <v>8948</v>
      </c>
      <c r="E105" t="s">
        <v>17</v>
      </c>
      <c r="F105" t="s">
        <v>2246</v>
      </c>
      <c r="G105">
        <v>4</v>
      </c>
      <c r="H105">
        <v>0</v>
      </c>
      <c r="I105">
        <v>0</v>
      </c>
      <c r="J105">
        <v>0</v>
      </c>
      <c r="K105">
        <v>0</v>
      </c>
      <c r="L105" s="2">
        <f t="shared" si="1"/>
        <v>0</v>
      </c>
    </row>
    <row r="106" spans="1:12">
      <c r="A106">
        <v>2</v>
      </c>
      <c r="B106">
        <v>63</v>
      </c>
      <c r="C106" t="s">
        <v>1622</v>
      </c>
      <c r="D106" t="s">
        <v>8957</v>
      </c>
      <c r="E106" t="s">
        <v>49</v>
      </c>
      <c r="F106" t="s">
        <v>7352</v>
      </c>
      <c r="G106">
        <v>3</v>
      </c>
      <c r="H106">
        <v>0</v>
      </c>
      <c r="I106">
        <v>0</v>
      </c>
      <c r="J106">
        <v>0</v>
      </c>
      <c r="K106">
        <v>9</v>
      </c>
      <c r="L106" s="2">
        <f t="shared" si="1"/>
        <v>0</v>
      </c>
    </row>
    <row r="107" spans="1:12">
      <c r="A107">
        <v>2</v>
      </c>
      <c r="B107">
        <v>66</v>
      </c>
      <c r="C107" t="s">
        <v>18</v>
      </c>
      <c r="D107" t="s">
        <v>8960</v>
      </c>
      <c r="E107" t="s">
        <v>17</v>
      </c>
      <c r="F107" t="s">
        <v>6091</v>
      </c>
      <c r="G107">
        <v>1</v>
      </c>
      <c r="H107">
        <v>0</v>
      </c>
      <c r="I107">
        <v>0</v>
      </c>
      <c r="J107">
        <v>0</v>
      </c>
      <c r="K107">
        <v>0</v>
      </c>
      <c r="L107" s="2">
        <f t="shared" si="1"/>
        <v>0</v>
      </c>
    </row>
    <row r="108" spans="1:12">
      <c r="A108">
        <v>3</v>
      </c>
      <c r="B108">
        <v>70</v>
      </c>
      <c r="C108" t="s">
        <v>115</v>
      </c>
      <c r="D108" t="s">
        <v>8964</v>
      </c>
      <c r="E108" t="s">
        <v>23</v>
      </c>
      <c r="F108" t="s">
        <v>6653</v>
      </c>
      <c r="G108">
        <v>5</v>
      </c>
      <c r="H108">
        <v>0</v>
      </c>
      <c r="I108">
        <v>0</v>
      </c>
      <c r="J108">
        <v>0</v>
      </c>
      <c r="K108">
        <v>0</v>
      </c>
      <c r="L108" s="2">
        <f t="shared" si="1"/>
        <v>0</v>
      </c>
    </row>
    <row r="109" spans="1:12">
      <c r="A109">
        <v>3</v>
      </c>
      <c r="B109">
        <v>78</v>
      </c>
      <c r="C109" t="s">
        <v>167</v>
      </c>
      <c r="D109" t="s">
        <v>8973</v>
      </c>
      <c r="E109" t="s">
        <v>23</v>
      </c>
      <c r="F109" t="s">
        <v>7161</v>
      </c>
      <c r="G109">
        <v>2</v>
      </c>
      <c r="H109">
        <v>0</v>
      </c>
      <c r="I109">
        <v>0</v>
      </c>
      <c r="J109">
        <v>0</v>
      </c>
      <c r="K109">
        <v>0</v>
      </c>
      <c r="L109" s="2">
        <f t="shared" si="1"/>
        <v>0</v>
      </c>
    </row>
    <row r="110" spans="1:12">
      <c r="A110">
        <v>3</v>
      </c>
      <c r="B110">
        <v>88</v>
      </c>
      <c r="C110" t="s">
        <v>203</v>
      </c>
      <c r="D110" t="s">
        <v>8986</v>
      </c>
      <c r="E110" t="s">
        <v>49</v>
      </c>
      <c r="F110" t="s">
        <v>4188</v>
      </c>
      <c r="G110">
        <v>1</v>
      </c>
      <c r="H110">
        <v>0</v>
      </c>
      <c r="I110">
        <v>0</v>
      </c>
      <c r="J110">
        <v>0</v>
      </c>
      <c r="K110">
        <v>0</v>
      </c>
      <c r="L110" s="2">
        <f t="shared" si="1"/>
        <v>0</v>
      </c>
    </row>
    <row r="111" spans="1:12">
      <c r="A111">
        <v>4</v>
      </c>
      <c r="B111">
        <v>113</v>
      </c>
      <c r="C111" t="s">
        <v>11</v>
      </c>
      <c r="D111" t="s">
        <v>9014</v>
      </c>
      <c r="E111" t="s">
        <v>13</v>
      </c>
      <c r="F111" t="s">
        <v>2448</v>
      </c>
      <c r="G111">
        <v>4</v>
      </c>
      <c r="H111">
        <v>0</v>
      </c>
      <c r="I111">
        <v>0</v>
      </c>
      <c r="J111">
        <v>0</v>
      </c>
      <c r="K111">
        <v>0</v>
      </c>
      <c r="L111" s="2">
        <f t="shared" si="1"/>
        <v>0</v>
      </c>
    </row>
    <row r="112" spans="1:12">
      <c r="A112">
        <v>4</v>
      </c>
      <c r="B112">
        <v>116</v>
      </c>
      <c r="C112" t="s">
        <v>615</v>
      </c>
      <c r="D112" t="s">
        <v>9018</v>
      </c>
      <c r="E112" t="s">
        <v>23</v>
      </c>
      <c r="F112" t="s">
        <v>7399</v>
      </c>
      <c r="G112">
        <v>1</v>
      </c>
      <c r="H112">
        <v>0</v>
      </c>
      <c r="I112">
        <v>0</v>
      </c>
      <c r="J112">
        <v>0</v>
      </c>
      <c r="K112">
        <v>2</v>
      </c>
      <c r="L112" s="2">
        <f t="shared" si="1"/>
        <v>0</v>
      </c>
    </row>
    <row r="113" spans="1:12">
      <c r="A113">
        <v>5</v>
      </c>
      <c r="B113">
        <v>143</v>
      </c>
      <c r="C113" t="s">
        <v>2227</v>
      </c>
      <c r="D113" t="s">
        <v>9049</v>
      </c>
      <c r="E113" t="s">
        <v>23</v>
      </c>
      <c r="F113" t="s">
        <v>2998</v>
      </c>
      <c r="G113">
        <v>10</v>
      </c>
      <c r="H113">
        <v>0</v>
      </c>
      <c r="I113">
        <v>0</v>
      </c>
      <c r="J113">
        <v>0</v>
      </c>
      <c r="K113">
        <v>0</v>
      </c>
      <c r="L113" s="2">
        <f t="shared" si="1"/>
        <v>0</v>
      </c>
    </row>
    <row r="114" spans="1:12">
      <c r="A114">
        <v>6</v>
      </c>
      <c r="B114">
        <v>185</v>
      </c>
      <c r="C114" t="s">
        <v>5939</v>
      </c>
      <c r="D114" t="s">
        <v>9096</v>
      </c>
      <c r="E114" t="s">
        <v>17</v>
      </c>
      <c r="F114" t="s">
        <v>1724</v>
      </c>
      <c r="G114">
        <v>5</v>
      </c>
      <c r="H114">
        <v>0</v>
      </c>
      <c r="I114">
        <v>0</v>
      </c>
      <c r="J114">
        <v>0</v>
      </c>
      <c r="K114">
        <v>5</v>
      </c>
      <c r="L114" s="2">
        <f t="shared" si="1"/>
        <v>0</v>
      </c>
    </row>
    <row r="115" spans="1:12">
      <c r="A115">
        <v>6</v>
      </c>
      <c r="B115">
        <v>192</v>
      </c>
      <c r="C115" t="s">
        <v>5631</v>
      </c>
      <c r="D115" t="s">
        <v>9104</v>
      </c>
      <c r="E115" t="s">
        <v>49</v>
      </c>
      <c r="F115" t="s">
        <v>1724</v>
      </c>
      <c r="G115">
        <v>5</v>
      </c>
      <c r="H115">
        <v>0</v>
      </c>
      <c r="I115">
        <v>0</v>
      </c>
      <c r="J115">
        <v>0</v>
      </c>
      <c r="K115">
        <v>2</v>
      </c>
      <c r="L115" s="2">
        <f t="shared" si="1"/>
        <v>0</v>
      </c>
    </row>
    <row r="116" spans="1:12">
      <c r="A116">
        <v>7</v>
      </c>
      <c r="B116">
        <v>198</v>
      </c>
      <c r="C116" t="s">
        <v>7112</v>
      </c>
      <c r="D116" t="s">
        <v>8556</v>
      </c>
      <c r="E116" t="s">
        <v>17</v>
      </c>
      <c r="F116" t="s">
        <v>6091</v>
      </c>
      <c r="G116">
        <v>2</v>
      </c>
      <c r="H116">
        <v>0</v>
      </c>
      <c r="I116">
        <v>0</v>
      </c>
      <c r="J116">
        <v>0</v>
      </c>
      <c r="K116">
        <v>0</v>
      </c>
      <c r="L116" s="2">
        <f t="shared" si="1"/>
        <v>0</v>
      </c>
    </row>
    <row r="117" spans="1:12">
      <c r="A117">
        <v>8</v>
      </c>
      <c r="B117">
        <v>261</v>
      </c>
      <c r="C117" t="s">
        <v>2718</v>
      </c>
      <c r="D117" t="s">
        <v>9182</v>
      </c>
      <c r="E117" t="s">
        <v>13</v>
      </c>
      <c r="F117" t="s">
        <v>6820</v>
      </c>
      <c r="G117">
        <v>1</v>
      </c>
      <c r="H117">
        <v>0</v>
      </c>
      <c r="I117">
        <v>0</v>
      </c>
      <c r="J117">
        <v>0</v>
      </c>
      <c r="K117">
        <v>0</v>
      </c>
      <c r="L117" s="2">
        <f t="shared" si="1"/>
        <v>0</v>
      </c>
    </row>
    <row r="118" spans="1:12">
      <c r="A118">
        <v>1</v>
      </c>
      <c r="B118">
        <v>12</v>
      </c>
      <c r="C118" t="s">
        <v>21</v>
      </c>
      <c r="D118" t="s">
        <v>8899</v>
      </c>
      <c r="E118" t="s">
        <v>23</v>
      </c>
      <c r="F118" t="s">
        <v>779</v>
      </c>
    </row>
    <row r="119" spans="1:12">
      <c r="A119">
        <v>2</v>
      </c>
      <c r="B119">
        <v>34</v>
      </c>
      <c r="C119" t="s">
        <v>5631</v>
      </c>
      <c r="D119" t="s">
        <v>8921</v>
      </c>
      <c r="E119" t="s">
        <v>49</v>
      </c>
      <c r="F119" t="s">
        <v>6912</v>
      </c>
    </row>
    <row r="120" spans="1:12">
      <c r="A120">
        <v>2</v>
      </c>
      <c r="B120">
        <v>35</v>
      </c>
      <c r="C120" t="s">
        <v>7350</v>
      </c>
      <c r="D120" t="s">
        <v>8922</v>
      </c>
      <c r="E120" t="s">
        <v>17</v>
      </c>
      <c r="F120" t="s">
        <v>8588</v>
      </c>
    </row>
    <row r="121" spans="1:12">
      <c r="A121">
        <v>2</v>
      </c>
      <c r="B121">
        <v>40</v>
      </c>
      <c r="C121" t="s">
        <v>11</v>
      </c>
      <c r="D121" t="s">
        <v>8928</v>
      </c>
      <c r="E121" t="s">
        <v>13</v>
      </c>
      <c r="F121" t="s">
        <v>8176</v>
      </c>
    </row>
    <row r="122" spans="1:12">
      <c r="A122">
        <v>2</v>
      </c>
      <c r="B122">
        <v>48</v>
      </c>
      <c r="C122" t="s">
        <v>613</v>
      </c>
      <c r="D122" t="s">
        <v>8938</v>
      </c>
      <c r="E122" t="s">
        <v>23</v>
      </c>
      <c r="F122" t="s">
        <v>8939</v>
      </c>
    </row>
    <row r="123" spans="1:12">
      <c r="A123">
        <v>2</v>
      </c>
      <c r="B123">
        <v>53</v>
      </c>
      <c r="C123" t="s">
        <v>613</v>
      </c>
      <c r="D123" t="s">
        <v>8945</v>
      </c>
      <c r="E123" t="s">
        <v>13</v>
      </c>
      <c r="F123" t="s">
        <v>8946</v>
      </c>
    </row>
    <row r="124" spans="1:12">
      <c r="A124">
        <v>2</v>
      </c>
      <c r="B124">
        <v>57</v>
      </c>
      <c r="C124" t="s">
        <v>28</v>
      </c>
      <c r="D124" t="s">
        <v>8950</v>
      </c>
      <c r="E124" t="s">
        <v>49</v>
      </c>
      <c r="F124" t="s">
        <v>8951</v>
      </c>
    </row>
    <row r="125" spans="1:12">
      <c r="A125">
        <v>2</v>
      </c>
      <c r="B125">
        <v>60</v>
      </c>
      <c r="C125" t="s">
        <v>343</v>
      </c>
      <c r="D125" t="s">
        <v>8954</v>
      </c>
      <c r="E125" t="s">
        <v>23</v>
      </c>
      <c r="F125" t="s">
        <v>6587</v>
      </c>
    </row>
    <row r="126" spans="1:12">
      <c r="A126">
        <v>2</v>
      </c>
      <c r="B126">
        <v>65</v>
      </c>
      <c r="C126" t="s">
        <v>341</v>
      </c>
      <c r="D126" t="s">
        <v>8959</v>
      </c>
      <c r="E126" t="s">
        <v>23</v>
      </c>
      <c r="F126" t="s">
        <v>7700</v>
      </c>
    </row>
    <row r="127" spans="1:12">
      <c r="A127">
        <v>2</v>
      </c>
      <c r="B127">
        <v>67</v>
      </c>
      <c r="C127" t="s">
        <v>5633</v>
      </c>
      <c r="D127" t="s">
        <v>8961</v>
      </c>
      <c r="E127" t="s">
        <v>232</v>
      </c>
      <c r="F127" t="s">
        <v>4683</v>
      </c>
    </row>
    <row r="128" spans="1:12">
      <c r="A128">
        <v>3</v>
      </c>
      <c r="B128">
        <v>71</v>
      </c>
      <c r="C128" t="s">
        <v>7929</v>
      </c>
      <c r="D128" t="s">
        <v>8965</v>
      </c>
      <c r="E128" t="s">
        <v>49</v>
      </c>
      <c r="F128" t="s">
        <v>2037</v>
      </c>
    </row>
    <row r="129" spans="1:6">
      <c r="A129">
        <v>3</v>
      </c>
      <c r="B129">
        <v>72</v>
      </c>
      <c r="C129" t="s">
        <v>2100</v>
      </c>
      <c r="D129" t="s">
        <v>8966</v>
      </c>
      <c r="E129" t="s">
        <v>13</v>
      </c>
      <c r="F129" t="s">
        <v>8967</v>
      </c>
    </row>
    <row r="130" spans="1:6">
      <c r="A130">
        <v>3</v>
      </c>
      <c r="B130">
        <v>75</v>
      </c>
      <c r="C130" t="s">
        <v>21</v>
      </c>
      <c r="D130" t="s">
        <v>8970</v>
      </c>
      <c r="E130" t="s">
        <v>232</v>
      </c>
      <c r="F130" t="s">
        <v>5647</v>
      </c>
    </row>
    <row r="131" spans="1:6">
      <c r="A131">
        <v>3</v>
      </c>
      <c r="B131">
        <v>76</v>
      </c>
      <c r="C131" t="s">
        <v>7350</v>
      </c>
      <c r="D131" t="s">
        <v>8971</v>
      </c>
      <c r="E131" t="s">
        <v>49</v>
      </c>
      <c r="F131" t="s">
        <v>578</v>
      </c>
    </row>
    <row r="132" spans="1:6">
      <c r="A132">
        <v>3</v>
      </c>
      <c r="B132">
        <v>77</v>
      </c>
      <c r="C132" t="s">
        <v>6839</v>
      </c>
      <c r="D132" t="s">
        <v>8972</v>
      </c>
      <c r="E132" t="s">
        <v>13</v>
      </c>
      <c r="F132" t="s">
        <v>4200</v>
      </c>
    </row>
    <row r="133" spans="1:6">
      <c r="A133">
        <v>3</v>
      </c>
      <c r="B133">
        <v>80</v>
      </c>
      <c r="C133" t="s">
        <v>6839</v>
      </c>
      <c r="D133" t="s">
        <v>8976</v>
      </c>
      <c r="E133" t="s">
        <v>13</v>
      </c>
      <c r="F133" t="s">
        <v>8370</v>
      </c>
    </row>
    <row r="134" spans="1:6">
      <c r="A134">
        <v>3</v>
      </c>
      <c r="B134">
        <v>83</v>
      </c>
      <c r="C134" t="s">
        <v>964</v>
      </c>
      <c r="D134" t="s">
        <v>8980</v>
      </c>
      <c r="E134" t="s">
        <v>23</v>
      </c>
      <c r="F134" t="s">
        <v>8453</v>
      </c>
    </row>
    <row r="135" spans="1:6">
      <c r="A135">
        <v>3</v>
      </c>
      <c r="B135">
        <v>86</v>
      </c>
      <c r="C135" t="s">
        <v>5932</v>
      </c>
      <c r="D135" t="s">
        <v>8984</v>
      </c>
      <c r="E135" t="s">
        <v>232</v>
      </c>
      <c r="F135" t="s">
        <v>684</v>
      </c>
    </row>
    <row r="136" spans="1:6">
      <c r="A136">
        <v>3</v>
      </c>
      <c r="B136">
        <v>89</v>
      </c>
      <c r="C136" t="s">
        <v>7350</v>
      </c>
      <c r="D136" t="s">
        <v>8987</v>
      </c>
      <c r="E136" t="s">
        <v>17</v>
      </c>
      <c r="F136" t="s">
        <v>3624</v>
      </c>
    </row>
    <row r="137" spans="1:6">
      <c r="A137">
        <v>3</v>
      </c>
      <c r="B137">
        <v>90</v>
      </c>
      <c r="C137" t="s">
        <v>5932</v>
      </c>
      <c r="D137" t="s">
        <v>8988</v>
      </c>
      <c r="E137" t="s">
        <v>49</v>
      </c>
      <c r="F137" t="s">
        <v>1915</v>
      </c>
    </row>
    <row r="138" spans="1:6">
      <c r="A138">
        <v>3</v>
      </c>
      <c r="B138">
        <v>91</v>
      </c>
      <c r="C138" t="s">
        <v>28</v>
      </c>
      <c r="D138" t="s">
        <v>8989</v>
      </c>
      <c r="E138" t="s">
        <v>17</v>
      </c>
      <c r="F138" t="s">
        <v>6961</v>
      </c>
    </row>
    <row r="139" spans="1:6">
      <c r="A139">
        <v>3</v>
      </c>
      <c r="B139">
        <v>93</v>
      </c>
      <c r="C139" t="s">
        <v>2718</v>
      </c>
      <c r="D139" t="s">
        <v>8992</v>
      </c>
      <c r="E139" t="s">
        <v>13</v>
      </c>
      <c r="F139" t="s">
        <v>8946</v>
      </c>
    </row>
    <row r="140" spans="1:6">
      <c r="A140">
        <v>3</v>
      </c>
      <c r="B140">
        <v>95</v>
      </c>
      <c r="C140" t="s">
        <v>170</v>
      </c>
      <c r="D140" t="s">
        <v>8994</v>
      </c>
      <c r="E140" t="s">
        <v>23</v>
      </c>
      <c r="F140" t="s">
        <v>2084</v>
      </c>
    </row>
    <row r="141" spans="1:6">
      <c r="A141">
        <v>3</v>
      </c>
      <c r="B141">
        <v>97</v>
      </c>
      <c r="C141" t="s">
        <v>2227</v>
      </c>
      <c r="D141" t="s">
        <v>8996</v>
      </c>
      <c r="E141" t="s">
        <v>17</v>
      </c>
      <c r="F141" t="s">
        <v>2478</v>
      </c>
    </row>
    <row r="142" spans="1:6">
      <c r="A142">
        <v>3</v>
      </c>
      <c r="B142">
        <v>98</v>
      </c>
      <c r="C142" t="s">
        <v>7350</v>
      </c>
      <c r="D142" t="s">
        <v>8997</v>
      </c>
      <c r="E142" t="s">
        <v>13</v>
      </c>
      <c r="F142" t="s">
        <v>8588</v>
      </c>
    </row>
    <row r="143" spans="1:6">
      <c r="A143">
        <v>3</v>
      </c>
      <c r="B143">
        <v>99</v>
      </c>
      <c r="C143" t="s">
        <v>5939</v>
      </c>
      <c r="D143" t="s">
        <v>8998</v>
      </c>
      <c r="E143" t="s">
        <v>49</v>
      </c>
      <c r="F143" t="s">
        <v>8525</v>
      </c>
    </row>
    <row r="144" spans="1:6">
      <c r="A144">
        <v>3</v>
      </c>
      <c r="B144">
        <v>100</v>
      </c>
      <c r="C144" t="s">
        <v>5633</v>
      </c>
      <c r="D144" t="s">
        <v>8999</v>
      </c>
      <c r="E144" t="s">
        <v>49</v>
      </c>
      <c r="F144" t="s">
        <v>7593</v>
      </c>
    </row>
    <row r="145" spans="1:6">
      <c r="A145">
        <v>3</v>
      </c>
      <c r="B145">
        <v>101</v>
      </c>
      <c r="C145" t="s">
        <v>203</v>
      </c>
      <c r="D145" t="s">
        <v>9000</v>
      </c>
      <c r="E145" t="s">
        <v>13</v>
      </c>
      <c r="F145" t="s">
        <v>9001</v>
      </c>
    </row>
    <row r="146" spans="1:6">
      <c r="A146">
        <v>4</v>
      </c>
      <c r="B146">
        <v>102</v>
      </c>
      <c r="C146" t="s">
        <v>7112</v>
      </c>
      <c r="D146" t="s">
        <v>9002</v>
      </c>
      <c r="E146" t="s">
        <v>49</v>
      </c>
      <c r="F146" t="s">
        <v>2523</v>
      </c>
    </row>
    <row r="147" spans="1:6">
      <c r="A147">
        <v>4</v>
      </c>
      <c r="B147">
        <v>103</v>
      </c>
      <c r="C147" t="s">
        <v>7929</v>
      </c>
      <c r="D147" t="s">
        <v>9003</v>
      </c>
      <c r="E147" t="s">
        <v>232</v>
      </c>
      <c r="F147" t="s">
        <v>9004</v>
      </c>
    </row>
    <row r="148" spans="1:6">
      <c r="A148">
        <v>4</v>
      </c>
      <c r="B148">
        <v>108</v>
      </c>
      <c r="C148" t="s">
        <v>170</v>
      </c>
      <c r="D148" t="s">
        <v>9009</v>
      </c>
      <c r="F148" t="s">
        <v>9010</v>
      </c>
    </row>
    <row r="149" spans="1:6">
      <c r="A149">
        <v>4</v>
      </c>
      <c r="B149">
        <v>109</v>
      </c>
      <c r="C149" t="s">
        <v>964</v>
      </c>
      <c r="D149" t="s">
        <v>9011</v>
      </c>
      <c r="E149" t="s">
        <v>17</v>
      </c>
      <c r="F149" t="s">
        <v>4659</v>
      </c>
    </row>
    <row r="150" spans="1:6">
      <c r="A150">
        <v>4</v>
      </c>
      <c r="B150">
        <v>110</v>
      </c>
      <c r="C150" t="s">
        <v>615</v>
      </c>
      <c r="D150" t="s">
        <v>9012</v>
      </c>
      <c r="E150" t="s">
        <v>49</v>
      </c>
      <c r="F150" t="s">
        <v>6587</v>
      </c>
    </row>
    <row r="151" spans="1:6">
      <c r="A151">
        <v>4</v>
      </c>
      <c r="B151">
        <v>112</v>
      </c>
      <c r="C151" t="s">
        <v>2227</v>
      </c>
      <c r="D151" t="s">
        <v>9013</v>
      </c>
      <c r="E151" t="s">
        <v>23</v>
      </c>
      <c r="F151" t="s">
        <v>2523</v>
      </c>
    </row>
    <row r="152" spans="1:6">
      <c r="A152">
        <v>4</v>
      </c>
      <c r="B152">
        <v>114</v>
      </c>
      <c r="C152" t="s">
        <v>341</v>
      </c>
      <c r="D152" t="s">
        <v>9015</v>
      </c>
      <c r="E152" t="s">
        <v>49</v>
      </c>
      <c r="F152" t="s">
        <v>5668</v>
      </c>
    </row>
    <row r="153" spans="1:6">
      <c r="A153">
        <v>4</v>
      </c>
      <c r="B153">
        <v>115</v>
      </c>
      <c r="C153" t="s">
        <v>6839</v>
      </c>
      <c r="D153" t="s">
        <v>9016</v>
      </c>
      <c r="E153" t="s">
        <v>13</v>
      </c>
      <c r="F153" t="s">
        <v>9017</v>
      </c>
    </row>
    <row r="154" spans="1:6">
      <c r="A154">
        <v>4</v>
      </c>
      <c r="B154">
        <v>118</v>
      </c>
      <c r="C154" t="s">
        <v>18</v>
      </c>
      <c r="D154" t="s">
        <v>9020</v>
      </c>
      <c r="E154" t="s">
        <v>49</v>
      </c>
      <c r="F154" t="s">
        <v>2478</v>
      </c>
    </row>
    <row r="155" spans="1:6">
      <c r="A155">
        <v>4</v>
      </c>
      <c r="B155">
        <v>119</v>
      </c>
      <c r="C155" t="s">
        <v>5932</v>
      </c>
      <c r="D155" t="s">
        <v>9021</v>
      </c>
      <c r="E155" t="s">
        <v>49</v>
      </c>
      <c r="F155" t="s">
        <v>7116</v>
      </c>
    </row>
    <row r="156" spans="1:6">
      <c r="A156">
        <v>4</v>
      </c>
      <c r="B156">
        <v>120</v>
      </c>
      <c r="C156" t="s">
        <v>613</v>
      </c>
      <c r="D156" t="s">
        <v>9022</v>
      </c>
      <c r="E156" t="s">
        <v>17</v>
      </c>
      <c r="F156" t="s">
        <v>6961</v>
      </c>
    </row>
    <row r="157" spans="1:6">
      <c r="A157">
        <v>4</v>
      </c>
      <c r="B157">
        <v>123</v>
      </c>
      <c r="C157" t="s">
        <v>11</v>
      </c>
      <c r="D157" t="s">
        <v>9026</v>
      </c>
      <c r="E157" t="s">
        <v>13</v>
      </c>
      <c r="F157" t="s">
        <v>7349</v>
      </c>
    </row>
    <row r="158" spans="1:6">
      <c r="A158">
        <v>4</v>
      </c>
      <c r="B158">
        <v>124</v>
      </c>
      <c r="C158" t="s">
        <v>5934</v>
      </c>
      <c r="D158" t="s">
        <v>9027</v>
      </c>
      <c r="E158" t="s">
        <v>49</v>
      </c>
      <c r="F158" t="s">
        <v>1384</v>
      </c>
    </row>
    <row r="159" spans="1:6">
      <c r="A159">
        <v>4</v>
      </c>
      <c r="B159">
        <v>125</v>
      </c>
      <c r="C159" t="s">
        <v>28</v>
      </c>
      <c r="D159" t="s">
        <v>9028</v>
      </c>
      <c r="E159" t="s">
        <v>23</v>
      </c>
      <c r="F159" t="s">
        <v>9029</v>
      </c>
    </row>
    <row r="160" spans="1:6">
      <c r="A160">
        <v>4</v>
      </c>
      <c r="B160">
        <v>128</v>
      </c>
      <c r="C160" t="s">
        <v>343</v>
      </c>
      <c r="D160" t="s">
        <v>9032</v>
      </c>
      <c r="E160" t="s">
        <v>17</v>
      </c>
      <c r="F160" t="s">
        <v>2274</v>
      </c>
    </row>
    <row r="161" spans="1:6">
      <c r="A161">
        <v>4</v>
      </c>
      <c r="B161">
        <v>129</v>
      </c>
      <c r="C161" t="s">
        <v>18</v>
      </c>
      <c r="D161" t="s">
        <v>9033</v>
      </c>
      <c r="E161" t="s">
        <v>17</v>
      </c>
      <c r="F161" t="s">
        <v>9034</v>
      </c>
    </row>
    <row r="162" spans="1:6">
      <c r="A162">
        <v>4</v>
      </c>
      <c r="B162">
        <v>130</v>
      </c>
      <c r="C162" t="s">
        <v>7112</v>
      </c>
      <c r="D162" t="s">
        <v>9035</v>
      </c>
      <c r="E162" t="s">
        <v>49</v>
      </c>
      <c r="F162" t="s">
        <v>2176</v>
      </c>
    </row>
    <row r="163" spans="1:6">
      <c r="A163">
        <v>4</v>
      </c>
      <c r="B163">
        <v>131</v>
      </c>
      <c r="C163" t="s">
        <v>1622</v>
      </c>
      <c r="D163" t="s">
        <v>9036</v>
      </c>
      <c r="E163" t="s">
        <v>23</v>
      </c>
      <c r="F163" t="s">
        <v>4188</v>
      </c>
    </row>
    <row r="164" spans="1:6">
      <c r="A164">
        <v>4</v>
      </c>
      <c r="B164">
        <v>133</v>
      </c>
      <c r="C164" t="s">
        <v>7350</v>
      </c>
      <c r="D164" t="s">
        <v>9038</v>
      </c>
      <c r="F164" t="s">
        <v>7669</v>
      </c>
    </row>
    <row r="165" spans="1:6">
      <c r="A165">
        <v>4</v>
      </c>
      <c r="B165">
        <v>134</v>
      </c>
      <c r="C165" t="s">
        <v>5939</v>
      </c>
      <c r="D165" t="s">
        <v>9039</v>
      </c>
      <c r="E165" t="s">
        <v>232</v>
      </c>
      <c r="F165" t="s">
        <v>8774</v>
      </c>
    </row>
    <row r="166" spans="1:6">
      <c r="A166">
        <v>4</v>
      </c>
      <c r="B166">
        <v>135</v>
      </c>
      <c r="C166" t="s">
        <v>5633</v>
      </c>
      <c r="D166" t="s">
        <v>9040</v>
      </c>
      <c r="E166" t="s">
        <v>49</v>
      </c>
      <c r="F166" t="s">
        <v>3274</v>
      </c>
    </row>
    <row r="167" spans="1:6">
      <c r="A167">
        <v>4</v>
      </c>
      <c r="B167">
        <v>136</v>
      </c>
      <c r="C167" t="s">
        <v>615</v>
      </c>
      <c r="D167" t="s">
        <v>9041</v>
      </c>
      <c r="E167" t="s">
        <v>49</v>
      </c>
      <c r="F167" t="s">
        <v>8463</v>
      </c>
    </row>
    <row r="168" spans="1:6">
      <c r="A168">
        <v>5</v>
      </c>
      <c r="B168">
        <v>138</v>
      </c>
      <c r="C168" t="s">
        <v>7929</v>
      </c>
      <c r="D168" t="s">
        <v>9043</v>
      </c>
      <c r="E168" t="s">
        <v>232</v>
      </c>
      <c r="F168" t="s">
        <v>7691</v>
      </c>
    </row>
    <row r="169" spans="1:6">
      <c r="A169">
        <v>5</v>
      </c>
      <c r="B169">
        <v>141</v>
      </c>
      <c r="C169" t="s">
        <v>5934</v>
      </c>
      <c r="D169" t="s">
        <v>9047</v>
      </c>
      <c r="E169" t="s">
        <v>232</v>
      </c>
      <c r="F169" t="s">
        <v>3457</v>
      </c>
    </row>
    <row r="170" spans="1:6">
      <c r="A170">
        <v>5</v>
      </c>
      <c r="B170">
        <v>142</v>
      </c>
      <c r="C170" t="s">
        <v>5633</v>
      </c>
      <c r="D170" t="s">
        <v>9048</v>
      </c>
      <c r="E170" t="s">
        <v>49</v>
      </c>
      <c r="F170" t="s">
        <v>8937</v>
      </c>
    </row>
    <row r="171" spans="1:6">
      <c r="A171">
        <v>5</v>
      </c>
      <c r="B171">
        <v>146</v>
      </c>
      <c r="C171" t="s">
        <v>1622</v>
      </c>
      <c r="D171" t="s">
        <v>9052</v>
      </c>
      <c r="E171" t="s">
        <v>13</v>
      </c>
      <c r="F171" t="s">
        <v>7578</v>
      </c>
    </row>
    <row r="172" spans="1:6">
      <c r="A172">
        <v>5</v>
      </c>
      <c r="B172">
        <v>147</v>
      </c>
      <c r="C172" t="s">
        <v>2100</v>
      </c>
      <c r="D172" t="s">
        <v>9053</v>
      </c>
      <c r="E172" t="s">
        <v>23</v>
      </c>
      <c r="F172" t="s">
        <v>4618</v>
      </c>
    </row>
    <row r="173" spans="1:6">
      <c r="A173">
        <v>5</v>
      </c>
      <c r="B173">
        <v>150</v>
      </c>
      <c r="C173" t="s">
        <v>341</v>
      </c>
      <c r="D173" t="s">
        <v>9056</v>
      </c>
      <c r="E173" t="s">
        <v>49</v>
      </c>
      <c r="F173" t="s">
        <v>3290</v>
      </c>
    </row>
    <row r="174" spans="1:6">
      <c r="A174">
        <v>5</v>
      </c>
      <c r="B174">
        <v>154</v>
      </c>
      <c r="C174" t="s">
        <v>2100</v>
      </c>
      <c r="D174" t="s">
        <v>9060</v>
      </c>
      <c r="E174" t="s">
        <v>49</v>
      </c>
      <c r="F174" t="s">
        <v>8728</v>
      </c>
    </row>
    <row r="175" spans="1:6">
      <c r="A175">
        <v>5</v>
      </c>
      <c r="B175">
        <v>155</v>
      </c>
      <c r="C175" t="s">
        <v>964</v>
      </c>
      <c r="D175" t="s">
        <v>9061</v>
      </c>
      <c r="E175" t="s">
        <v>232</v>
      </c>
      <c r="F175" t="s">
        <v>7819</v>
      </c>
    </row>
    <row r="176" spans="1:6">
      <c r="A176">
        <v>5</v>
      </c>
      <c r="B176">
        <v>156</v>
      </c>
      <c r="C176" t="s">
        <v>25</v>
      </c>
      <c r="D176" t="s">
        <v>9062</v>
      </c>
      <c r="E176" t="s">
        <v>17</v>
      </c>
      <c r="F176" t="s">
        <v>8774</v>
      </c>
    </row>
    <row r="177" spans="1:6">
      <c r="A177">
        <v>5</v>
      </c>
      <c r="B177">
        <v>157</v>
      </c>
      <c r="C177" t="s">
        <v>167</v>
      </c>
      <c r="D177" t="s">
        <v>9063</v>
      </c>
      <c r="E177" t="s">
        <v>13</v>
      </c>
      <c r="F177" t="s">
        <v>9064</v>
      </c>
    </row>
    <row r="178" spans="1:6">
      <c r="A178">
        <v>5</v>
      </c>
      <c r="B178">
        <v>160</v>
      </c>
      <c r="C178" t="s">
        <v>343</v>
      </c>
      <c r="D178" t="s">
        <v>9067</v>
      </c>
      <c r="E178" t="s">
        <v>17</v>
      </c>
      <c r="F178" t="s">
        <v>3274</v>
      </c>
    </row>
    <row r="179" spans="1:6">
      <c r="A179">
        <v>5</v>
      </c>
      <c r="B179">
        <v>161</v>
      </c>
      <c r="C179" t="s">
        <v>115</v>
      </c>
      <c r="D179" t="s">
        <v>9068</v>
      </c>
      <c r="E179" t="s">
        <v>17</v>
      </c>
      <c r="F179" t="s">
        <v>6691</v>
      </c>
    </row>
    <row r="180" spans="1:6">
      <c r="A180">
        <v>5</v>
      </c>
      <c r="B180">
        <v>162</v>
      </c>
      <c r="C180" t="s">
        <v>5934</v>
      </c>
      <c r="D180" t="s">
        <v>9069</v>
      </c>
      <c r="E180" t="s">
        <v>49</v>
      </c>
      <c r="F180" t="s">
        <v>9070</v>
      </c>
    </row>
    <row r="181" spans="1:6">
      <c r="A181">
        <v>5</v>
      </c>
      <c r="B181">
        <v>164</v>
      </c>
      <c r="C181" t="s">
        <v>15</v>
      </c>
      <c r="D181" t="s">
        <v>9072</v>
      </c>
      <c r="E181" t="s">
        <v>17</v>
      </c>
      <c r="F181" t="s">
        <v>7761</v>
      </c>
    </row>
    <row r="182" spans="1:6">
      <c r="A182">
        <v>5</v>
      </c>
      <c r="B182">
        <v>165</v>
      </c>
      <c r="C182" t="s">
        <v>5939</v>
      </c>
      <c r="D182" t="s">
        <v>9073</v>
      </c>
      <c r="E182" t="s">
        <v>232</v>
      </c>
      <c r="F182" t="s">
        <v>305</v>
      </c>
    </row>
    <row r="183" spans="1:6">
      <c r="A183">
        <v>5</v>
      </c>
      <c r="B183">
        <v>166</v>
      </c>
      <c r="C183" t="s">
        <v>5633</v>
      </c>
      <c r="D183" t="s">
        <v>9074</v>
      </c>
      <c r="E183" t="s">
        <v>49</v>
      </c>
      <c r="F183" t="s">
        <v>6691</v>
      </c>
    </row>
    <row r="184" spans="1:6">
      <c r="A184">
        <v>5</v>
      </c>
      <c r="B184">
        <v>167</v>
      </c>
      <c r="C184" t="s">
        <v>2718</v>
      </c>
      <c r="D184" t="s">
        <v>9075</v>
      </c>
      <c r="E184" t="s">
        <v>49</v>
      </c>
      <c r="F184" t="s">
        <v>8074</v>
      </c>
    </row>
    <row r="185" spans="1:6">
      <c r="A185">
        <v>6</v>
      </c>
      <c r="B185">
        <v>169</v>
      </c>
      <c r="C185" t="s">
        <v>115</v>
      </c>
      <c r="D185" t="s">
        <v>9077</v>
      </c>
      <c r="E185" t="s">
        <v>17</v>
      </c>
      <c r="F185" t="s">
        <v>9078</v>
      </c>
    </row>
    <row r="186" spans="1:6">
      <c r="A186">
        <v>6</v>
      </c>
      <c r="B186">
        <v>170</v>
      </c>
      <c r="C186" t="s">
        <v>15</v>
      </c>
      <c r="D186" t="s">
        <v>9079</v>
      </c>
      <c r="E186" t="s">
        <v>17</v>
      </c>
      <c r="F186" t="s">
        <v>9080</v>
      </c>
    </row>
    <row r="187" spans="1:6">
      <c r="A187">
        <v>6</v>
      </c>
      <c r="B187">
        <v>171</v>
      </c>
      <c r="C187" t="s">
        <v>5934</v>
      </c>
      <c r="D187" t="s">
        <v>9081</v>
      </c>
      <c r="E187" t="s">
        <v>13</v>
      </c>
      <c r="F187" t="s">
        <v>8005</v>
      </c>
    </row>
    <row r="188" spans="1:6">
      <c r="A188">
        <v>6</v>
      </c>
      <c r="B188">
        <v>172</v>
      </c>
      <c r="C188" t="s">
        <v>341</v>
      </c>
      <c r="D188" t="s">
        <v>9082</v>
      </c>
      <c r="E188" t="s">
        <v>49</v>
      </c>
      <c r="F188" t="s">
        <v>8046</v>
      </c>
    </row>
    <row r="189" spans="1:6">
      <c r="A189">
        <v>6</v>
      </c>
      <c r="B189">
        <v>173</v>
      </c>
      <c r="C189" t="s">
        <v>2227</v>
      </c>
      <c r="D189" t="s">
        <v>9083</v>
      </c>
      <c r="E189" t="s">
        <v>13</v>
      </c>
      <c r="F189" t="s">
        <v>3658</v>
      </c>
    </row>
    <row r="190" spans="1:6">
      <c r="A190">
        <v>6</v>
      </c>
      <c r="B190">
        <v>175</v>
      </c>
      <c r="C190" t="s">
        <v>615</v>
      </c>
      <c r="D190" t="s">
        <v>9085</v>
      </c>
      <c r="E190" t="s">
        <v>232</v>
      </c>
      <c r="F190" t="s">
        <v>9086</v>
      </c>
    </row>
    <row r="191" spans="1:6">
      <c r="A191">
        <v>6</v>
      </c>
      <c r="B191">
        <v>176</v>
      </c>
      <c r="C191" t="s">
        <v>21</v>
      </c>
      <c r="D191" t="s">
        <v>3451</v>
      </c>
      <c r="E191" t="s">
        <v>13</v>
      </c>
      <c r="F191" t="s">
        <v>7700</v>
      </c>
    </row>
    <row r="192" spans="1:6">
      <c r="A192">
        <v>6</v>
      </c>
      <c r="B192">
        <v>178</v>
      </c>
      <c r="C192" t="s">
        <v>6839</v>
      </c>
      <c r="D192" t="s">
        <v>9088</v>
      </c>
      <c r="E192" t="s">
        <v>23</v>
      </c>
      <c r="F192" t="s">
        <v>4188</v>
      </c>
    </row>
    <row r="193" spans="1:6">
      <c r="A193">
        <v>6</v>
      </c>
      <c r="B193">
        <v>179</v>
      </c>
      <c r="C193" t="s">
        <v>21</v>
      </c>
      <c r="D193" t="s">
        <v>9089</v>
      </c>
      <c r="F193" t="s">
        <v>9090</v>
      </c>
    </row>
    <row r="194" spans="1:6">
      <c r="A194">
        <v>6</v>
      </c>
      <c r="B194">
        <v>181</v>
      </c>
      <c r="C194" t="s">
        <v>25</v>
      </c>
      <c r="D194" t="s">
        <v>9092</v>
      </c>
      <c r="E194" t="s">
        <v>13</v>
      </c>
      <c r="F194" t="s">
        <v>4747</v>
      </c>
    </row>
    <row r="195" spans="1:6">
      <c r="A195">
        <v>6</v>
      </c>
      <c r="B195">
        <v>184</v>
      </c>
      <c r="C195" t="s">
        <v>2100</v>
      </c>
      <c r="D195" t="s">
        <v>9095</v>
      </c>
      <c r="E195" t="s">
        <v>23</v>
      </c>
      <c r="F195" t="s">
        <v>1928</v>
      </c>
    </row>
    <row r="196" spans="1:6">
      <c r="A196">
        <v>6</v>
      </c>
      <c r="B196">
        <v>189</v>
      </c>
      <c r="C196" t="s">
        <v>203</v>
      </c>
      <c r="D196" t="s">
        <v>9101</v>
      </c>
      <c r="E196" t="s">
        <v>13</v>
      </c>
      <c r="F196" t="s">
        <v>4674</v>
      </c>
    </row>
    <row r="197" spans="1:6">
      <c r="A197">
        <v>6</v>
      </c>
      <c r="B197">
        <v>190</v>
      </c>
      <c r="C197" t="s">
        <v>343</v>
      </c>
      <c r="D197" t="s">
        <v>9102</v>
      </c>
      <c r="E197" t="s">
        <v>49</v>
      </c>
      <c r="F197" t="s">
        <v>8141</v>
      </c>
    </row>
    <row r="198" spans="1:6">
      <c r="A198">
        <v>6</v>
      </c>
      <c r="B198">
        <v>194</v>
      </c>
      <c r="C198" t="s">
        <v>15</v>
      </c>
      <c r="D198" t="s">
        <v>9107</v>
      </c>
      <c r="F198" t="s">
        <v>9108</v>
      </c>
    </row>
    <row r="199" spans="1:6">
      <c r="A199">
        <v>6</v>
      </c>
      <c r="B199">
        <v>195</v>
      </c>
      <c r="C199" t="s">
        <v>5939</v>
      </c>
      <c r="D199" t="s">
        <v>9109</v>
      </c>
      <c r="E199" t="s">
        <v>49</v>
      </c>
      <c r="F199" t="s">
        <v>9110</v>
      </c>
    </row>
    <row r="200" spans="1:6">
      <c r="A200">
        <v>6</v>
      </c>
      <c r="B200">
        <v>196</v>
      </c>
      <c r="C200" t="s">
        <v>5939</v>
      </c>
      <c r="D200" t="s">
        <v>9111</v>
      </c>
      <c r="E200" t="s">
        <v>49</v>
      </c>
      <c r="F200" t="s">
        <v>9112</v>
      </c>
    </row>
    <row r="201" spans="1:6">
      <c r="A201">
        <v>7</v>
      </c>
      <c r="B201">
        <v>200</v>
      </c>
      <c r="C201" t="s">
        <v>7929</v>
      </c>
      <c r="D201" t="s">
        <v>9114</v>
      </c>
      <c r="E201" t="s">
        <v>49</v>
      </c>
      <c r="F201" t="s">
        <v>8588</v>
      </c>
    </row>
    <row r="202" spans="1:6">
      <c r="A202">
        <v>7</v>
      </c>
      <c r="B202">
        <v>201</v>
      </c>
      <c r="C202" t="s">
        <v>5337</v>
      </c>
      <c r="D202" t="s">
        <v>9115</v>
      </c>
      <c r="E202" t="s">
        <v>23</v>
      </c>
      <c r="F202" t="s">
        <v>7794</v>
      </c>
    </row>
    <row r="203" spans="1:6">
      <c r="A203">
        <v>7</v>
      </c>
      <c r="B203">
        <v>203</v>
      </c>
      <c r="C203" t="s">
        <v>615</v>
      </c>
      <c r="D203" t="s">
        <v>9116</v>
      </c>
      <c r="E203" t="s">
        <v>13</v>
      </c>
      <c r="F203" t="s">
        <v>9117</v>
      </c>
    </row>
    <row r="204" spans="1:6">
      <c r="A204">
        <v>7</v>
      </c>
      <c r="B204">
        <v>204</v>
      </c>
      <c r="C204" t="s">
        <v>1622</v>
      </c>
      <c r="D204" t="s">
        <v>9118</v>
      </c>
      <c r="E204" t="s">
        <v>23</v>
      </c>
      <c r="F204" t="s">
        <v>8186</v>
      </c>
    </row>
    <row r="205" spans="1:6">
      <c r="A205">
        <v>7</v>
      </c>
      <c r="B205">
        <v>206</v>
      </c>
      <c r="C205" t="s">
        <v>2227</v>
      </c>
      <c r="D205" t="s">
        <v>9120</v>
      </c>
      <c r="E205" t="s">
        <v>23</v>
      </c>
      <c r="F205" t="s">
        <v>3448</v>
      </c>
    </row>
    <row r="206" spans="1:6">
      <c r="A206">
        <v>7</v>
      </c>
      <c r="B206">
        <v>207</v>
      </c>
      <c r="C206" t="s">
        <v>167</v>
      </c>
      <c r="D206" t="s">
        <v>9121</v>
      </c>
      <c r="E206" t="s">
        <v>49</v>
      </c>
      <c r="F206" t="s">
        <v>9122</v>
      </c>
    </row>
    <row r="207" spans="1:6">
      <c r="A207">
        <v>7</v>
      </c>
      <c r="B207">
        <v>208</v>
      </c>
      <c r="C207" t="s">
        <v>6839</v>
      </c>
      <c r="D207" t="s">
        <v>9123</v>
      </c>
      <c r="E207" t="s">
        <v>23</v>
      </c>
      <c r="F207" t="s">
        <v>6896</v>
      </c>
    </row>
    <row r="208" spans="1:6">
      <c r="A208">
        <v>7</v>
      </c>
      <c r="B208">
        <v>210</v>
      </c>
      <c r="C208" t="s">
        <v>7350</v>
      </c>
      <c r="D208" t="s">
        <v>9126</v>
      </c>
      <c r="E208" t="s">
        <v>49</v>
      </c>
      <c r="F208" t="s">
        <v>2037</v>
      </c>
    </row>
    <row r="209" spans="1:6">
      <c r="A209">
        <v>7</v>
      </c>
      <c r="B209">
        <v>212</v>
      </c>
      <c r="C209" t="s">
        <v>613</v>
      </c>
      <c r="D209" t="s">
        <v>9128</v>
      </c>
      <c r="E209" t="s">
        <v>49</v>
      </c>
      <c r="F209" t="s">
        <v>6961</v>
      </c>
    </row>
    <row r="210" spans="1:6">
      <c r="A210">
        <v>7</v>
      </c>
      <c r="B210">
        <v>216</v>
      </c>
      <c r="C210" t="s">
        <v>5337</v>
      </c>
      <c r="D210" t="s">
        <v>9132</v>
      </c>
      <c r="E210" t="s">
        <v>232</v>
      </c>
      <c r="F210" t="s">
        <v>9133</v>
      </c>
    </row>
    <row r="211" spans="1:6">
      <c r="A211">
        <v>7</v>
      </c>
      <c r="B211">
        <v>217</v>
      </c>
      <c r="C211" t="s">
        <v>11</v>
      </c>
      <c r="D211" t="s">
        <v>9134</v>
      </c>
      <c r="E211" t="s">
        <v>49</v>
      </c>
      <c r="F211" t="s">
        <v>8548</v>
      </c>
    </row>
    <row r="212" spans="1:6">
      <c r="A212">
        <v>7</v>
      </c>
      <c r="B212">
        <v>218</v>
      </c>
      <c r="C212" t="s">
        <v>5932</v>
      </c>
      <c r="D212" t="s">
        <v>9135</v>
      </c>
      <c r="E212" t="s">
        <v>232</v>
      </c>
      <c r="F212" t="s">
        <v>1915</v>
      </c>
    </row>
    <row r="213" spans="1:6">
      <c r="A213">
        <v>7</v>
      </c>
      <c r="B213">
        <v>219</v>
      </c>
      <c r="C213" t="s">
        <v>167</v>
      </c>
      <c r="D213" t="s">
        <v>9136</v>
      </c>
      <c r="E213" t="s">
        <v>13</v>
      </c>
      <c r="F213" t="s">
        <v>8704</v>
      </c>
    </row>
    <row r="214" spans="1:6">
      <c r="A214">
        <v>7</v>
      </c>
      <c r="B214">
        <v>221</v>
      </c>
      <c r="C214" t="s">
        <v>203</v>
      </c>
      <c r="D214" t="s">
        <v>9138</v>
      </c>
      <c r="E214" t="s">
        <v>17</v>
      </c>
      <c r="F214" t="s">
        <v>9139</v>
      </c>
    </row>
    <row r="215" spans="1:6">
      <c r="A215">
        <v>7</v>
      </c>
      <c r="B215">
        <v>222</v>
      </c>
      <c r="C215" t="s">
        <v>343</v>
      </c>
      <c r="D215" t="s">
        <v>9140</v>
      </c>
      <c r="E215" t="s">
        <v>13</v>
      </c>
      <c r="F215" t="s">
        <v>6587</v>
      </c>
    </row>
    <row r="216" spans="1:6">
      <c r="A216">
        <v>7</v>
      </c>
      <c r="B216">
        <v>223</v>
      </c>
      <c r="C216" t="s">
        <v>5934</v>
      </c>
      <c r="D216" t="s">
        <v>9141</v>
      </c>
      <c r="E216" t="s">
        <v>17</v>
      </c>
      <c r="F216" t="s">
        <v>7349</v>
      </c>
    </row>
    <row r="217" spans="1:6">
      <c r="A217">
        <v>7</v>
      </c>
      <c r="B217">
        <v>225</v>
      </c>
      <c r="C217" t="s">
        <v>1622</v>
      </c>
      <c r="D217" t="s">
        <v>9143</v>
      </c>
      <c r="E217" t="s">
        <v>232</v>
      </c>
      <c r="F217" t="s">
        <v>9144</v>
      </c>
    </row>
    <row r="218" spans="1:6">
      <c r="A218">
        <v>7</v>
      </c>
      <c r="B218">
        <v>226</v>
      </c>
      <c r="C218" t="s">
        <v>15</v>
      </c>
      <c r="D218" t="s">
        <v>9145</v>
      </c>
      <c r="E218" t="s">
        <v>17</v>
      </c>
      <c r="F218" t="s">
        <v>9108</v>
      </c>
    </row>
    <row r="219" spans="1:6">
      <c r="A219">
        <v>7</v>
      </c>
      <c r="B219">
        <v>228</v>
      </c>
      <c r="C219" t="s">
        <v>5633</v>
      </c>
      <c r="D219" t="s">
        <v>9147</v>
      </c>
      <c r="E219" t="s">
        <v>49</v>
      </c>
      <c r="F219" t="s">
        <v>2448</v>
      </c>
    </row>
    <row r="220" spans="1:6">
      <c r="A220">
        <v>7</v>
      </c>
      <c r="B220">
        <v>229</v>
      </c>
      <c r="C220" t="s">
        <v>115</v>
      </c>
      <c r="D220" t="s">
        <v>9148</v>
      </c>
      <c r="E220" t="s">
        <v>13</v>
      </c>
      <c r="F220" t="s">
        <v>7393</v>
      </c>
    </row>
    <row r="221" spans="1:6">
      <c r="A221">
        <v>8</v>
      </c>
      <c r="B221">
        <v>230</v>
      </c>
      <c r="C221" t="s">
        <v>7112</v>
      </c>
      <c r="D221" t="s">
        <v>9149</v>
      </c>
      <c r="E221" t="s">
        <v>232</v>
      </c>
      <c r="F221" t="s">
        <v>3290</v>
      </c>
    </row>
    <row r="222" spans="1:6">
      <c r="A222">
        <v>8</v>
      </c>
      <c r="B222">
        <v>233</v>
      </c>
      <c r="C222" t="s">
        <v>7929</v>
      </c>
      <c r="D222" t="s">
        <v>9152</v>
      </c>
      <c r="E222" t="s">
        <v>23</v>
      </c>
      <c r="F222" t="s">
        <v>2283</v>
      </c>
    </row>
    <row r="223" spans="1:6">
      <c r="A223">
        <v>8</v>
      </c>
      <c r="B223">
        <v>234</v>
      </c>
      <c r="C223" t="s">
        <v>5934</v>
      </c>
      <c r="D223" t="s">
        <v>9153</v>
      </c>
      <c r="E223" t="s">
        <v>49</v>
      </c>
      <c r="F223" t="s">
        <v>2896</v>
      </c>
    </row>
    <row r="224" spans="1:6">
      <c r="A224">
        <v>8</v>
      </c>
      <c r="B224">
        <v>236</v>
      </c>
      <c r="C224" t="s">
        <v>5337</v>
      </c>
      <c r="D224" t="s">
        <v>9155</v>
      </c>
      <c r="E224" t="s">
        <v>13</v>
      </c>
      <c r="F224" t="s">
        <v>9156</v>
      </c>
    </row>
    <row r="225" spans="1:6">
      <c r="A225">
        <v>8</v>
      </c>
      <c r="B225">
        <v>237</v>
      </c>
      <c r="C225" t="s">
        <v>28</v>
      </c>
      <c r="D225" t="s">
        <v>9157</v>
      </c>
      <c r="E225" t="s">
        <v>13</v>
      </c>
      <c r="F225" t="s">
        <v>6912</v>
      </c>
    </row>
    <row r="226" spans="1:6">
      <c r="A226">
        <v>8</v>
      </c>
      <c r="B226">
        <v>238</v>
      </c>
      <c r="C226" t="s">
        <v>613</v>
      </c>
      <c r="D226" t="s">
        <v>9158</v>
      </c>
      <c r="E226" t="s">
        <v>49</v>
      </c>
      <c r="F226" t="s">
        <v>8092</v>
      </c>
    </row>
    <row r="227" spans="1:6">
      <c r="A227">
        <v>8</v>
      </c>
      <c r="B227">
        <v>240</v>
      </c>
      <c r="C227" t="s">
        <v>2227</v>
      </c>
      <c r="D227" t="s">
        <v>9160</v>
      </c>
      <c r="E227" t="s">
        <v>17</v>
      </c>
      <c r="F227" t="s">
        <v>3624</v>
      </c>
    </row>
    <row r="228" spans="1:6">
      <c r="A228">
        <v>8</v>
      </c>
      <c r="B228">
        <v>241</v>
      </c>
      <c r="C228" t="s">
        <v>11</v>
      </c>
      <c r="D228" t="s">
        <v>9161</v>
      </c>
      <c r="E228" t="s">
        <v>17</v>
      </c>
      <c r="F228" t="s">
        <v>8176</v>
      </c>
    </row>
    <row r="229" spans="1:6">
      <c r="A229">
        <v>8</v>
      </c>
      <c r="B229">
        <v>242</v>
      </c>
      <c r="C229" t="s">
        <v>6839</v>
      </c>
      <c r="D229" t="s">
        <v>9162</v>
      </c>
      <c r="E229" t="s">
        <v>232</v>
      </c>
      <c r="F229" t="s">
        <v>9133</v>
      </c>
    </row>
    <row r="230" spans="1:6">
      <c r="A230">
        <v>8</v>
      </c>
      <c r="B230">
        <v>243</v>
      </c>
      <c r="C230" t="s">
        <v>21</v>
      </c>
      <c r="D230" t="s">
        <v>9163</v>
      </c>
      <c r="E230" t="s">
        <v>232</v>
      </c>
      <c r="F230" t="s">
        <v>7651</v>
      </c>
    </row>
    <row r="231" spans="1:6">
      <c r="A231">
        <v>8</v>
      </c>
      <c r="B231">
        <v>244</v>
      </c>
      <c r="C231" t="s">
        <v>159</v>
      </c>
      <c r="D231" t="s">
        <v>4256</v>
      </c>
      <c r="E231" t="s">
        <v>13</v>
      </c>
      <c r="F231" t="s">
        <v>9004</v>
      </c>
    </row>
    <row r="232" spans="1:6">
      <c r="A232">
        <v>8</v>
      </c>
      <c r="B232">
        <v>246</v>
      </c>
      <c r="C232" t="s">
        <v>613</v>
      </c>
      <c r="D232" t="s">
        <v>9165</v>
      </c>
      <c r="E232" t="s">
        <v>17</v>
      </c>
      <c r="F232" t="s">
        <v>5965</v>
      </c>
    </row>
    <row r="233" spans="1:6">
      <c r="A233">
        <v>8</v>
      </c>
      <c r="B233">
        <v>247</v>
      </c>
      <c r="C233" t="s">
        <v>18</v>
      </c>
      <c r="D233" t="s">
        <v>9166</v>
      </c>
      <c r="E233" t="s">
        <v>23</v>
      </c>
      <c r="F233" t="s">
        <v>2283</v>
      </c>
    </row>
    <row r="234" spans="1:6">
      <c r="A234">
        <v>8</v>
      </c>
      <c r="B234">
        <v>248</v>
      </c>
      <c r="C234" t="s">
        <v>2100</v>
      </c>
      <c r="D234" t="s">
        <v>9167</v>
      </c>
      <c r="E234" t="s">
        <v>49</v>
      </c>
      <c r="F234" t="s">
        <v>8835</v>
      </c>
    </row>
    <row r="235" spans="1:6">
      <c r="A235">
        <v>8</v>
      </c>
      <c r="B235">
        <v>249</v>
      </c>
      <c r="C235" t="s">
        <v>964</v>
      </c>
      <c r="D235" t="s">
        <v>9168</v>
      </c>
      <c r="E235" t="s">
        <v>13</v>
      </c>
      <c r="F235" t="s">
        <v>4797</v>
      </c>
    </row>
    <row r="236" spans="1:6">
      <c r="A236">
        <v>8</v>
      </c>
      <c r="B236">
        <v>251</v>
      </c>
      <c r="C236" t="s">
        <v>167</v>
      </c>
      <c r="D236" t="s">
        <v>9170</v>
      </c>
      <c r="E236" t="s">
        <v>23</v>
      </c>
      <c r="F236" t="s">
        <v>1189</v>
      </c>
    </row>
    <row r="237" spans="1:6">
      <c r="A237">
        <v>8</v>
      </c>
      <c r="B237">
        <v>252</v>
      </c>
      <c r="C237" t="s">
        <v>343</v>
      </c>
      <c r="D237" t="s">
        <v>9171</v>
      </c>
      <c r="E237" t="s">
        <v>232</v>
      </c>
      <c r="F237" t="s">
        <v>8440</v>
      </c>
    </row>
    <row r="238" spans="1:6">
      <c r="A238">
        <v>8</v>
      </c>
      <c r="B238">
        <v>253</v>
      </c>
      <c r="C238" t="s">
        <v>203</v>
      </c>
      <c r="D238" t="s">
        <v>9172</v>
      </c>
      <c r="E238" t="s">
        <v>49</v>
      </c>
      <c r="F238" t="s">
        <v>8774</v>
      </c>
    </row>
    <row r="239" spans="1:6">
      <c r="A239">
        <v>8</v>
      </c>
      <c r="B239">
        <v>255</v>
      </c>
      <c r="C239" t="s">
        <v>5631</v>
      </c>
      <c r="D239" t="s">
        <v>9174</v>
      </c>
      <c r="E239" t="s">
        <v>232</v>
      </c>
      <c r="F239" t="s">
        <v>9175</v>
      </c>
    </row>
    <row r="240" spans="1:6">
      <c r="A240">
        <v>8</v>
      </c>
      <c r="B240">
        <v>256</v>
      </c>
      <c r="C240" t="s">
        <v>5631</v>
      </c>
      <c r="D240" t="s">
        <v>9176</v>
      </c>
      <c r="E240" t="s">
        <v>49</v>
      </c>
      <c r="F240" t="s">
        <v>8711</v>
      </c>
    </row>
    <row r="241" spans="1:6">
      <c r="A241">
        <v>8</v>
      </c>
      <c r="B241">
        <v>257</v>
      </c>
      <c r="C241" t="s">
        <v>1622</v>
      </c>
      <c r="D241" t="s">
        <v>9177</v>
      </c>
      <c r="E241" t="s">
        <v>17</v>
      </c>
      <c r="F241" t="s">
        <v>2176</v>
      </c>
    </row>
    <row r="242" spans="1:6">
      <c r="A242">
        <v>8</v>
      </c>
      <c r="B242">
        <v>258</v>
      </c>
      <c r="C242" t="s">
        <v>15</v>
      </c>
      <c r="D242" t="s">
        <v>9178</v>
      </c>
      <c r="E242" t="s">
        <v>17</v>
      </c>
      <c r="F242" t="s">
        <v>452</v>
      </c>
    </row>
    <row r="243" spans="1:6">
      <c r="A243">
        <v>8</v>
      </c>
      <c r="B243">
        <v>259</v>
      </c>
      <c r="C243" t="s">
        <v>5939</v>
      </c>
      <c r="D243" t="s">
        <v>9179</v>
      </c>
      <c r="E243" t="s">
        <v>49</v>
      </c>
      <c r="F243" t="s">
        <v>7691</v>
      </c>
    </row>
    <row r="244" spans="1:6">
      <c r="A244">
        <v>8</v>
      </c>
      <c r="B244">
        <v>260</v>
      </c>
      <c r="C244" t="s">
        <v>5633</v>
      </c>
      <c r="D244" t="s">
        <v>9180</v>
      </c>
      <c r="E244" t="s">
        <v>232</v>
      </c>
      <c r="F244" t="s">
        <v>9181</v>
      </c>
    </row>
    <row r="245" spans="1:6">
      <c r="A245">
        <v>9</v>
      </c>
      <c r="B245">
        <v>262</v>
      </c>
      <c r="C245" t="s">
        <v>7112</v>
      </c>
      <c r="D245" t="s">
        <v>9183</v>
      </c>
      <c r="E245" t="s">
        <v>13</v>
      </c>
      <c r="F245" t="s">
        <v>8206</v>
      </c>
    </row>
    <row r="246" spans="1:6">
      <c r="A246">
        <v>9</v>
      </c>
      <c r="B246">
        <v>264</v>
      </c>
      <c r="C246" t="s">
        <v>5934</v>
      </c>
      <c r="D246" t="s">
        <v>9185</v>
      </c>
      <c r="E246" t="s">
        <v>23</v>
      </c>
      <c r="F246" t="s">
        <v>6820</v>
      </c>
    </row>
    <row r="247" spans="1:6">
      <c r="A247">
        <v>9</v>
      </c>
      <c r="B247">
        <v>266</v>
      </c>
      <c r="C247" t="s">
        <v>341</v>
      </c>
      <c r="D247" t="s">
        <v>9187</v>
      </c>
      <c r="E247" t="s">
        <v>23</v>
      </c>
      <c r="F247" t="s">
        <v>7573</v>
      </c>
    </row>
    <row r="248" spans="1:6">
      <c r="A248">
        <v>9</v>
      </c>
      <c r="B248">
        <v>267</v>
      </c>
      <c r="C248" t="s">
        <v>5337</v>
      </c>
      <c r="D248" t="s">
        <v>9188</v>
      </c>
      <c r="E248" t="s">
        <v>49</v>
      </c>
      <c r="F248" t="s">
        <v>4303</v>
      </c>
    </row>
    <row r="249" spans="1:6">
      <c r="A249">
        <v>9</v>
      </c>
      <c r="B249">
        <v>268</v>
      </c>
      <c r="C249" t="s">
        <v>7350</v>
      </c>
      <c r="D249" t="s">
        <v>9189</v>
      </c>
      <c r="E249" t="s">
        <v>17</v>
      </c>
      <c r="F249" t="s">
        <v>7886</v>
      </c>
    </row>
    <row r="250" spans="1:6">
      <c r="A250">
        <v>9</v>
      </c>
      <c r="B250">
        <v>269</v>
      </c>
      <c r="C250" t="s">
        <v>615</v>
      </c>
      <c r="D250" t="s">
        <v>9190</v>
      </c>
      <c r="E250" t="s">
        <v>13</v>
      </c>
      <c r="F250" t="s">
        <v>4797</v>
      </c>
    </row>
    <row r="251" spans="1:6">
      <c r="A251">
        <v>9</v>
      </c>
      <c r="B251">
        <v>270</v>
      </c>
      <c r="C251" t="s">
        <v>2227</v>
      </c>
      <c r="D251" t="s">
        <v>9191</v>
      </c>
      <c r="E251" t="s">
        <v>434</v>
      </c>
      <c r="F251" t="s">
        <v>8553</v>
      </c>
    </row>
    <row r="252" spans="1:6">
      <c r="A252">
        <v>9</v>
      </c>
      <c r="B252">
        <v>272</v>
      </c>
      <c r="C252" t="s">
        <v>6839</v>
      </c>
      <c r="D252" t="s">
        <v>1410</v>
      </c>
      <c r="E252" t="s">
        <v>49</v>
      </c>
      <c r="F252" t="s">
        <v>5647</v>
      </c>
    </row>
    <row r="253" spans="1:6">
      <c r="A253">
        <v>9</v>
      </c>
      <c r="B253">
        <v>273</v>
      </c>
      <c r="C253" t="s">
        <v>5631</v>
      </c>
      <c r="D253" t="s">
        <v>9193</v>
      </c>
      <c r="E253" t="s">
        <v>17</v>
      </c>
      <c r="F253" t="s">
        <v>7414</v>
      </c>
    </row>
    <row r="254" spans="1:6">
      <c r="A254">
        <v>9</v>
      </c>
      <c r="B254">
        <v>274</v>
      </c>
      <c r="C254" t="s">
        <v>159</v>
      </c>
      <c r="D254" t="s">
        <v>9194</v>
      </c>
      <c r="E254" t="s">
        <v>232</v>
      </c>
      <c r="F254" t="s">
        <v>3290</v>
      </c>
    </row>
    <row r="255" spans="1:6">
      <c r="A255">
        <v>9</v>
      </c>
      <c r="B255">
        <v>275</v>
      </c>
      <c r="C255" t="s">
        <v>25</v>
      </c>
      <c r="D255" t="s">
        <v>9195</v>
      </c>
      <c r="E255" t="s">
        <v>49</v>
      </c>
      <c r="F255" t="s">
        <v>8711</v>
      </c>
    </row>
    <row r="256" spans="1:6">
      <c r="A256">
        <v>9</v>
      </c>
      <c r="B256">
        <v>276</v>
      </c>
      <c r="C256" t="s">
        <v>5337</v>
      </c>
      <c r="D256" t="s">
        <v>9196</v>
      </c>
      <c r="E256" t="s">
        <v>232</v>
      </c>
      <c r="F256" t="s">
        <v>4092</v>
      </c>
    </row>
    <row r="257" spans="1:11">
      <c r="A257">
        <v>9</v>
      </c>
      <c r="B257">
        <v>279</v>
      </c>
      <c r="C257" t="s">
        <v>964</v>
      </c>
      <c r="D257" t="s">
        <v>9199</v>
      </c>
      <c r="E257" t="s">
        <v>23</v>
      </c>
      <c r="F257" t="s">
        <v>6896</v>
      </c>
    </row>
    <row r="258" spans="1:11">
      <c r="A258">
        <v>9</v>
      </c>
      <c r="B258">
        <v>280</v>
      </c>
      <c r="C258" t="s">
        <v>5932</v>
      </c>
      <c r="D258" t="s">
        <v>9200</v>
      </c>
      <c r="E258" t="s">
        <v>49</v>
      </c>
      <c r="F258" t="s">
        <v>8202</v>
      </c>
    </row>
    <row r="259" spans="1:11">
      <c r="A259">
        <v>9</v>
      </c>
      <c r="B259">
        <v>281</v>
      </c>
      <c r="C259" t="s">
        <v>167</v>
      </c>
      <c r="D259" t="s">
        <v>9201</v>
      </c>
      <c r="E259" t="s">
        <v>49</v>
      </c>
      <c r="F259" t="s">
        <v>452</v>
      </c>
    </row>
    <row r="260" spans="1:11">
      <c r="A260">
        <v>9</v>
      </c>
      <c r="B260">
        <v>283</v>
      </c>
      <c r="C260" t="s">
        <v>7929</v>
      </c>
      <c r="D260" t="s">
        <v>9203</v>
      </c>
      <c r="E260" t="s">
        <v>49</v>
      </c>
      <c r="F260" t="s">
        <v>2523</v>
      </c>
    </row>
    <row r="261" spans="1:11">
      <c r="A261">
        <v>9</v>
      </c>
      <c r="B261">
        <v>284</v>
      </c>
      <c r="C261" t="s">
        <v>203</v>
      </c>
      <c r="D261" t="s">
        <v>9204</v>
      </c>
      <c r="E261" t="s">
        <v>232</v>
      </c>
      <c r="F261" t="s">
        <v>8335</v>
      </c>
    </row>
    <row r="262" spans="1:11">
      <c r="A262">
        <v>9</v>
      </c>
      <c r="B262">
        <v>285</v>
      </c>
      <c r="C262" t="s">
        <v>343</v>
      </c>
      <c r="D262" t="s">
        <v>9205</v>
      </c>
      <c r="E262" t="s">
        <v>49</v>
      </c>
      <c r="F262" t="s">
        <v>4188</v>
      </c>
    </row>
    <row r="263" spans="1:11">
      <c r="A263">
        <v>9</v>
      </c>
      <c r="B263">
        <v>286</v>
      </c>
      <c r="C263" t="s">
        <v>5631</v>
      </c>
      <c r="D263" t="s">
        <v>9206</v>
      </c>
      <c r="E263" t="s">
        <v>23</v>
      </c>
      <c r="F263" t="s">
        <v>7349</v>
      </c>
    </row>
    <row r="264" spans="1:11">
      <c r="A264">
        <v>9</v>
      </c>
      <c r="B264">
        <v>289</v>
      </c>
      <c r="C264" t="s">
        <v>15</v>
      </c>
      <c r="D264" t="s">
        <v>5485</v>
      </c>
      <c r="E264" t="s">
        <v>13</v>
      </c>
      <c r="F264" t="s">
        <v>9209</v>
      </c>
    </row>
    <row r="265" spans="1:11">
      <c r="A265">
        <v>9</v>
      </c>
      <c r="B265">
        <v>290</v>
      </c>
      <c r="C265" t="s">
        <v>6839</v>
      </c>
      <c r="D265" t="s">
        <v>9210</v>
      </c>
      <c r="F265" t="s">
        <v>5456</v>
      </c>
    </row>
    <row r="266" spans="1:11">
      <c r="A266">
        <v>9</v>
      </c>
      <c r="B266">
        <v>292</v>
      </c>
      <c r="C266" t="s">
        <v>2718</v>
      </c>
      <c r="D266" t="s">
        <v>9213</v>
      </c>
      <c r="E266" t="s">
        <v>17</v>
      </c>
      <c r="F266" t="s">
        <v>8774</v>
      </c>
    </row>
    <row r="268" spans="1:11">
      <c r="F268" s="3" t="s">
        <v>57</v>
      </c>
      <c r="G268">
        <f>SUM(G3:G266)</f>
        <v>18302</v>
      </c>
      <c r="H268">
        <f t="shared" ref="H268:K268" si="2">SUM(H3:H266)</f>
        <v>3323</v>
      </c>
      <c r="I268">
        <f t="shared" si="2"/>
        <v>4954</v>
      </c>
      <c r="J268">
        <f t="shared" si="2"/>
        <v>8277</v>
      </c>
      <c r="K268">
        <f t="shared" si="2"/>
        <v>14466</v>
      </c>
    </row>
    <row r="269" spans="1:11">
      <c r="F269" s="3" t="s">
        <v>58</v>
      </c>
      <c r="G269" s="2"/>
      <c r="H269" s="7">
        <f>H268/$G$268</f>
        <v>0.18156485629985794</v>
      </c>
      <c r="I269" s="7">
        <f t="shared" ref="I269:K269" si="3">I268/$G$268</f>
        <v>0.27068079991257787</v>
      </c>
      <c r="J269" s="7">
        <f t="shared" si="3"/>
        <v>0.45224565621243579</v>
      </c>
      <c r="K269" s="7">
        <f t="shared" si="3"/>
        <v>0.79040542017265869</v>
      </c>
    </row>
    <row r="270" spans="1:11">
      <c r="F270" s="3" t="s">
        <v>2709</v>
      </c>
      <c r="G270" s="2">
        <f>G268/264</f>
        <v>69.325757575757578</v>
      </c>
      <c r="H270" s="2">
        <f t="shared" ref="H270:K270" si="4">H268/264</f>
        <v>12.587121212121213</v>
      </c>
      <c r="I270" s="2">
        <f t="shared" si="4"/>
        <v>18.765151515151516</v>
      </c>
      <c r="J270" s="2">
        <f t="shared" si="4"/>
        <v>31.352272727272727</v>
      </c>
      <c r="K270" s="2">
        <f t="shared" si="4"/>
        <v>54.795454545454547</v>
      </c>
    </row>
    <row r="272" spans="1:11" ht="18.75">
      <c r="A272" s="11" t="s">
        <v>10713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1:11">
      <c r="A273" s="1" t="s">
        <v>0</v>
      </c>
      <c r="B273" s="1" t="s">
        <v>1</v>
      </c>
      <c r="C273" s="1" t="s">
        <v>2</v>
      </c>
      <c r="D273" s="1" t="s">
        <v>3</v>
      </c>
      <c r="E273" s="1" t="s">
        <v>4</v>
      </c>
      <c r="F273" s="1" t="s">
        <v>5</v>
      </c>
      <c r="G273" s="1" t="s">
        <v>6</v>
      </c>
      <c r="H273" s="1" t="s">
        <v>7</v>
      </c>
      <c r="I273" s="1" t="s">
        <v>8</v>
      </c>
      <c r="J273" s="1" t="s">
        <v>9</v>
      </c>
      <c r="K273" s="1" t="s">
        <v>10</v>
      </c>
    </row>
    <row r="274" spans="1:11">
      <c r="A274">
        <v>1</v>
      </c>
      <c r="B274">
        <v>1</v>
      </c>
      <c r="C274" t="s">
        <v>115</v>
      </c>
      <c r="D274" t="s">
        <v>8887</v>
      </c>
      <c r="E274" t="s">
        <v>7</v>
      </c>
      <c r="F274" t="s">
        <v>7393</v>
      </c>
      <c r="G274">
        <v>302</v>
      </c>
      <c r="H274">
        <v>0</v>
      </c>
      <c r="I274">
        <v>7</v>
      </c>
      <c r="J274">
        <v>7</v>
      </c>
      <c r="K274">
        <v>22</v>
      </c>
    </row>
    <row r="275" spans="1:11">
      <c r="A275">
        <v>2</v>
      </c>
      <c r="B275">
        <v>52</v>
      </c>
      <c r="C275" t="s">
        <v>25</v>
      </c>
      <c r="D275" t="s">
        <v>8944</v>
      </c>
      <c r="E275" t="s">
        <v>7</v>
      </c>
      <c r="F275" t="s">
        <v>7116</v>
      </c>
      <c r="G275">
        <v>8</v>
      </c>
      <c r="H275">
        <v>0</v>
      </c>
      <c r="I275">
        <v>0</v>
      </c>
      <c r="J275">
        <v>0</v>
      </c>
      <c r="K275">
        <v>0</v>
      </c>
    </row>
    <row r="276" spans="1:11">
      <c r="A276">
        <v>2</v>
      </c>
      <c r="B276">
        <v>64</v>
      </c>
      <c r="C276" t="s">
        <v>15</v>
      </c>
      <c r="D276" t="s">
        <v>8958</v>
      </c>
      <c r="E276" t="s">
        <v>7</v>
      </c>
      <c r="F276" t="s">
        <v>2998</v>
      </c>
      <c r="G276">
        <v>72</v>
      </c>
      <c r="H276">
        <v>0</v>
      </c>
      <c r="I276">
        <v>2</v>
      </c>
      <c r="J276">
        <v>2</v>
      </c>
      <c r="K276">
        <v>2</v>
      </c>
    </row>
    <row r="277" spans="1:11">
      <c r="A277">
        <v>3</v>
      </c>
      <c r="B277">
        <v>82</v>
      </c>
      <c r="C277" t="s">
        <v>159</v>
      </c>
      <c r="D277" t="s">
        <v>8979</v>
      </c>
      <c r="E277" t="s">
        <v>7</v>
      </c>
      <c r="F277" t="s">
        <v>6820</v>
      </c>
    </row>
    <row r="278" spans="1:11">
      <c r="A278">
        <v>3</v>
      </c>
      <c r="B278">
        <v>84</v>
      </c>
      <c r="C278" t="s">
        <v>203</v>
      </c>
      <c r="D278" t="s">
        <v>8981</v>
      </c>
      <c r="E278" t="s">
        <v>7</v>
      </c>
      <c r="F278" t="s">
        <v>8982</v>
      </c>
    </row>
    <row r="279" spans="1:11">
      <c r="A279">
        <v>3</v>
      </c>
      <c r="B279">
        <v>96</v>
      </c>
      <c r="C279" t="s">
        <v>5631</v>
      </c>
      <c r="D279" t="s">
        <v>8995</v>
      </c>
      <c r="E279" t="s">
        <v>7</v>
      </c>
      <c r="F279" t="s">
        <v>6587</v>
      </c>
    </row>
    <row r="280" spans="1:11">
      <c r="A280">
        <v>4</v>
      </c>
      <c r="B280">
        <v>117</v>
      </c>
      <c r="C280" t="s">
        <v>7350</v>
      </c>
      <c r="D280" t="s">
        <v>9019</v>
      </c>
      <c r="E280" t="s">
        <v>7</v>
      </c>
      <c r="F280" t="s">
        <v>2499</v>
      </c>
    </row>
    <row r="281" spans="1:11">
      <c r="A281">
        <v>4</v>
      </c>
      <c r="B281">
        <v>126</v>
      </c>
      <c r="C281" t="s">
        <v>7112</v>
      </c>
      <c r="D281" t="s">
        <v>9030</v>
      </c>
      <c r="E281" t="s">
        <v>7</v>
      </c>
      <c r="F281" t="s">
        <v>2246</v>
      </c>
    </row>
    <row r="282" spans="1:11">
      <c r="A282">
        <v>5</v>
      </c>
      <c r="B282">
        <v>139</v>
      </c>
      <c r="C282" t="s">
        <v>5337</v>
      </c>
      <c r="D282" t="s">
        <v>9044</v>
      </c>
      <c r="E282" t="s">
        <v>7</v>
      </c>
      <c r="F282" t="s">
        <v>9045</v>
      </c>
    </row>
    <row r="283" spans="1:11">
      <c r="A283">
        <v>5</v>
      </c>
      <c r="B283">
        <v>140</v>
      </c>
      <c r="C283" t="s">
        <v>170</v>
      </c>
      <c r="D283" t="s">
        <v>9046</v>
      </c>
      <c r="E283" t="s">
        <v>7</v>
      </c>
      <c r="F283" t="s">
        <v>1724</v>
      </c>
    </row>
    <row r="284" spans="1:11">
      <c r="A284">
        <v>5</v>
      </c>
      <c r="B284">
        <v>144</v>
      </c>
      <c r="C284" t="s">
        <v>5939</v>
      </c>
      <c r="D284" t="s">
        <v>9050</v>
      </c>
      <c r="E284" t="s">
        <v>7</v>
      </c>
      <c r="F284" t="s">
        <v>8238</v>
      </c>
    </row>
    <row r="285" spans="1:11">
      <c r="A285">
        <v>5</v>
      </c>
      <c r="B285">
        <v>153</v>
      </c>
      <c r="C285" t="s">
        <v>18</v>
      </c>
      <c r="D285" t="s">
        <v>1797</v>
      </c>
      <c r="E285" t="s">
        <v>7</v>
      </c>
      <c r="F285" t="s">
        <v>9024</v>
      </c>
    </row>
    <row r="286" spans="1:11">
      <c r="A286">
        <v>5</v>
      </c>
      <c r="B286">
        <v>159</v>
      </c>
      <c r="C286" t="s">
        <v>203</v>
      </c>
      <c r="D286" t="s">
        <v>9066</v>
      </c>
      <c r="E286" t="s">
        <v>7</v>
      </c>
      <c r="F286" t="s">
        <v>2454</v>
      </c>
      <c r="G286">
        <v>1</v>
      </c>
      <c r="H286">
        <v>0</v>
      </c>
      <c r="I286">
        <v>0</v>
      </c>
      <c r="J286">
        <v>0</v>
      </c>
      <c r="K286">
        <v>0</v>
      </c>
    </row>
    <row r="287" spans="1:11">
      <c r="A287">
        <v>6</v>
      </c>
      <c r="B287">
        <v>177</v>
      </c>
      <c r="C287" t="s">
        <v>11</v>
      </c>
      <c r="D287" t="s">
        <v>9087</v>
      </c>
      <c r="E287" t="s">
        <v>7</v>
      </c>
      <c r="F287" t="s">
        <v>8314</v>
      </c>
    </row>
    <row r="288" spans="1:11">
      <c r="A288">
        <v>6</v>
      </c>
      <c r="B288">
        <v>180</v>
      </c>
      <c r="C288" t="s">
        <v>21</v>
      </c>
      <c r="D288" t="s">
        <v>9091</v>
      </c>
      <c r="E288" t="s">
        <v>7</v>
      </c>
      <c r="F288" t="s">
        <v>8894</v>
      </c>
      <c r="G288">
        <v>2</v>
      </c>
      <c r="H288">
        <v>0</v>
      </c>
      <c r="I288">
        <v>0</v>
      </c>
      <c r="J288">
        <v>0</v>
      </c>
      <c r="K288">
        <v>0</v>
      </c>
    </row>
    <row r="289" spans="1:11">
      <c r="A289">
        <v>6</v>
      </c>
      <c r="B289">
        <v>187</v>
      </c>
      <c r="C289" t="s">
        <v>167</v>
      </c>
      <c r="D289" t="s">
        <v>9098</v>
      </c>
      <c r="E289" t="s">
        <v>7</v>
      </c>
      <c r="F289" t="s">
        <v>9099</v>
      </c>
    </row>
    <row r="290" spans="1:11">
      <c r="A290">
        <v>6</v>
      </c>
      <c r="B290">
        <v>191</v>
      </c>
      <c r="C290" t="s">
        <v>170</v>
      </c>
      <c r="D290" t="s">
        <v>9103</v>
      </c>
      <c r="E290" t="s">
        <v>7</v>
      </c>
      <c r="F290" t="s">
        <v>3107</v>
      </c>
    </row>
    <row r="291" spans="1:11">
      <c r="A291">
        <v>6</v>
      </c>
      <c r="B291">
        <v>193</v>
      </c>
      <c r="C291" t="s">
        <v>170</v>
      </c>
      <c r="D291" t="s">
        <v>9105</v>
      </c>
      <c r="E291" t="s">
        <v>7</v>
      </c>
      <c r="F291" t="s">
        <v>9106</v>
      </c>
    </row>
    <row r="292" spans="1:11">
      <c r="A292">
        <v>6</v>
      </c>
      <c r="B292">
        <v>197</v>
      </c>
      <c r="C292" t="s">
        <v>2718</v>
      </c>
      <c r="D292" t="s">
        <v>5653</v>
      </c>
      <c r="E292" t="s">
        <v>7</v>
      </c>
      <c r="F292" t="s">
        <v>9113</v>
      </c>
    </row>
    <row r="293" spans="1:11">
      <c r="A293">
        <v>7</v>
      </c>
      <c r="B293">
        <v>199</v>
      </c>
      <c r="C293" t="s">
        <v>115</v>
      </c>
      <c r="D293" t="s">
        <v>8431</v>
      </c>
      <c r="E293" t="s">
        <v>7</v>
      </c>
      <c r="F293" t="s">
        <v>8206</v>
      </c>
      <c r="G293">
        <v>8</v>
      </c>
      <c r="H293">
        <v>0</v>
      </c>
      <c r="I293">
        <v>0</v>
      </c>
      <c r="J293">
        <v>0</v>
      </c>
      <c r="K293">
        <v>0</v>
      </c>
    </row>
    <row r="294" spans="1:11">
      <c r="A294">
        <v>7</v>
      </c>
      <c r="B294">
        <v>211</v>
      </c>
      <c r="C294" t="s">
        <v>25</v>
      </c>
      <c r="D294" t="s">
        <v>9127</v>
      </c>
      <c r="E294" t="s">
        <v>7</v>
      </c>
      <c r="F294" t="s">
        <v>8373</v>
      </c>
      <c r="G294">
        <v>3</v>
      </c>
      <c r="H294">
        <v>0</v>
      </c>
      <c r="I294">
        <v>0</v>
      </c>
      <c r="J294">
        <v>0</v>
      </c>
      <c r="K294">
        <v>0</v>
      </c>
    </row>
    <row r="295" spans="1:11">
      <c r="A295">
        <v>7</v>
      </c>
      <c r="B295">
        <v>213</v>
      </c>
      <c r="C295" t="s">
        <v>7350</v>
      </c>
      <c r="D295" t="s">
        <v>9129</v>
      </c>
      <c r="E295" t="s">
        <v>7</v>
      </c>
      <c r="F295" t="s">
        <v>9070</v>
      </c>
    </row>
    <row r="296" spans="1:11">
      <c r="A296">
        <v>7</v>
      </c>
      <c r="B296">
        <v>224</v>
      </c>
      <c r="C296" t="s">
        <v>5631</v>
      </c>
      <c r="D296" t="s">
        <v>9142</v>
      </c>
      <c r="E296" t="s">
        <v>7</v>
      </c>
      <c r="F296" t="s">
        <v>2558</v>
      </c>
      <c r="G296">
        <v>2</v>
      </c>
      <c r="H296">
        <v>0</v>
      </c>
      <c r="I296">
        <v>0</v>
      </c>
      <c r="J296">
        <v>0</v>
      </c>
      <c r="K296">
        <v>0</v>
      </c>
    </row>
    <row r="297" spans="1:11">
      <c r="A297">
        <v>8</v>
      </c>
      <c r="B297">
        <v>231</v>
      </c>
      <c r="C297" t="s">
        <v>159</v>
      </c>
      <c r="D297" t="s">
        <v>9150</v>
      </c>
      <c r="E297" t="s">
        <v>7</v>
      </c>
      <c r="F297" t="s">
        <v>8141</v>
      </c>
      <c r="G297">
        <v>1</v>
      </c>
      <c r="H297">
        <v>0</v>
      </c>
      <c r="I297">
        <v>0</v>
      </c>
      <c r="J297">
        <v>0</v>
      </c>
      <c r="K297">
        <v>0</v>
      </c>
    </row>
    <row r="298" spans="1:11">
      <c r="A298">
        <v>8</v>
      </c>
      <c r="B298">
        <v>235</v>
      </c>
      <c r="C298" t="s">
        <v>341</v>
      </c>
      <c r="D298" t="s">
        <v>9154</v>
      </c>
      <c r="E298" t="s">
        <v>7</v>
      </c>
      <c r="F298" t="s">
        <v>7352</v>
      </c>
    </row>
    <row r="299" spans="1:11">
      <c r="A299">
        <v>9</v>
      </c>
      <c r="B299">
        <v>271</v>
      </c>
      <c r="C299" t="s">
        <v>11</v>
      </c>
      <c r="D299" t="s">
        <v>9192</v>
      </c>
      <c r="E299" t="s">
        <v>7</v>
      </c>
      <c r="F299" t="s">
        <v>7700</v>
      </c>
      <c r="G299">
        <v>101</v>
      </c>
      <c r="H299">
        <v>0</v>
      </c>
      <c r="I299">
        <v>1</v>
      </c>
      <c r="J299">
        <v>1</v>
      </c>
      <c r="K299">
        <v>2</v>
      </c>
    </row>
    <row r="300" spans="1:11">
      <c r="A300">
        <v>9</v>
      </c>
      <c r="B300">
        <v>277</v>
      </c>
      <c r="C300" t="s">
        <v>18</v>
      </c>
      <c r="D300" t="s">
        <v>9197</v>
      </c>
      <c r="E300" t="s">
        <v>7</v>
      </c>
      <c r="F300" t="s">
        <v>5647</v>
      </c>
    </row>
    <row r="301" spans="1:11">
      <c r="A301">
        <v>9</v>
      </c>
      <c r="B301">
        <v>291</v>
      </c>
      <c r="C301" t="s">
        <v>5633</v>
      </c>
      <c r="D301" t="s">
        <v>9211</v>
      </c>
      <c r="E301" t="s">
        <v>7</v>
      </c>
      <c r="F301" t="s">
        <v>9212</v>
      </c>
      <c r="G301">
        <v>87</v>
      </c>
      <c r="H301">
        <v>0</v>
      </c>
      <c r="I301">
        <v>1</v>
      </c>
      <c r="J301">
        <v>1</v>
      </c>
      <c r="K301">
        <v>0</v>
      </c>
    </row>
  </sheetData>
  <autoFilter ref="A2:K266">
    <sortState ref="A3:K266">
      <sortCondition descending="1" ref="J2:J266"/>
    </sortState>
  </autoFilter>
  <mergeCells count="2">
    <mergeCell ref="A1:K1"/>
    <mergeCell ref="A272:K272"/>
  </mergeCells>
  <pageMargins left="0.7" right="0.7" top="0.75" bottom="0.75" header="0.3" footer="0.3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00"/>
  <sheetViews>
    <sheetView topLeftCell="A256" workbookViewId="0">
      <selection activeCell="I264" sqref="I264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9.42578125" bestFit="1" customWidth="1"/>
    <col min="5" max="5" width="9.140625" bestFit="1" customWidth="1"/>
    <col min="6" max="6" width="36.5703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964</v>
      </c>
      <c r="D3" t="s">
        <v>9214</v>
      </c>
      <c r="E3" t="s">
        <v>17</v>
      </c>
      <c r="F3" t="s">
        <v>4683</v>
      </c>
      <c r="G3">
        <v>396</v>
      </c>
      <c r="H3">
        <v>269</v>
      </c>
      <c r="I3">
        <v>260</v>
      </c>
      <c r="J3">
        <v>529</v>
      </c>
      <c r="K3">
        <v>305</v>
      </c>
    </row>
    <row r="4" spans="1:11">
      <c r="A4">
        <v>1</v>
      </c>
      <c r="B4">
        <v>2</v>
      </c>
      <c r="C4" t="s">
        <v>115</v>
      </c>
      <c r="D4" t="s">
        <v>9215</v>
      </c>
      <c r="E4" t="s">
        <v>13</v>
      </c>
      <c r="F4" t="s">
        <v>8370</v>
      </c>
      <c r="G4">
        <v>309</v>
      </c>
      <c r="H4">
        <v>143</v>
      </c>
      <c r="I4">
        <v>238</v>
      </c>
      <c r="J4">
        <v>381</v>
      </c>
      <c r="K4">
        <v>338</v>
      </c>
    </row>
    <row r="5" spans="1:11">
      <c r="A5">
        <v>1</v>
      </c>
      <c r="B5">
        <v>3</v>
      </c>
      <c r="C5" t="s">
        <v>25</v>
      </c>
      <c r="D5" t="s">
        <v>9216</v>
      </c>
      <c r="E5" t="s">
        <v>49</v>
      </c>
      <c r="F5" t="s">
        <v>2246</v>
      </c>
      <c r="G5">
        <v>219</v>
      </c>
      <c r="H5">
        <v>18</v>
      </c>
      <c r="I5">
        <v>69</v>
      </c>
      <c r="J5">
        <v>87</v>
      </c>
      <c r="K5">
        <v>229</v>
      </c>
    </row>
    <row r="6" spans="1:11">
      <c r="A6">
        <v>1</v>
      </c>
      <c r="B6">
        <v>4</v>
      </c>
      <c r="C6" t="s">
        <v>7112</v>
      </c>
      <c r="D6" t="s">
        <v>9217</v>
      </c>
      <c r="E6" t="s">
        <v>17</v>
      </c>
      <c r="F6" t="s">
        <v>6912</v>
      </c>
      <c r="G6">
        <v>321</v>
      </c>
      <c r="H6">
        <v>63</v>
      </c>
      <c r="I6">
        <v>86</v>
      </c>
      <c r="J6">
        <v>149</v>
      </c>
      <c r="K6">
        <v>180</v>
      </c>
    </row>
    <row r="7" spans="1:11">
      <c r="A7">
        <v>1</v>
      </c>
      <c r="B7">
        <v>5</v>
      </c>
      <c r="C7" t="s">
        <v>6839</v>
      </c>
      <c r="D7" t="s">
        <v>9218</v>
      </c>
      <c r="E7" t="s">
        <v>23</v>
      </c>
      <c r="F7" t="s">
        <v>3292</v>
      </c>
      <c r="G7">
        <v>163</v>
      </c>
      <c r="H7">
        <v>39</v>
      </c>
      <c r="I7">
        <v>44</v>
      </c>
      <c r="J7">
        <v>83</v>
      </c>
      <c r="K7">
        <v>99</v>
      </c>
    </row>
    <row r="8" spans="1:11">
      <c r="A8">
        <v>1</v>
      </c>
      <c r="B8">
        <v>7</v>
      </c>
      <c r="C8" t="s">
        <v>5934</v>
      </c>
      <c r="D8" t="s">
        <v>9220</v>
      </c>
      <c r="E8" t="s">
        <v>17</v>
      </c>
      <c r="F8" t="s">
        <v>5160</v>
      </c>
      <c r="G8">
        <v>305</v>
      </c>
      <c r="H8">
        <v>51</v>
      </c>
      <c r="I8">
        <v>64</v>
      </c>
      <c r="J8">
        <v>115</v>
      </c>
      <c r="K8">
        <v>104</v>
      </c>
    </row>
    <row r="9" spans="1:11">
      <c r="A9">
        <v>1</v>
      </c>
      <c r="B9">
        <v>8</v>
      </c>
      <c r="C9" t="s">
        <v>7929</v>
      </c>
      <c r="D9" t="s">
        <v>8983</v>
      </c>
      <c r="E9" t="s">
        <v>17</v>
      </c>
      <c r="F9" t="s">
        <v>9221</v>
      </c>
      <c r="G9">
        <v>67</v>
      </c>
      <c r="H9">
        <v>0</v>
      </c>
      <c r="I9">
        <v>2</v>
      </c>
      <c r="J9">
        <v>2</v>
      </c>
      <c r="K9">
        <v>58</v>
      </c>
    </row>
    <row r="10" spans="1:11">
      <c r="A10">
        <v>1</v>
      </c>
      <c r="B10">
        <v>9</v>
      </c>
      <c r="C10" t="s">
        <v>5932</v>
      </c>
      <c r="D10" t="s">
        <v>9222</v>
      </c>
      <c r="E10" t="s">
        <v>49</v>
      </c>
      <c r="F10" t="s">
        <v>9223</v>
      </c>
      <c r="G10">
        <v>253</v>
      </c>
      <c r="H10">
        <v>4</v>
      </c>
      <c r="I10">
        <v>30</v>
      </c>
      <c r="J10">
        <v>34</v>
      </c>
      <c r="K10">
        <v>191</v>
      </c>
    </row>
    <row r="11" spans="1:11">
      <c r="A11">
        <v>1</v>
      </c>
      <c r="B11">
        <v>10</v>
      </c>
      <c r="C11" t="s">
        <v>615</v>
      </c>
      <c r="D11" t="s">
        <v>9224</v>
      </c>
      <c r="E11" t="s">
        <v>49</v>
      </c>
      <c r="F11" t="s">
        <v>2468</v>
      </c>
      <c r="G11">
        <v>80</v>
      </c>
      <c r="H11">
        <v>0</v>
      </c>
      <c r="I11">
        <v>7</v>
      </c>
      <c r="J11">
        <v>7</v>
      </c>
      <c r="K11">
        <v>210</v>
      </c>
    </row>
    <row r="12" spans="1:11">
      <c r="A12">
        <v>1</v>
      </c>
      <c r="B12">
        <v>11</v>
      </c>
      <c r="C12" t="s">
        <v>159</v>
      </c>
      <c r="D12" t="s">
        <v>9225</v>
      </c>
      <c r="E12" t="s">
        <v>23</v>
      </c>
      <c r="F12" t="s">
        <v>7842</v>
      </c>
      <c r="G12">
        <v>5</v>
      </c>
      <c r="H12">
        <v>0</v>
      </c>
      <c r="I12">
        <v>0</v>
      </c>
      <c r="J12">
        <v>0</v>
      </c>
      <c r="K12">
        <v>0</v>
      </c>
    </row>
    <row r="13" spans="1:11">
      <c r="A13">
        <v>1</v>
      </c>
      <c r="B13">
        <v>12</v>
      </c>
      <c r="C13" t="s">
        <v>167</v>
      </c>
      <c r="D13" t="s">
        <v>9226</v>
      </c>
      <c r="E13" t="s">
        <v>49</v>
      </c>
      <c r="F13" t="s">
        <v>592</v>
      </c>
    </row>
    <row r="14" spans="1:11">
      <c r="A14">
        <v>1</v>
      </c>
      <c r="B14">
        <v>13</v>
      </c>
      <c r="C14" t="s">
        <v>341</v>
      </c>
      <c r="D14" t="s">
        <v>9227</v>
      </c>
      <c r="E14" t="s">
        <v>23</v>
      </c>
      <c r="F14" t="s">
        <v>209</v>
      </c>
      <c r="G14">
        <v>255</v>
      </c>
      <c r="H14">
        <v>63</v>
      </c>
      <c r="I14">
        <v>81</v>
      </c>
      <c r="J14">
        <v>144</v>
      </c>
      <c r="K14">
        <v>148</v>
      </c>
    </row>
    <row r="15" spans="1:11">
      <c r="A15">
        <v>1</v>
      </c>
      <c r="B15">
        <v>15</v>
      </c>
      <c r="C15" t="s">
        <v>7350</v>
      </c>
      <c r="D15" t="s">
        <v>9229</v>
      </c>
      <c r="E15" t="s">
        <v>23</v>
      </c>
      <c r="F15" t="s">
        <v>7959</v>
      </c>
      <c r="G15">
        <v>145</v>
      </c>
      <c r="H15">
        <v>44</v>
      </c>
      <c r="I15">
        <v>51</v>
      </c>
      <c r="J15">
        <v>95</v>
      </c>
      <c r="K15">
        <v>70</v>
      </c>
    </row>
    <row r="16" spans="1:11">
      <c r="A16">
        <v>1</v>
      </c>
      <c r="B16">
        <v>16</v>
      </c>
      <c r="C16" t="s">
        <v>613</v>
      </c>
      <c r="D16" t="s">
        <v>9230</v>
      </c>
      <c r="E16" t="s">
        <v>23</v>
      </c>
      <c r="F16" t="s">
        <v>5086</v>
      </c>
      <c r="G16">
        <v>189</v>
      </c>
      <c r="H16">
        <v>17</v>
      </c>
      <c r="I16">
        <v>17</v>
      </c>
      <c r="J16">
        <v>34</v>
      </c>
      <c r="K16">
        <v>66</v>
      </c>
    </row>
    <row r="17" spans="1:11">
      <c r="A17">
        <v>1</v>
      </c>
      <c r="B17">
        <v>18</v>
      </c>
      <c r="C17" t="s">
        <v>11</v>
      </c>
      <c r="D17" t="s">
        <v>9232</v>
      </c>
      <c r="E17" t="s">
        <v>13</v>
      </c>
      <c r="F17" t="s">
        <v>3107</v>
      </c>
      <c r="G17">
        <v>123</v>
      </c>
      <c r="H17">
        <v>10</v>
      </c>
      <c r="I17">
        <v>16</v>
      </c>
      <c r="J17">
        <v>26</v>
      </c>
      <c r="K17">
        <v>87</v>
      </c>
    </row>
    <row r="18" spans="1:11">
      <c r="A18">
        <v>1</v>
      </c>
      <c r="B18">
        <v>19</v>
      </c>
      <c r="C18" t="s">
        <v>21</v>
      </c>
      <c r="D18" t="s">
        <v>9233</v>
      </c>
      <c r="E18" t="s">
        <v>17</v>
      </c>
      <c r="F18" t="s">
        <v>6576</v>
      </c>
      <c r="G18">
        <v>139</v>
      </c>
      <c r="H18">
        <v>11</v>
      </c>
      <c r="I18">
        <v>14</v>
      </c>
      <c r="J18">
        <v>25</v>
      </c>
      <c r="K18">
        <v>30</v>
      </c>
    </row>
    <row r="19" spans="1:11">
      <c r="A19">
        <v>1</v>
      </c>
      <c r="B19">
        <v>20</v>
      </c>
      <c r="C19" t="s">
        <v>2718</v>
      </c>
      <c r="D19" t="s">
        <v>9234</v>
      </c>
      <c r="E19" t="s">
        <v>13</v>
      </c>
      <c r="F19" t="s">
        <v>9059</v>
      </c>
      <c r="G19">
        <v>326</v>
      </c>
      <c r="H19">
        <v>76</v>
      </c>
      <c r="I19">
        <v>129</v>
      </c>
      <c r="J19">
        <v>205</v>
      </c>
      <c r="K19">
        <v>100</v>
      </c>
    </row>
    <row r="20" spans="1:11">
      <c r="A20">
        <v>1</v>
      </c>
      <c r="B20">
        <v>21</v>
      </c>
      <c r="C20" t="s">
        <v>1622</v>
      </c>
      <c r="D20" t="s">
        <v>9235</v>
      </c>
      <c r="E20" t="s">
        <v>17</v>
      </c>
      <c r="F20" t="s">
        <v>7761</v>
      </c>
      <c r="G20">
        <v>320</v>
      </c>
      <c r="H20">
        <v>79</v>
      </c>
      <c r="I20">
        <v>132</v>
      </c>
      <c r="J20">
        <v>211</v>
      </c>
      <c r="K20">
        <v>87</v>
      </c>
    </row>
    <row r="21" spans="1:11">
      <c r="A21">
        <v>1</v>
      </c>
      <c r="B21">
        <v>22</v>
      </c>
      <c r="C21" t="s">
        <v>5337</v>
      </c>
      <c r="D21" t="s">
        <v>9236</v>
      </c>
      <c r="E21" t="s">
        <v>17</v>
      </c>
      <c r="F21" t="s">
        <v>2797</v>
      </c>
      <c r="G21">
        <v>16</v>
      </c>
      <c r="H21">
        <v>2</v>
      </c>
      <c r="I21">
        <v>2</v>
      </c>
      <c r="J21">
        <v>4</v>
      </c>
      <c r="K21">
        <v>8</v>
      </c>
    </row>
    <row r="22" spans="1:11">
      <c r="A22">
        <v>1</v>
      </c>
      <c r="B22">
        <v>23</v>
      </c>
      <c r="C22" t="s">
        <v>5633</v>
      </c>
      <c r="D22" t="s">
        <v>9237</v>
      </c>
      <c r="E22" t="s">
        <v>49</v>
      </c>
      <c r="F22" t="s">
        <v>3452</v>
      </c>
      <c r="G22">
        <v>379</v>
      </c>
      <c r="H22">
        <v>34</v>
      </c>
      <c r="I22">
        <v>109</v>
      </c>
      <c r="J22">
        <v>143</v>
      </c>
      <c r="K22">
        <v>299</v>
      </c>
    </row>
    <row r="23" spans="1:11">
      <c r="A23">
        <v>1</v>
      </c>
      <c r="B23">
        <v>24</v>
      </c>
      <c r="C23" t="s">
        <v>2227</v>
      </c>
      <c r="D23" t="s">
        <v>9238</v>
      </c>
      <c r="E23" t="s">
        <v>23</v>
      </c>
      <c r="F23" t="s">
        <v>9059</v>
      </c>
      <c r="G23">
        <v>2</v>
      </c>
      <c r="H23">
        <v>0</v>
      </c>
      <c r="I23">
        <v>0</v>
      </c>
      <c r="J23">
        <v>0</v>
      </c>
      <c r="K23">
        <v>2</v>
      </c>
    </row>
    <row r="24" spans="1:11">
      <c r="A24">
        <v>1</v>
      </c>
      <c r="B24">
        <v>25</v>
      </c>
      <c r="C24" t="s">
        <v>2100</v>
      </c>
      <c r="D24" t="s">
        <v>9239</v>
      </c>
      <c r="E24" t="s">
        <v>13</v>
      </c>
      <c r="F24" t="s">
        <v>2558</v>
      </c>
      <c r="G24">
        <v>51</v>
      </c>
      <c r="H24">
        <v>7</v>
      </c>
      <c r="I24">
        <v>21</v>
      </c>
      <c r="J24">
        <v>28</v>
      </c>
      <c r="K24">
        <v>10</v>
      </c>
    </row>
    <row r="25" spans="1:11">
      <c r="A25">
        <v>1</v>
      </c>
      <c r="B25">
        <v>27</v>
      </c>
      <c r="C25" t="s">
        <v>964</v>
      </c>
      <c r="D25" t="s">
        <v>9241</v>
      </c>
      <c r="E25" t="s">
        <v>49</v>
      </c>
      <c r="F25" t="s">
        <v>6912</v>
      </c>
      <c r="G25">
        <v>247</v>
      </c>
      <c r="H25">
        <v>9</v>
      </c>
      <c r="I25">
        <v>47</v>
      </c>
      <c r="J25">
        <v>56</v>
      </c>
      <c r="K25">
        <v>97</v>
      </c>
    </row>
    <row r="26" spans="1:11">
      <c r="A26">
        <v>1</v>
      </c>
      <c r="B26">
        <v>28</v>
      </c>
      <c r="C26" t="s">
        <v>5939</v>
      </c>
      <c r="D26" t="s">
        <v>9242</v>
      </c>
      <c r="E26" t="s">
        <v>49</v>
      </c>
      <c r="F26" t="s">
        <v>8704</v>
      </c>
      <c r="G26">
        <v>140</v>
      </c>
      <c r="H26">
        <v>1</v>
      </c>
      <c r="I26">
        <v>15</v>
      </c>
      <c r="J26">
        <v>16</v>
      </c>
      <c r="K26">
        <v>135</v>
      </c>
    </row>
    <row r="27" spans="1:11">
      <c r="A27">
        <v>1</v>
      </c>
      <c r="B27">
        <v>29</v>
      </c>
      <c r="C27" t="s">
        <v>964</v>
      </c>
      <c r="D27" t="s">
        <v>9243</v>
      </c>
      <c r="E27" t="s">
        <v>49</v>
      </c>
      <c r="F27" t="s">
        <v>2108</v>
      </c>
      <c r="G27">
        <v>317</v>
      </c>
      <c r="H27">
        <v>71</v>
      </c>
      <c r="I27">
        <v>149</v>
      </c>
      <c r="J27">
        <v>220</v>
      </c>
      <c r="K27">
        <v>238</v>
      </c>
    </row>
    <row r="28" spans="1:11">
      <c r="A28">
        <v>1</v>
      </c>
      <c r="B28">
        <v>30</v>
      </c>
      <c r="C28" t="s">
        <v>5631</v>
      </c>
      <c r="D28" t="s">
        <v>9244</v>
      </c>
      <c r="E28" t="s">
        <v>49</v>
      </c>
      <c r="F28" t="s">
        <v>6912</v>
      </c>
    </row>
    <row r="29" spans="1:11">
      <c r="A29">
        <v>2</v>
      </c>
      <c r="B29">
        <v>31</v>
      </c>
      <c r="C29" t="s">
        <v>115</v>
      </c>
      <c r="D29" t="s">
        <v>9245</v>
      </c>
      <c r="E29" t="s">
        <v>434</v>
      </c>
      <c r="F29" t="s">
        <v>1164</v>
      </c>
    </row>
    <row r="30" spans="1:11">
      <c r="A30">
        <v>2</v>
      </c>
      <c r="B30">
        <v>32</v>
      </c>
      <c r="C30" t="s">
        <v>25</v>
      </c>
      <c r="D30" t="s">
        <v>9246</v>
      </c>
      <c r="E30" t="s">
        <v>13</v>
      </c>
      <c r="F30" t="s">
        <v>2558</v>
      </c>
      <c r="G30">
        <v>160</v>
      </c>
      <c r="H30">
        <v>29</v>
      </c>
      <c r="I30">
        <v>51</v>
      </c>
      <c r="J30">
        <v>80</v>
      </c>
      <c r="K30">
        <v>108</v>
      </c>
    </row>
    <row r="31" spans="1:11">
      <c r="A31">
        <v>2</v>
      </c>
      <c r="B31">
        <v>33</v>
      </c>
      <c r="C31" t="s">
        <v>964</v>
      </c>
      <c r="D31" t="s">
        <v>9247</v>
      </c>
      <c r="E31" t="s">
        <v>17</v>
      </c>
      <c r="F31" t="s">
        <v>3374</v>
      </c>
      <c r="G31">
        <v>33</v>
      </c>
      <c r="H31">
        <v>1</v>
      </c>
      <c r="I31">
        <v>3</v>
      </c>
      <c r="J31">
        <v>4</v>
      </c>
      <c r="K31">
        <v>12</v>
      </c>
    </row>
    <row r="32" spans="1:11">
      <c r="A32">
        <v>2</v>
      </c>
      <c r="B32">
        <v>34</v>
      </c>
      <c r="C32" t="s">
        <v>5939</v>
      </c>
      <c r="D32" t="s">
        <v>9248</v>
      </c>
      <c r="E32" t="s">
        <v>49</v>
      </c>
      <c r="F32" t="s">
        <v>2404</v>
      </c>
    </row>
    <row r="33" spans="1:11">
      <c r="A33">
        <v>2</v>
      </c>
      <c r="B33">
        <v>35</v>
      </c>
      <c r="C33" t="s">
        <v>6839</v>
      </c>
      <c r="D33" t="s">
        <v>9249</v>
      </c>
      <c r="E33" t="s">
        <v>49</v>
      </c>
      <c r="F33" t="s">
        <v>4774</v>
      </c>
    </row>
    <row r="34" spans="1:11">
      <c r="A34">
        <v>2</v>
      </c>
      <c r="B34">
        <v>36</v>
      </c>
      <c r="C34" t="s">
        <v>21</v>
      </c>
      <c r="D34" t="s">
        <v>9250</v>
      </c>
      <c r="E34" t="s">
        <v>17</v>
      </c>
      <c r="F34" t="s">
        <v>1915</v>
      </c>
    </row>
    <row r="35" spans="1:11">
      <c r="A35">
        <v>2</v>
      </c>
      <c r="B35">
        <v>39</v>
      </c>
      <c r="C35" t="s">
        <v>5932</v>
      </c>
      <c r="D35" t="s">
        <v>9253</v>
      </c>
      <c r="E35" t="s">
        <v>49</v>
      </c>
      <c r="F35" t="s">
        <v>2452</v>
      </c>
    </row>
    <row r="36" spans="1:11">
      <c r="A36">
        <v>2</v>
      </c>
      <c r="B36">
        <v>40</v>
      </c>
      <c r="C36" t="s">
        <v>615</v>
      </c>
      <c r="D36" t="s">
        <v>9254</v>
      </c>
      <c r="E36" t="s">
        <v>49</v>
      </c>
      <c r="F36" t="s">
        <v>779</v>
      </c>
      <c r="G36">
        <v>1</v>
      </c>
      <c r="H36">
        <v>0</v>
      </c>
      <c r="I36">
        <v>0</v>
      </c>
      <c r="J36">
        <v>0</v>
      </c>
      <c r="K36">
        <v>0</v>
      </c>
    </row>
    <row r="37" spans="1:11">
      <c r="A37">
        <v>2</v>
      </c>
      <c r="B37">
        <v>41</v>
      </c>
      <c r="C37" t="s">
        <v>25</v>
      </c>
      <c r="D37" t="s">
        <v>9255</v>
      </c>
      <c r="E37" t="s">
        <v>17</v>
      </c>
      <c r="F37" t="s">
        <v>2448</v>
      </c>
      <c r="G37">
        <v>23</v>
      </c>
      <c r="H37">
        <v>5</v>
      </c>
      <c r="I37">
        <v>1</v>
      </c>
      <c r="J37">
        <v>6</v>
      </c>
      <c r="K37">
        <v>7</v>
      </c>
    </row>
    <row r="38" spans="1:11">
      <c r="A38">
        <v>2</v>
      </c>
      <c r="B38">
        <v>42</v>
      </c>
      <c r="C38" t="s">
        <v>167</v>
      </c>
      <c r="D38" t="s">
        <v>9256</v>
      </c>
      <c r="E38" t="s">
        <v>17</v>
      </c>
      <c r="F38" t="s">
        <v>8670</v>
      </c>
    </row>
    <row r="39" spans="1:11">
      <c r="A39">
        <v>2</v>
      </c>
      <c r="B39">
        <v>43</v>
      </c>
      <c r="C39" t="s">
        <v>341</v>
      </c>
      <c r="D39" t="s">
        <v>9257</v>
      </c>
      <c r="E39" t="s">
        <v>49</v>
      </c>
      <c r="F39" t="s">
        <v>2075</v>
      </c>
      <c r="G39">
        <v>9</v>
      </c>
      <c r="H39">
        <v>0</v>
      </c>
      <c r="I39">
        <v>2</v>
      </c>
      <c r="J39">
        <v>2</v>
      </c>
      <c r="K39">
        <v>0</v>
      </c>
    </row>
    <row r="40" spans="1:11">
      <c r="A40">
        <v>2</v>
      </c>
      <c r="B40">
        <v>44</v>
      </c>
      <c r="C40" t="s">
        <v>2100</v>
      </c>
      <c r="D40" t="s">
        <v>9258</v>
      </c>
      <c r="E40" t="s">
        <v>49</v>
      </c>
      <c r="F40" t="s">
        <v>3624</v>
      </c>
    </row>
    <row r="41" spans="1:11">
      <c r="A41">
        <v>2</v>
      </c>
      <c r="B41">
        <v>45</v>
      </c>
      <c r="C41" t="s">
        <v>25</v>
      </c>
      <c r="D41" t="s">
        <v>9259</v>
      </c>
      <c r="E41" t="s">
        <v>13</v>
      </c>
      <c r="F41" t="s">
        <v>2478</v>
      </c>
    </row>
    <row r="42" spans="1:11">
      <c r="A42">
        <v>2</v>
      </c>
      <c r="B42">
        <v>46</v>
      </c>
      <c r="C42" t="s">
        <v>7929</v>
      </c>
      <c r="D42" t="s">
        <v>9260</v>
      </c>
      <c r="E42" t="s">
        <v>23</v>
      </c>
      <c r="F42" t="s">
        <v>423</v>
      </c>
      <c r="G42">
        <v>3</v>
      </c>
      <c r="H42">
        <v>0</v>
      </c>
      <c r="I42">
        <v>0</v>
      </c>
      <c r="J42">
        <v>0</v>
      </c>
      <c r="K42">
        <v>0</v>
      </c>
    </row>
    <row r="43" spans="1:11">
      <c r="A43">
        <v>2</v>
      </c>
      <c r="B43">
        <v>47</v>
      </c>
      <c r="C43" t="s">
        <v>613</v>
      </c>
      <c r="D43" t="s">
        <v>9261</v>
      </c>
      <c r="E43" t="s">
        <v>23</v>
      </c>
      <c r="F43" t="s">
        <v>6896</v>
      </c>
      <c r="G43">
        <v>168</v>
      </c>
      <c r="H43">
        <v>32</v>
      </c>
      <c r="I43">
        <v>43</v>
      </c>
      <c r="J43">
        <v>75</v>
      </c>
      <c r="K43">
        <v>94</v>
      </c>
    </row>
    <row r="44" spans="1:11">
      <c r="A44">
        <v>2</v>
      </c>
      <c r="B44">
        <v>48</v>
      </c>
      <c r="C44" t="s">
        <v>21</v>
      </c>
      <c r="D44" t="s">
        <v>9262</v>
      </c>
      <c r="E44" t="s">
        <v>17</v>
      </c>
      <c r="F44" t="s">
        <v>3107</v>
      </c>
      <c r="G44">
        <v>6</v>
      </c>
      <c r="H44">
        <v>1</v>
      </c>
      <c r="I44">
        <v>0</v>
      </c>
      <c r="J44">
        <v>1</v>
      </c>
      <c r="K44">
        <v>31</v>
      </c>
    </row>
    <row r="45" spans="1:11">
      <c r="A45">
        <v>2</v>
      </c>
      <c r="B45">
        <v>49</v>
      </c>
      <c r="C45" t="s">
        <v>203</v>
      </c>
      <c r="D45" t="s">
        <v>9263</v>
      </c>
      <c r="E45" t="s">
        <v>13</v>
      </c>
      <c r="F45" t="s">
        <v>4659</v>
      </c>
    </row>
    <row r="46" spans="1:11">
      <c r="A46">
        <v>2</v>
      </c>
      <c r="B46">
        <v>50</v>
      </c>
      <c r="C46" t="s">
        <v>6839</v>
      </c>
      <c r="D46" t="s">
        <v>9264</v>
      </c>
      <c r="E46" t="s">
        <v>23</v>
      </c>
      <c r="F46" t="s">
        <v>9265</v>
      </c>
      <c r="G46">
        <v>135</v>
      </c>
      <c r="H46">
        <v>24</v>
      </c>
      <c r="I46">
        <v>18</v>
      </c>
      <c r="J46">
        <v>42</v>
      </c>
      <c r="K46">
        <v>64</v>
      </c>
    </row>
    <row r="47" spans="1:11">
      <c r="A47">
        <v>2</v>
      </c>
      <c r="B47">
        <v>51</v>
      </c>
      <c r="C47" t="s">
        <v>21</v>
      </c>
      <c r="D47" t="s">
        <v>9266</v>
      </c>
      <c r="E47" t="s">
        <v>13</v>
      </c>
      <c r="F47" t="s">
        <v>7116</v>
      </c>
    </row>
    <row r="48" spans="1:11">
      <c r="A48">
        <v>2</v>
      </c>
      <c r="B48">
        <v>52</v>
      </c>
      <c r="C48" t="s">
        <v>5939</v>
      </c>
      <c r="D48" t="s">
        <v>9267</v>
      </c>
      <c r="E48" t="s">
        <v>23</v>
      </c>
      <c r="F48" t="s">
        <v>8975</v>
      </c>
      <c r="G48">
        <v>10</v>
      </c>
      <c r="H48">
        <v>1</v>
      </c>
      <c r="I48">
        <v>0</v>
      </c>
      <c r="J48">
        <v>1</v>
      </c>
      <c r="K48">
        <v>0</v>
      </c>
    </row>
    <row r="49" spans="1:11">
      <c r="A49">
        <v>2</v>
      </c>
      <c r="B49">
        <v>53</v>
      </c>
      <c r="C49" t="s">
        <v>5934</v>
      </c>
      <c r="D49" t="s">
        <v>9268</v>
      </c>
      <c r="E49" t="s">
        <v>17</v>
      </c>
      <c r="F49" t="s">
        <v>592</v>
      </c>
      <c r="G49">
        <v>221</v>
      </c>
      <c r="H49">
        <v>64</v>
      </c>
      <c r="I49">
        <v>62</v>
      </c>
      <c r="J49">
        <v>126</v>
      </c>
      <c r="K49">
        <v>99</v>
      </c>
    </row>
    <row r="50" spans="1:11">
      <c r="A50">
        <v>2</v>
      </c>
      <c r="B50">
        <v>54</v>
      </c>
      <c r="C50" t="s">
        <v>25</v>
      </c>
      <c r="D50" t="s">
        <v>9269</v>
      </c>
      <c r="E50" t="s">
        <v>13</v>
      </c>
      <c r="F50" t="s">
        <v>2738</v>
      </c>
    </row>
    <row r="51" spans="1:11">
      <c r="A51">
        <v>2</v>
      </c>
      <c r="B51">
        <v>55</v>
      </c>
      <c r="C51" t="s">
        <v>1622</v>
      </c>
      <c r="D51" t="s">
        <v>9270</v>
      </c>
      <c r="E51" t="s">
        <v>23</v>
      </c>
      <c r="F51" t="s">
        <v>7227</v>
      </c>
      <c r="G51">
        <v>50</v>
      </c>
      <c r="H51">
        <v>2</v>
      </c>
      <c r="I51">
        <v>4</v>
      </c>
      <c r="J51">
        <v>6</v>
      </c>
      <c r="K51">
        <v>26</v>
      </c>
    </row>
    <row r="52" spans="1:11">
      <c r="A52">
        <v>2</v>
      </c>
      <c r="B52">
        <v>56</v>
      </c>
      <c r="C52" t="s">
        <v>5939</v>
      </c>
      <c r="D52" t="s">
        <v>9271</v>
      </c>
      <c r="E52" t="s">
        <v>49</v>
      </c>
      <c r="F52" t="s">
        <v>8186</v>
      </c>
      <c r="G52">
        <v>222</v>
      </c>
      <c r="H52">
        <v>2</v>
      </c>
      <c r="I52">
        <v>24</v>
      </c>
      <c r="J52">
        <v>26</v>
      </c>
      <c r="K52">
        <v>109</v>
      </c>
    </row>
    <row r="53" spans="1:11">
      <c r="A53">
        <v>2</v>
      </c>
      <c r="B53">
        <v>57</v>
      </c>
      <c r="C53" t="s">
        <v>2100</v>
      </c>
      <c r="D53" t="s">
        <v>9272</v>
      </c>
      <c r="E53" t="s">
        <v>17</v>
      </c>
      <c r="F53" t="s">
        <v>2353</v>
      </c>
    </row>
    <row r="54" spans="1:11">
      <c r="A54">
        <v>2</v>
      </c>
      <c r="B54">
        <v>58</v>
      </c>
      <c r="C54" t="s">
        <v>5633</v>
      </c>
      <c r="D54" t="s">
        <v>9273</v>
      </c>
      <c r="E54" t="s">
        <v>49</v>
      </c>
      <c r="F54" t="s">
        <v>2037</v>
      </c>
    </row>
    <row r="55" spans="1:11">
      <c r="A55">
        <v>2</v>
      </c>
      <c r="B55">
        <v>59</v>
      </c>
      <c r="C55" t="s">
        <v>7929</v>
      </c>
      <c r="D55" t="s">
        <v>9274</v>
      </c>
      <c r="E55" t="s">
        <v>49</v>
      </c>
      <c r="F55" t="s">
        <v>2448</v>
      </c>
    </row>
    <row r="56" spans="1:11">
      <c r="A56">
        <v>2</v>
      </c>
      <c r="B56">
        <v>60</v>
      </c>
      <c r="C56" t="s">
        <v>21</v>
      </c>
      <c r="D56" t="s">
        <v>9275</v>
      </c>
      <c r="E56" t="s">
        <v>13</v>
      </c>
      <c r="F56" t="s">
        <v>2075</v>
      </c>
      <c r="G56">
        <v>239</v>
      </c>
      <c r="H56">
        <v>47</v>
      </c>
      <c r="I56">
        <v>78</v>
      </c>
      <c r="J56">
        <v>125</v>
      </c>
      <c r="K56">
        <v>247</v>
      </c>
    </row>
    <row r="57" spans="1:11">
      <c r="A57">
        <v>2</v>
      </c>
      <c r="B57">
        <v>61</v>
      </c>
      <c r="C57" t="s">
        <v>115</v>
      </c>
      <c r="D57" t="s">
        <v>9276</v>
      </c>
      <c r="E57" t="s">
        <v>49</v>
      </c>
      <c r="F57" t="s">
        <v>8463</v>
      </c>
      <c r="G57">
        <v>117</v>
      </c>
      <c r="H57">
        <v>14</v>
      </c>
      <c r="I57">
        <v>45</v>
      </c>
      <c r="J57">
        <v>59</v>
      </c>
      <c r="K57">
        <v>40</v>
      </c>
    </row>
    <row r="58" spans="1:11">
      <c r="A58">
        <v>2</v>
      </c>
      <c r="B58">
        <v>62</v>
      </c>
      <c r="C58" t="s">
        <v>964</v>
      </c>
      <c r="D58" t="s">
        <v>9277</v>
      </c>
      <c r="E58" t="s">
        <v>13</v>
      </c>
      <c r="F58" t="s">
        <v>8670</v>
      </c>
    </row>
    <row r="59" spans="1:11">
      <c r="A59">
        <v>2</v>
      </c>
      <c r="B59">
        <v>63</v>
      </c>
      <c r="C59" t="s">
        <v>18</v>
      </c>
      <c r="D59" t="s">
        <v>9278</v>
      </c>
      <c r="E59" t="s">
        <v>13</v>
      </c>
      <c r="F59" t="s">
        <v>9099</v>
      </c>
      <c r="G59">
        <v>223</v>
      </c>
      <c r="H59">
        <v>45</v>
      </c>
      <c r="I59">
        <v>107</v>
      </c>
      <c r="J59">
        <v>152</v>
      </c>
      <c r="K59">
        <v>74</v>
      </c>
    </row>
    <row r="60" spans="1:11">
      <c r="A60">
        <v>2</v>
      </c>
      <c r="B60">
        <v>64</v>
      </c>
      <c r="C60" t="s">
        <v>18</v>
      </c>
      <c r="D60" t="s">
        <v>9279</v>
      </c>
      <c r="E60" t="s">
        <v>23</v>
      </c>
      <c r="F60" t="s">
        <v>7116</v>
      </c>
      <c r="G60">
        <v>24</v>
      </c>
      <c r="H60">
        <v>1</v>
      </c>
      <c r="I60">
        <v>5</v>
      </c>
      <c r="J60">
        <v>6</v>
      </c>
      <c r="K60">
        <v>6</v>
      </c>
    </row>
    <row r="61" spans="1:11">
      <c r="A61">
        <v>2</v>
      </c>
      <c r="B61">
        <v>65</v>
      </c>
      <c r="C61" t="s">
        <v>5631</v>
      </c>
      <c r="D61" t="s">
        <v>9280</v>
      </c>
      <c r="E61" t="s">
        <v>17</v>
      </c>
      <c r="F61" t="s">
        <v>7349</v>
      </c>
    </row>
    <row r="62" spans="1:11">
      <c r="A62">
        <v>3</v>
      </c>
      <c r="B62">
        <v>66</v>
      </c>
      <c r="C62" t="s">
        <v>964</v>
      </c>
      <c r="D62" t="s">
        <v>9281</v>
      </c>
      <c r="E62" t="s">
        <v>49</v>
      </c>
      <c r="F62" t="s">
        <v>2288</v>
      </c>
      <c r="G62">
        <v>80</v>
      </c>
      <c r="H62">
        <v>1</v>
      </c>
      <c r="I62">
        <v>15</v>
      </c>
      <c r="J62">
        <v>16</v>
      </c>
      <c r="K62">
        <v>78</v>
      </c>
    </row>
    <row r="63" spans="1:11">
      <c r="A63">
        <v>3</v>
      </c>
      <c r="B63">
        <v>67</v>
      </c>
      <c r="C63" t="s">
        <v>115</v>
      </c>
      <c r="D63" t="s">
        <v>9282</v>
      </c>
      <c r="E63" t="s">
        <v>23</v>
      </c>
      <c r="F63" t="s">
        <v>2274</v>
      </c>
      <c r="G63">
        <v>6</v>
      </c>
      <c r="H63">
        <v>1</v>
      </c>
      <c r="I63">
        <v>1</v>
      </c>
      <c r="J63">
        <v>2</v>
      </c>
      <c r="K63">
        <v>2</v>
      </c>
    </row>
    <row r="64" spans="1:11">
      <c r="A64">
        <v>3</v>
      </c>
      <c r="B64">
        <v>68</v>
      </c>
      <c r="C64" t="s">
        <v>25</v>
      </c>
      <c r="D64" t="s">
        <v>9283</v>
      </c>
      <c r="E64" t="s">
        <v>17</v>
      </c>
      <c r="F64" t="s">
        <v>2454</v>
      </c>
      <c r="G64">
        <v>2</v>
      </c>
      <c r="H64">
        <v>0</v>
      </c>
      <c r="I64">
        <v>0</v>
      </c>
      <c r="J64">
        <v>0</v>
      </c>
      <c r="K64">
        <v>0</v>
      </c>
    </row>
    <row r="65" spans="1:11">
      <c r="A65">
        <v>3</v>
      </c>
      <c r="B65">
        <v>69</v>
      </c>
      <c r="C65" t="s">
        <v>7112</v>
      </c>
      <c r="D65" t="s">
        <v>9284</v>
      </c>
      <c r="E65" t="s">
        <v>49</v>
      </c>
      <c r="F65" t="s">
        <v>4674</v>
      </c>
      <c r="G65">
        <v>16</v>
      </c>
      <c r="H65">
        <v>1</v>
      </c>
      <c r="I65">
        <v>2</v>
      </c>
      <c r="J65">
        <v>3</v>
      </c>
      <c r="K65">
        <v>9</v>
      </c>
    </row>
    <row r="66" spans="1:11">
      <c r="A66">
        <v>3</v>
      </c>
      <c r="B66">
        <v>70</v>
      </c>
      <c r="C66" t="s">
        <v>2227</v>
      </c>
      <c r="D66" t="s">
        <v>9285</v>
      </c>
      <c r="E66" t="s">
        <v>17</v>
      </c>
      <c r="F66" t="s">
        <v>2558</v>
      </c>
      <c r="G66">
        <v>115</v>
      </c>
      <c r="H66">
        <v>6</v>
      </c>
      <c r="I66">
        <v>11</v>
      </c>
      <c r="J66">
        <v>17</v>
      </c>
      <c r="K66">
        <v>296</v>
      </c>
    </row>
    <row r="67" spans="1:11">
      <c r="A67">
        <v>3</v>
      </c>
      <c r="B67">
        <v>71</v>
      </c>
      <c r="C67" t="s">
        <v>341</v>
      </c>
      <c r="D67" t="s">
        <v>9286</v>
      </c>
      <c r="E67" t="s">
        <v>49</v>
      </c>
      <c r="F67" t="s">
        <v>6961</v>
      </c>
      <c r="G67">
        <v>157</v>
      </c>
      <c r="H67">
        <v>9</v>
      </c>
      <c r="I67">
        <v>29</v>
      </c>
      <c r="J67">
        <v>38</v>
      </c>
      <c r="K67">
        <v>46</v>
      </c>
    </row>
    <row r="68" spans="1:11">
      <c r="A68">
        <v>3</v>
      </c>
      <c r="B68">
        <v>72</v>
      </c>
      <c r="C68" t="s">
        <v>1622</v>
      </c>
      <c r="D68" t="s">
        <v>9287</v>
      </c>
      <c r="E68" t="s">
        <v>17</v>
      </c>
      <c r="F68" t="s">
        <v>7669</v>
      </c>
    </row>
    <row r="69" spans="1:11">
      <c r="A69">
        <v>3</v>
      </c>
      <c r="B69">
        <v>73</v>
      </c>
      <c r="C69" t="s">
        <v>21</v>
      </c>
      <c r="D69" t="s">
        <v>9288</v>
      </c>
      <c r="E69" t="s">
        <v>17</v>
      </c>
      <c r="F69" t="s">
        <v>9070</v>
      </c>
    </row>
    <row r="70" spans="1:11">
      <c r="A70">
        <v>3</v>
      </c>
      <c r="B70">
        <v>74</v>
      </c>
      <c r="C70" t="s">
        <v>5932</v>
      </c>
      <c r="D70" t="s">
        <v>9289</v>
      </c>
      <c r="E70" t="s">
        <v>49</v>
      </c>
      <c r="F70" t="s">
        <v>7227</v>
      </c>
    </row>
    <row r="71" spans="1:11">
      <c r="A71">
        <v>3</v>
      </c>
      <c r="B71">
        <v>75</v>
      </c>
      <c r="C71" t="s">
        <v>5932</v>
      </c>
      <c r="D71" t="s">
        <v>8608</v>
      </c>
      <c r="E71" t="s">
        <v>13</v>
      </c>
      <c r="F71" t="s">
        <v>8206</v>
      </c>
      <c r="G71">
        <v>19</v>
      </c>
      <c r="H71">
        <v>1</v>
      </c>
      <c r="I71">
        <v>0</v>
      </c>
      <c r="J71">
        <v>1</v>
      </c>
      <c r="K71">
        <v>8</v>
      </c>
    </row>
    <row r="72" spans="1:11">
      <c r="A72">
        <v>3</v>
      </c>
      <c r="B72">
        <v>76</v>
      </c>
      <c r="C72" t="s">
        <v>615</v>
      </c>
      <c r="D72" t="s">
        <v>9290</v>
      </c>
      <c r="E72" t="s">
        <v>49</v>
      </c>
      <c r="F72" t="s">
        <v>8206</v>
      </c>
      <c r="G72">
        <v>1</v>
      </c>
      <c r="H72">
        <v>0</v>
      </c>
      <c r="I72">
        <v>0</v>
      </c>
      <c r="J72">
        <v>0</v>
      </c>
      <c r="K72">
        <v>0</v>
      </c>
    </row>
    <row r="73" spans="1:11">
      <c r="A73">
        <v>3</v>
      </c>
      <c r="B73">
        <v>77</v>
      </c>
      <c r="C73" t="s">
        <v>5633</v>
      </c>
      <c r="D73" t="s">
        <v>9291</v>
      </c>
      <c r="E73" t="s">
        <v>17</v>
      </c>
      <c r="F73" t="s">
        <v>9292</v>
      </c>
    </row>
    <row r="74" spans="1:11">
      <c r="A74">
        <v>3</v>
      </c>
      <c r="B74">
        <v>78</v>
      </c>
      <c r="C74" t="s">
        <v>167</v>
      </c>
      <c r="D74" t="s">
        <v>9293</v>
      </c>
      <c r="E74" t="s">
        <v>17</v>
      </c>
      <c r="F74" t="s">
        <v>6961</v>
      </c>
      <c r="G74">
        <v>32</v>
      </c>
      <c r="H74">
        <v>2</v>
      </c>
      <c r="I74">
        <v>5</v>
      </c>
      <c r="J74">
        <v>7</v>
      </c>
      <c r="K74">
        <v>12</v>
      </c>
    </row>
    <row r="75" spans="1:11">
      <c r="A75">
        <v>3</v>
      </c>
      <c r="B75">
        <v>79</v>
      </c>
      <c r="C75" t="s">
        <v>167</v>
      </c>
      <c r="D75" t="s">
        <v>9294</v>
      </c>
      <c r="E75" t="s">
        <v>49</v>
      </c>
      <c r="F75" t="s">
        <v>4774</v>
      </c>
      <c r="G75">
        <v>8</v>
      </c>
      <c r="H75">
        <v>0</v>
      </c>
      <c r="I75">
        <v>2</v>
      </c>
      <c r="J75">
        <v>2</v>
      </c>
      <c r="K75">
        <v>12</v>
      </c>
    </row>
    <row r="76" spans="1:11">
      <c r="A76">
        <v>3</v>
      </c>
      <c r="B76">
        <v>80</v>
      </c>
      <c r="C76" t="s">
        <v>21</v>
      </c>
      <c r="D76" t="s">
        <v>9295</v>
      </c>
      <c r="E76" t="s">
        <v>13</v>
      </c>
      <c r="F76" t="s">
        <v>3374</v>
      </c>
    </row>
    <row r="77" spans="1:11">
      <c r="A77">
        <v>3</v>
      </c>
      <c r="B77">
        <v>81</v>
      </c>
      <c r="C77" t="s">
        <v>7350</v>
      </c>
      <c r="D77" t="s">
        <v>9296</v>
      </c>
      <c r="E77" t="s">
        <v>13</v>
      </c>
      <c r="F77" t="s">
        <v>7352</v>
      </c>
    </row>
    <row r="78" spans="1:11">
      <c r="A78">
        <v>3</v>
      </c>
      <c r="B78">
        <v>82</v>
      </c>
      <c r="C78" t="s">
        <v>613</v>
      </c>
      <c r="D78" t="s">
        <v>9297</v>
      </c>
      <c r="E78" t="s">
        <v>13</v>
      </c>
      <c r="F78" t="s">
        <v>7959</v>
      </c>
    </row>
    <row r="79" spans="1:11">
      <c r="A79">
        <v>3</v>
      </c>
      <c r="B79">
        <v>83</v>
      </c>
      <c r="C79" t="s">
        <v>203</v>
      </c>
      <c r="D79" t="s">
        <v>9298</v>
      </c>
      <c r="E79" t="s">
        <v>23</v>
      </c>
      <c r="F79" t="s">
        <v>8005</v>
      </c>
    </row>
    <row r="80" spans="1:11">
      <c r="A80">
        <v>3</v>
      </c>
      <c r="B80">
        <v>84</v>
      </c>
      <c r="C80" t="s">
        <v>11</v>
      </c>
      <c r="D80" t="s">
        <v>9299</v>
      </c>
      <c r="E80" t="s">
        <v>49</v>
      </c>
      <c r="F80" t="s">
        <v>9300</v>
      </c>
    </row>
    <row r="81" spans="1:11">
      <c r="A81">
        <v>3</v>
      </c>
      <c r="B81">
        <v>85</v>
      </c>
      <c r="C81" t="s">
        <v>115</v>
      </c>
      <c r="D81" t="s">
        <v>9301</v>
      </c>
      <c r="E81" t="s">
        <v>13</v>
      </c>
      <c r="F81" t="s">
        <v>3554</v>
      </c>
    </row>
    <row r="82" spans="1:11">
      <c r="A82">
        <v>3</v>
      </c>
      <c r="B82">
        <v>86</v>
      </c>
      <c r="C82" t="s">
        <v>5939</v>
      </c>
      <c r="D82" t="s">
        <v>9302</v>
      </c>
      <c r="E82" t="s">
        <v>17</v>
      </c>
      <c r="F82" t="s">
        <v>4733</v>
      </c>
    </row>
    <row r="83" spans="1:11">
      <c r="A83">
        <v>3</v>
      </c>
      <c r="B83">
        <v>87</v>
      </c>
      <c r="C83" t="s">
        <v>5633</v>
      </c>
      <c r="D83" t="s">
        <v>9303</v>
      </c>
      <c r="E83" t="s">
        <v>13</v>
      </c>
      <c r="F83" t="s">
        <v>9304</v>
      </c>
      <c r="G83">
        <v>86</v>
      </c>
      <c r="H83">
        <v>14</v>
      </c>
      <c r="I83">
        <v>17</v>
      </c>
      <c r="J83">
        <v>31</v>
      </c>
      <c r="K83">
        <v>22</v>
      </c>
    </row>
    <row r="84" spans="1:11">
      <c r="A84">
        <v>3</v>
      </c>
      <c r="B84">
        <v>88</v>
      </c>
      <c r="C84" t="s">
        <v>964</v>
      </c>
      <c r="D84" t="s">
        <v>9305</v>
      </c>
      <c r="E84" t="s">
        <v>49</v>
      </c>
      <c r="F84" t="s">
        <v>4188</v>
      </c>
    </row>
    <row r="85" spans="1:11">
      <c r="A85">
        <v>3</v>
      </c>
      <c r="B85">
        <v>91</v>
      </c>
      <c r="C85" t="s">
        <v>343</v>
      </c>
      <c r="D85" t="s">
        <v>9308</v>
      </c>
      <c r="E85" t="s">
        <v>49</v>
      </c>
      <c r="F85" t="s">
        <v>9309</v>
      </c>
      <c r="G85">
        <v>253</v>
      </c>
      <c r="H85">
        <v>24</v>
      </c>
      <c r="I85">
        <v>78</v>
      </c>
      <c r="J85">
        <v>102</v>
      </c>
      <c r="K85">
        <v>142</v>
      </c>
    </row>
    <row r="86" spans="1:11">
      <c r="A86">
        <v>3</v>
      </c>
      <c r="B86">
        <v>92</v>
      </c>
      <c r="C86" t="s">
        <v>170</v>
      </c>
      <c r="D86" t="s">
        <v>9310</v>
      </c>
      <c r="E86" t="s">
        <v>23</v>
      </c>
      <c r="F86" t="s">
        <v>7578</v>
      </c>
    </row>
    <row r="87" spans="1:11">
      <c r="A87">
        <v>3</v>
      </c>
      <c r="B87">
        <v>95</v>
      </c>
      <c r="C87" t="s">
        <v>159</v>
      </c>
      <c r="D87" t="s">
        <v>9313</v>
      </c>
      <c r="E87" t="s">
        <v>49</v>
      </c>
      <c r="F87" t="s">
        <v>3457</v>
      </c>
    </row>
    <row r="88" spans="1:11">
      <c r="A88">
        <v>3</v>
      </c>
      <c r="B88">
        <v>96</v>
      </c>
      <c r="C88" t="s">
        <v>7929</v>
      </c>
      <c r="D88" t="s">
        <v>9314</v>
      </c>
      <c r="E88" t="s">
        <v>49</v>
      </c>
      <c r="F88" t="s">
        <v>8537</v>
      </c>
    </row>
    <row r="89" spans="1:11">
      <c r="A89">
        <v>3</v>
      </c>
      <c r="B89">
        <v>97</v>
      </c>
      <c r="C89" t="s">
        <v>15</v>
      </c>
      <c r="D89" t="s">
        <v>9315</v>
      </c>
      <c r="E89" t="s">
        <v>23</v>
      </c>
      <c r="F89" t="s">
        <v>9080</v>
      </c>
      <c r="G89">
        <v>319</v>
      </c>
      <c r="H89">
        <v>93</v>
      </c>
      <c r="I89">
        <v>71</v>
      </c>
      <c r="J89">
        <v>164</v>
      </c>
      <c r="K89">
        <v>190</v>
      </c>
    </row>
    <row r="90" spans="1:11">
      <c r="A90">
        <v>3</v>
      </c>
      <c r="B90">
        <v>98</v>
      </c>
      <c r="C90" t="s">
        <v>2227</v>
      </c>
      <c r="D90" t="s">
        <v>9316</v>
      </c>
      <c r="E90" t="s">
        <v>13</v>
      </c>
      <c r="F90" t="s">
        <v>3658</v>
      </c>
      <c r="G90">
        <v>210</v>
      </c>
      <c r="H90">
        <v>31</v>
      </c>
      <c r="I90">
        <v>31</v>
      </c>
      <c r="J90">
        <v>62</v>
      </c>
      <c r="K90">
        <v>39</v>
      </c>
    </row>
    <row r="91" spans="1:11">
      <c r="A91">
        <v>4</v>
      </c>
      <c r="B91">
        <v>99</v>
      </c>
      <c r="C91" t="s">
        <v>115</v>
      </c>
      <c r="D91" t="s">
        <v>9317</v>
      </c>
      <c r="E91" t="s">
        <v>13</v>
      </c>
      <c r="F91" t="s">
        <v>2452</v>
      </c>
      <c r="G91">
        <v>186</v>
      </c>
      <c r="H91">
        <v>38</v>
      </c>
      <c r="I91">
        <v>41</v>
      </c>
      <c r="J91">
        <v>79</v>
      </c>
      <c r="K91">
        <v>96</v>
      </c>
    </row>
    <row r="92" spans="1:11">
      <c r="A92">
        <v>4</v>
      </c>
      <c r="B92">
        <v>100</v>
      </c>
      <c r="C92" t="s">
        <v>11</v>
      </c>
      <c r="D92" t="s">
        <v>9318</v>
      </c>
      <c r="E92" t="s">
        <v>23</v>
      </c>
      <c r="F92" t="s">
        <v>9319</v>
      </c>
      <c r="G92">
        <v>3</v>
      </c>
      <c r="H92">
        <v>0</v>
      </c>
      <c r="I92">
        <v>0</v>
      </c>
      <c r="J92">
        <v>0</v>
      </c>
      <c r="K92">
        <v>0</v>
      </c>
    </row>
    <row r="93" spans="1:11">
      <c r="A93">
        <v>4</v>
      </c>
      <c r="B93">
        <v>101</v>
      </c>
      <c r="C93" t="s">
        <v>170</v>
      </c>
      <c r="D93" t="s">
        <v>9320</v>
      </c>
      <c r="E93" t="s">
        <v>49</v>
      </c>
      <c r="F93" t="s">
        <v>9321</v>
      </c>
    </row>
    <row r="94" spans="1:11">
      <c r="A94">
        <v>4</v>
      </c>
      <c r="B94">
        <v>102</v>
      </c>
      <c r="C94" t="s">
        <v>5631</v>
      </c>
      <c r="D94" t="s">
        <v>9322</v>
      </c>
      <c r="E94" t="s">
        <v>49</v>
      </c>
      <c r="F94" t="s">
        <v>2998</v>
      </c>
      <c r="G94">
        <v>155</v>
      </c>
      <c r="H94">
        <v>3</v>
      </c>
      <c r="I94">
        <v>18</v>
      </c>
      <c r="J94">
        <v>21</v>
      </c>
      <c r="K94">
        <v>38</v>
      </c>
    </row>
    <row r="95" spans="1:11">
      <c r="A95">
        <v>4</v>
      </c>
      <c r="B95">
        <v>103</v>
      </c>
      <c r="C95" t="s">
        <v>6839</v>
      </c>
      <c r="D95" t="s">
        <v>9323</v>
      </c>
      <c r="E95" t="s">
        <v>23</v>
      </c>
      <c r="F95" t="s">
        <v>9324</v>
      </c>
    </row>
    <row r="96" spans="1:11">
      <c r="A96">
        <v>4</v>
      </c>
      <c r="B96">
        <v>104</v>
      </c>
      <c r="C96" t="s">
        <v>5939</v>
      </c>
      <c r="D96" t="s">
        <v>9325</v>
      </c>
      <c r="E96" t="s">
        <v>17</v>
      </c>
      <c r="F96" t="s">
        <v>9326</v>
      </c>
    </row>
    <row r="97" spans="1:11">
      <c r="A97">
        <v>4</v>
      </c>
      <c r="B97">
        <v>105</v>
      </c>
      <c r="C97" t="s">
        <v>5934</v>
      </c>
      <c r="D97" t="s">
        <v>9327</v>
      </c>
      <c r="E97" t="s">
        <v>49</v>
      </c>
      <c r="F97" t="s">
        <v>3107</v>
      </c>
    </row>
    <row r="98" spans="1:11">
      <c r="A98">
        <v>4</v>
      </c>
      <c r="B98">
        <v>106</v>
      </c>
      <c r="C98" t="s">
        <v>615</v>
      </c>
      <c r="D98" t="s">
        <v>9328</v>
      </c>
      <c r="E98" t="s">
        <v>23</v>
      </c>
      <c r="F98" t="s">
        <v>8046</v>
      </c>
    </row>
    <row r="99" spans="1:11">
      <c r="A99">
        <v>4</v>
      </c>
      <c r="B99">
        <v>107</v>
      </c>
      <c r="C99" t="s">
        <v>7350</v>
      </c>
      <c r="D99" t="s">
        <v>9329</v>
      </c>
      <c r="E99" t="s">
        <v>17</v>
      </c>
      <c r="F99" t="s">
        <v>9330</v>
      </c>
    </row>
    <row r="100" spans="1:11">
      <c r="A100">
        <v>4</v>
      </c>
      <c r="B100">
        <v>108</v>
      </c>
      <c r="C100" t="s">
        <v>18</v>
      </c>
      <c r="D100" t="s">
        <v>9331</v>
      </c>
      <c r="E100" t="s">
        <v>23</v>
      </c>
      <c r="F100" t="s">
        <v>3658</v>
      </c>
    </row>
    <row r="101" spans="1:11">
      <c r="A101">
        <v>4</v>
      </c>
      <c r="B101">
        <v>109</v>
      </c>
      <c r="C101" t="s">
        <v>7112</v>
      </c>
      <c r="D101" t="s">
        <v>9332</v>
      </c>
      <c r="E101" t="s">
        <v>49</v>
      </c>
      <c r="F101" t="s">
        <v>6912</v>
      </c>
      <c r="G101">
        <v>59</v>
      </c>
      <c r="H101">
        <v>2</v>
      </c>
      <c r="I101">
        <v>10</v>
      </c>
      <c r="J101">
        <v>12</v>
      </c>
      <c r="K101">
        <v>16</v>
      </c>
    </row>
    <row r="102" spans="1:11">
      <c r="A102">
        <v>4</v>
      </c>
      <c r="B102">
        <v>110</v>
      </c>
      <c r="C102" t="s">
        <v>159</v>
      </c>
      <c r="D102" t="s">
        <v>9333</v>
      </c>
      <c r="E102" t="s">
        <v>17</v>
      </c>
      <c r="F102" t="s">
        <v>4241</v>
      </c>
    </row>
    <row r="103" spans="1:11">
      <c r="A103">
        <v>4</v>
      </c>
      <c r="B103">
        <v>111</v>
      </c>
      <c r="C103" t="s">
        <v>167</v>
      </c>
      <c r="D103" t="s">
        <v>9334</v>
      </c>
      <c r="E103" t="s">
        <v>232</v>
      </c>
      <c r="F103" t="s">
        <v>9335</v>
      </c>
      <c r="G103">
        <v>95</v>
      </c>
      <c r="H103">
        <v>15</v>
      </c>
      <c r="I103">
        <v>14</v>
      </c>
      <c r="J103">
        <v>29</v>
      </c>
      <c r="K103">
        <v>48</v>
      </c>
    </row>
    <row r="104" spans="1:11">
      <c r="A104">
        <v>4</v>
      </c>
      <c r="B104">
        <v>112</v>
      </c>
      <c r="C104" t="s">
        <v>2100</v>
      </c>
      <c r="D104" t="s">
        <v>9336</v>
      </c>
      <c r="E104" t="s">
        <v>17</v>
      </c>
      <c r="F104" t="s">
        <v>2523</v>
      </c>
      <c r="G104">
        <v>56</v>
      </c>
      <c r="H104">
        <v>5</v>
      </c>
      <c r="I104">
        <v>9</v>
      </c>
      <c r="J104">
        <v>14</v>
      </c>
      <c r="K104">
        <v>14</v>
      </c>
    </row>
    <row r="105" spans="1:11">
      <c r="A105">
        <v>4</v>
      </c>
      <c r="B105">
        <v>113</v>
      </c>
      <c r="C105" t="s">
        <v>28</v>
      </c>
      <c r="D105" t="s">
        <v>9337</v>
      </c>
      <c r="E105" t="s">
        <v>232</v>
      </c>
      <c r="F105" t="s">
        <v>3452</v>
      </c>
    </row>
    <row r="106" spans="1:11">
      <c r="A106">
        <v>4</v>
      </c>
      <c r="B106">
        <v>114</v>
      </c>
      <c r="C106" t="s">
        <v>167</v>
      </c>
      <c r="D106" t="s">
        <v>9338</v>
      </c>
      <c r="E106" t="s">
        <v>17</v>
      </c>
      <c r="F106" t="s">
        <v>6326</v>
      </c>
    </row>
    <row r="107" spans="1:11">
      <c r="A107">
        <v>4</v>
      </c>
      <c r="B107">
        <v>115</v>
      </c>
      <c r="C107" t="s">
        <v>613</v>
      </c>
      <c r="D107" t="s">
        <v>9339</v>
      </c>
      <c r="E107" t="s">
        <v>49</v>
      </c>
      <c r="F107" t="s">
        <v>561</v>
      </c>
      <c r="G107">
        <v>5</v>
      </c>
      <c r="H107">
        <v>0</v>
      </c>
      <c r="I107">
        <v>0</v>
      </c>
      <c r="J107">
        <v>0</v>
      </c>
      <c r="K107">
        <v>6</v>
      </c>
    </row>
    <row r="108" spans="1:11">
      <c r="A108">
        <v>4</v>
      </c>
      <c r="B108">
        <v>116</v>
      </c>
      <c r="C108" t="s">
        <v>203</v>
      </c>
      <c r="D108" t="s">
        <v>9340</v>
      </c>
      <c r="E108" t="s">
        <v>17</v>
      </c>
      <c r="F108" t="s">
        <v>7786</v>
      </c>
    </row>
    <row r="109" spans="1:11">
      <c r="A109">
        <v>4</v>
      </c>
      <c r="B109">
        <v>117</v>
      </c>
      <c r="C109" t="s">
        <v>167</v>
      </c>
      <c r="D109" t="s">
        <v>9341</v>
      </c>
      <c r="E109" t="s">
        <v>23</v>
      </c>
      <c r="F109" t="s">
        <v>7257</v>
      </c>
    </row>
    <row r="110" spans="1:11">
      <c r="A110">
        <v>4</v>
      </c>
      <c r="B110">
        <v>118</v>
      </c>
      <c r="C110" t="s">
        <v>2227</v>
      </c>
      <c r="D110" t="s">
        <v>9342</v>
      </c>
      <c r="E110" t="s">
        <v>13</v>
      </c>
      <c r="F110" t="s">
        <v>3107</v>
      </c>
    </row>
    <row r="111" spans="1:11">
      <c r="A111">
        <v>4</v>
      </c>
      <c r="B111">
        <v>119</v>
      </c>
      <c r="C111" t="s">
        <v>6839</v>
      </c>
      <c r="D111" t="s">
        <v>9343</v>
      </c>
      <c r="E111" t="s">
        <v>13</v>
      </c>
      <c r="F111" t="s">
        <v>2353</v>
      </c>
      <c r="G111">
        <v>54</v>
      </c>
      <c r="H111">
        <v>7</v>
      </c>
      <c r="I111">
        <v>6</v>
      </c>
      <c r="J111">
        <v>13</v>
      </c>
      <c r="K111">
        <v>4</v>
      </c>
    </row>
    <row r="112" spans="1:11">
      <c r="A112">
        <v>4</v>
      </c>
      <c r="B112">
        <v>120</v>
      </c>
      <c r="C112" t="s">
        <v>25</v>
      </c>
      <c r="D112" t="s">
        <v>9344</v>
      </c>
      <c r="E112" t="s">
        <v>49</v>
      </c>
      <c r="F112" t="s">
        <v>2478</v>
      </c>
    </row>
    <row r="113" spans="1:11">
      <c r="A113">
        <v>4</v>
      </c>
      <c r="B113">
        <v>121</v>
      </c>
      <c r="C113" t="s">
        <v>2227</v>
      </c>
      <c r="D113" t="s">
        <v>9345</v>
      </c>
      <c r="E113" t="s">
        <v>17</v>
      </c>
      <c r="F113" t="s">
        <v>3624</v>
      </c>
    </row>
    <row r="114" spans="1:11">
      <c r="A114">
        <v>4</v>
      </c>
      <c r="B114">
        <v>122</v>
      </c>
      <c r="C114" t="s">
        <v>5633</v>
      </c>
      <c r="D114" t="s">
        <v>9346</v>
      </c>
      <c r="E114" t="s">
        <v>13</v>
      </c>
      <c r="F114" t="s">
        <v>7669</v>
      </c>
      <c r="G114">
        <v>3</v>
      </c>
      <c r="H114">
        <v>0</v>
      </c>
      <c r="I114">
        <v>0</v>
      </c>
      <c r="J114">
        <v>0</v>
      </c>
      <c r="K114">
        <v>0</v>
      </c>
    </row>
    <row r="115" spans="1:11">
      <c r="A115">
        <v>4</v>
      </c>
      <c r="B115">
        <v>123</v>
      </c>
      <c r="C115" t="s">
        <v>25</v>
      </c>
      <c r="D115" t="s">
        <v>9347</v>
      </c>
      <c r="E115" t="s">
        <v>17</v>
      </c>
      <c r="F115" t="s">
        <v>9078</v>
      </c>
    </row>
    <row r="116" spans="1:11">
      <c r="A116">
        <v>4</v>
      </c>
      <c r="B116">
        <v>124</v>
      </c>
      <c r="C116" t="s">
        <v>170</v>
      </c>
      <c r="D116" t="s">
        <v>9348</v>
      </c>
      <c r="E116" t="s">
        <v>23</v>
      </c>
      <c r="F116" t="s">
        <v>9349</v>
      </c>
      <c r="G116">
        <v>11</v>
      </c>
      <c r="H116">
        <v>2</v>
      </c>
      <c r="I116">
        <v>1</v>
      </c>
      <c r="J116">
        <v>3</v>
      </c>
      <c r="K116">
        <v>6</v>
      </c>
    </row>
    <row r="117" spans="1:11">
      <c r="A117">
        <v>4</v>
      </c>
      <c r="B117">
        <v>125</v>
      </c>
      <c r="C117" t="s">
        <v>343</v>
      </c>
      <c r="D117" t="s">
        <v>9350</v>
      </c>
      <c r="E117" t="s">
        <v>17</v>
      </c>
      <c r="F117" t="s">
        <v>7987</v>
      </c>
    </row>
    <row r="118" spans="1:11">
      <c r="A118">
        <v>4</v>
      </c>
      <c r="B118">
        <v>126</v>
      </c>
      <c r="C118" t="s">
        <v>5337</v>
      </c>
      <c r="D118" t="s">
        <v>9351</v>
      </c>
      <c r="E118" t="s">
        <v>13</v>
      </c>
      <c r="F118" t="s">
        <v>3665</v>
      </c>
      <c r="G118">
        <v>138</v>
      </c>
      <c r="H118">
        <v>12</v>
      </c>
      <c r="I118">
        <v>19</v>
      </c>
      <c r="J118">
        <v>31</v>
      </c>
      <c r="K118">
        <v>77</v>
      </c>
    </row>
    <row r="119" spans="1:11">
      <c r="A119">
        <v>4</v>
      </c>
      <c r="B119">
        <v>127</v>
      </c>
      <c r="C119" t="s">
        <v>21</v>
      </c>
      <c r="D119" t="s">
        <v>9352</v>
      </c>
      <c r="E119" t="s">
        <v>23</v>
      </c>
      <c r="F119" t="s">
        <v>5699</v>
      </c>
      <c r="G119">
        <v>224</v>
      </c>
      <c r="H119">
        <v>53</v>
      </c>
      <c r="I119">
        <v>43</v>
      </c>
      <c r="J119">
        <v>96</v>
      </c>
      <c r="K119">
        <v>133</v>
      </c>
    </row>
    <row r="120" spans="1:11">
      <c r="A120">
        <v>4</v>
      </c>
      <c r="B120">
        <v>128</v>
      </c>
      <c r="C120" t="s">
        <v>15</v>
      </c>
      <c r="D120" t="s">
        <v>9353</v>
      </c>
      <c r="E120" t="s">
        <v>13</v>
      </c>
      <c r="F120" t="s">
        <v>2468</v>
      </c>
    </row>
    <row r="121" spans="1:11">
      <c r="A121">
        <v>5</v>
      </c>
      <c r="B121">
        <v>130</v>
      </c>
      <c r="C121" t="s">
        <v>115</v>
      </c>
      <c r="D121" t="s">
        <v>9355</v>
      </c>
      <c r="E121" t="s">
        <v>49</v>
      </c>
      <c r="F121" t="s">
        <v>7349</v>
      </c>
    </row>
    <row r="122" spans="1:11">
      <c r="A122">
        <v>5</v>
      </c>
      <c r="B122">
        <v>131</v>
      </c>
      <c r="C122" t="s">
        <v>25</v>
      </c>
      <c r="D122" t="s">
        <v>9356</v>
      </c>
      <c r="E122" t="s">
        <v>23</v>
      </c>
      <c r="F122" t="s">
        <v>2558</v>
      </c>
    </row>
    <row r="123" spans="1:11">
      <c r="A123">
        <v>5</v>
      </c>
      <c r="B123">
        <v>132</v>
      </c>
      <c r="C123" t="s">
        <v>964</v>
      </c>
      <c r="D123" t="s">
        <v>9357</v>
      </c>
      <c r="E123" t="s">
        <v>49</v>
      </c>
      <c r="F123" t="s">
        <v>2803</v>
      </c>
    </row>
    <row r="124" spans="1:11">
      <c r="A124">
        <v>5</v>
      </c>
      <c r="B124">
        <v>133</v>
      </c>
      <c r="C124" t="s">
        <v>7929</v>
      </c>
      <c r="D124" t="s">
        <v>9358</v>
      </c>
      <c r="E124" t="s">
        <v>23</v>
      </c>
      <c r="F124" t="s">
        <v>9330</v>
      </c>
    </row>
    <row r="125" spans="1:11">
      <c r="A125">
        <v>5</v>
      </c>
      <c r="B125">
        <v>134</v>
      </c>
      <c r="C125" t="s">
        <v>18</v>
      </c>
      <c r="D125" t="s">
        <v>9359</v>
      </c>
      <c r="E125" t="s">
        <v>23</v>
      </c>
      <c r="F125" t="s">
        <v>4733</v>
      </c>
      <c r="G125">
        <v>170</v>
      </c>
      <c r="H125">
        <v>44</v>
      </c>
      <c r="I125">
        <v>57</v>
      </c>
      <c r="J125">
        <v>101</v>
      </c>
      <c r="K125">
        <v>96</v>
      </c>
    </row>
    <row r="126" spans="1:11">
      <c r="A126">
        <v>5</v>
      </c>
      <c r="B126">
        <v>135</v>
      </c>
      <c r="C126" t="s">
        <v>21</v>
      </c>
      <c r="D126" t="s">
        <v>9360</v>
      </c>
      <c r="E126" t="s">
        <v>17</v>
      </c>
      <c r="F126" t="s">
        <v>7834</v>
      </c>
    </row>
    <row r="127" spans="1:11">
      <c r="A127">
        <v>5</v>
      </c>
      <c r="B127">
        <v>136</v>
      </c>
      <c r="C127" t="s">
        <v>203</v>
      </c>
      <c r="D127" t="s">
        <v>9361</v>
      </c>
      <c r="E127" t="s">
        <v>49</v>
      </c>
      <c r="F127" t="s">
        <v>8440</v>
      </c>
    </row>
    <row r="128" spans="1:11">
      <c r="A128">
        <v>5</v>
      </c>
      <c r="B128">
        <v>138</v>
      </c>
      <c r="C128" t="s">
        <v>964</v>
      </c>
      <c r="D128" t="s">
        <v>9363</v>
      </c>
      <c r="E128" t="s">
        <v>434</v>
      </c>
      <c r="F128" t="s">
        <v>9364</v>
      </c>
    </row>
    <row r="129" spans="1:11">
      <c r="A129">
        <v>5</v>
      </c>
      <c r="B129">
        <v>140</v>
      </c>
      <c r="C129" t="s">
        <v>25</v>
      </c>
      <c r="D129" t="s">
        <v>9366</v>
      </c>
      <c r="E129" t="s">
        <v>13</v>
      </c>
      <c r="F129" t="s">
        <v>474</v>
      </c>
      <c r="G129">
        <v>23</v>
      </c>
      <c r="H129">
        <v>3</v>
      </c>
      <c r="I129">
        <v>2</v>
      </c>
      <c r="J129">
        <v>5</v>
      </c>
      <c r="K129">
        <v>17</v>
      </c>
    </row>
    <row r="130" spans="1:11">
      <c r="A130">
        <v>5</v>
      </c>
      <c r="B130">
        <v>141</v>
      </c>
      <c r="C130" t="s">
        <v>5633</v>
      </c>
      <c r="D130" t="s">
        <v>4849</v>
      </c>
      <c r="E130" t="s">
        <v>23</v>
      </c>
      <c r="F130" t="s">
        <v>8463</v>
      </c>
    </row>
    <row r="131" spans="1:11">
      <c r="A131">
        <v>5</v>
      </c>
      <c r="B131">
        <v>142</v>
      </c>
      <c r="C131" t="s">
        <v>615</v>
      </c>
      <c r="D131" t="s">
        <v>9367</v>
      </c>
      <c r="E131" t="s">
        <v>23</v>
      </c>
      <c r="F131" t="s">
        <v>9368</v>
      </c>
    </row>
    <row r="132" spans="1:11">
      <c r="A132">
        <v>5</v>
      </c>
      <c r="B132">
        <v>143</v>
      </c>
      <c r="C132" t="s">
        <v>159</v>
      </c>
      <c r="D132" t="s">
        <v>9369</v>
      </c>
      <c r="E132" t="s">
        <v>23</v>
      </c>
      <c r="F132" t="s">
        <v>7349</v>
      </c>
    </row>
    <row r="133" spans="1:11">
      <c r="A133">
        <v>5</v>
      </c>
      <c r="B133">
        <v>144</v>
      </c>
      <c r="C133" t="s">
        <v>170</v>
      </c>
      <c r="D133" t="s">
        <v>9370</v>
      </c>
      <c r="E133" t="s">
        <v>49</v>
      </c>
      <c r="F133" t="s">
        <v>8414</v>
      </c>
    </row>
    <row r="134" spans="1:11">
      <c r="A134">
        <v>5</v>
      </c>
      <c r="B134">
        <v>146</v>
      </c>
      <c r="C134" t="s">
        <v>2100</v>
      </c>
      <c r="D134" t="s">
        <v>9372</v>
      </c>
      <c r="E134" t="s">
        <v>49</v>
      </c>
      <c r="F134" t="s">
        <v>2523</v>
      </c>
      <c r="G134">
        <v>17</v>
      </c>
      <c r="H134">
        <v>0</v>
      </c>
      <c r="I134">
        <v>0</v>
      </c>
      <c r="J134">
        <v>0</v>
      </c>
      <c r="K134">
        <v>10</v>
      </c>
    </row>
    <row r="135" spans="1:11">
      <c r="A135">
        <v>5</v>
      </c>
      <c r="B135">
        <v>147</v>
      </c>
      <c r="C135" t="s">
        <v>7350</v>
      </c>
      <c r="D135" t="s">
        <v>9373</v>
      </c>
      <c r="E135" t="s">
        <v>49</v>
      </c>
      <c r="F135" t="s">
        <v>1575</v>
      </c>
      <c r="G135">
        <v>6</v>
      </c>
      <c r="H135">
        <v>1</v>
      </c>
      <c r="I135">
        <v>2</v>
      </c>
      <c r="J135">
        <v>3</v>
      </c>
      <c r="K135">
        <v>6</v>
      </c>
    </row>
    <row r="136" spans="1:11">
      <c r="A136">
        <v>5</v>
      </c>
      <c r="B136">
        <v>148</v>
      </c>
      <c r="C136" t="s">
        <v>613</v>
      </c>
      <c r="D136" t="s">
        <v>9374</v>
      </c>
      <c r="E136" t="s">
        <v>17</v>
      </c>
      <c r="F136" t="s">
        <v>2246</v>
      </c>
      <c r="G136">
        <v>26</v>
      </c>
      <c r="H136">
        <v>3</v>
      </c>
      <c r="I136">
        <v>1</v>
      </c>
      <c r="J136">
        <v>4</v>
      </c>
      <c r="K136">
        <v>8</v>
      </c>
    </row>
    <row r="137" spans="1:11">
      <c r="A137">
        <v>5</v>
      </c>
      <c r="B137">
        <v>149</v>
      </c>
      <c r="C137" t="s">
        <v>170</v>
      </c>
      <c r="D137" t="s">
        <v>9375</v>
      </c>
      <c r="E137" t="s">
        <v>23</v>
      </c>
      <c r="F137" t="s">
        <v>7352</v>
      </c>
    </row>
    <row r="138" spans="1:11">
      <c r="A138">
        <v>5</v>
      </c>
      <c r="B138">
        <v>150</v>
      </c>
      <c r="C138" t="s">
        <v>11</v>
      </c>
      <c r="D138" t="s">
        <v>9376</v>
      </c>
      <c r="E138" t="s">
        <v>13</v>
      </c>
      <c r="F138" t="s">
        <v>7331</v>
      </c>
      <c r="G138">
        <v>164</v>
      </c>
      <c r="H138">
        <v>33</v>
      </c>
      <c r="I138">
        <v>59</v>
      </c>
      <c r="J138">
        <v>92</v>
      </c>
      <c r="K138">
        <v>110</v>
      </c>
    </row>
    <row r="139" spans="1:11">
      <c r="A139">
        <v>5</v>
      </c>
      <c r="B139">
        <v>151</v>
      </c>
      <c r="C139" t="s">
        <v>15</v>
      </c>
      <c r="D139" t="s">
        <v>9377</v>
      </c>
      <c r="E139" t="s">
        <v>49</v>
      </c>
      <c r="F139" t="s">
        <v>9378</v>
      </c>
    </row>
    <row r="140" spans="1:11">
      <c r="A140">
        <v>5</v>
      </c>
      <c r="B140">
        <v>152</v>
      </c>
      <c r="C140" t="s">
        <v>5934</v>
      </c>
      <c r="D140" t="s">
        <v>9379</v>
      </c>
      <c r="E140" t="s">
        <v>49</v>
      </c>
      <c r="F140" t="s">
        <v>2454</v>
      </c>
    </row>
    <row r="141" spans="1:11">
      <c r="A141">
        <v>5</v>
      </c>
      <c r="B141">
        <v>153</v>
      </c>
      <c r="C141" t="s">
        <v>5337</v>
      </c>
      <c r="D141" t="s">
        <v>9380</v>
      </c>
      <c r="E141" t="s">
        <v>13</v>
      </c>
      <c r="F141" t="s">
        <v>2853</v>
      </c>
      <c r="G141">
        <v>3</v>
      </c>
      <c r="H141">
        <v>0</v>
      </c>
      <c r="I141">
        <v>0</v>
      </c>
      <c r="J141">
        <v>0</v>
      </c>
      <c r="K141">
        <v>0</v>
      </c>
    </row>
    <row r="142" spans="1:11">
      <c r="A142">
        <v>5</v>
      </c>
      <c r="B142">
        <v>154</v>
      </c>
      <c r="C142" t="s">
        <v>1622</v>
      </c>
      <c r="D142" t="s">
        <v>9381</v>
      </c>
      <c r="E142" t="s">
        <v>49</v>
      </c>
      <c r="F142" t="s">
        <v>4618</v>
      </c>
    </row>
    <row r="143" spans="1:11">
      <c r="A143">
        <v>5</v>
      </c>
      <c r="B143">
        <v>155</v>
      </c>
      <c r="C143" t="s">
        <v>2718</v>
      </c>
      <c r="D143" t="s">
        <v>9382</v>
      </c>
      <c r="E143" t="s">
        <v>49</v>
      </c>
      <c r="F143" t="s">
        <v>9383</v>
      </c>
    </row>
    <row r="144" spans="1:11">
      <c r="A144">
        <v>5</v>
      </c>
      <c r="B144">
        <v>156</v>
      </c>
      <c r="C144" t="s">
        <v>5633</v>
      </c>
      <c r="D144" t="s">
        <v>9384</v>
      </c>
      <c r="E144" t="s">
        <v>23</v>
      </c>
      <c r="F144" t="s">
        <v>7593</v>
      </c>
    </row>
    <row r="145" spans="1:11">
      <c r="A145">
        <v>5</v>
      </c>
      <c r="B145">
        <v>157</v>
      </c>
      <c r="C145" t="s">
        <v>28</v>
      </c>
      <c r="D145" t="s">
        <v>9385</v>
      </c>
      <c r="E145" t="s">
        <v>49</v>
      </c>
      <c r="F145" t="s">
        <v>5668</v>
      </c>
    </row>
    <row r="146" spans="1:11">
      <c r="A146">
        <v>5</v>
      </c>
      <c r="B146">
        <v>158</v>
      </c>
      <c r="C146" t="s">
        <v>5631</v>
      </c>
      <c r="D146" t="s">
        <v>9386</v>
      </c>
      <c r="E146" t="s">
        <v>49</v>
      </c>
      <c r="F146" t="s">
        <v>8046</v>
      </c>
    </row>
    <row r="147" spans="1:11">
      <c r="A147">
        <v>5</v>
      </c>
      <c r="B147">
        <v>159</v>
      </c>
      <c r="C147" t="s">
        <v>343</v>
      </c>
      <c r="D147" t="s">
        <v>1797</v>
      </c>
      <c r="E147" t="s">
        <v>23</v>
      </c>
      <c r="F147" t="s">
        <v>271</v>
      </c>
      <c r="G147">
        <v>142</v>
      </c>
      <c r="H147">
        <v>9</v>
      </c>
      <c r="I147">
        <v>3</v>
      </c>
      <c r="J147">
        <v>12</v>
      </c>
      <c r="K147">
        <v>306</v>
      </c>
    </row>
    <row r="148" spans="1:11">
      <c r="A148">
        <v>5</v>
      </c>
      <c r="B148">
        <v>160</v>
      </c>
      <c r="C148" t="s">
        <v>18</v>
      </c>
      <c r="D148" t="s">
        <v>9387</v>
      </c>
      <c r="E148" t="s">
        <v>13</v>
      </c>
      <c r="F148" t="s">
        <v>9388</v>
      </c>
      <c r="G148">
        <v>24</v>
      </c>
      <c r="H148">
        <v>1</v>
      </c>
      <c r="I148">
        <v>0</v>
      </c>
      <c r="J148">
        <v>1</v>
      </c>
      <c r="K148">
        <v>6</v>
      </c>
    </row>
    <row r="149" spans="1:11">
      <c r="A149">
        <v>5</v>
      </c>
      <c r="B149">
        <v>161</v>
      </c>
      <c r="C149" t="s">
        <v>167</v>
      </c>
      <c r="D149" t="s">
        <v>9389</v>
      </c>
      <c r="E149" t="s">
        <v>49</v>
      </c>
      <c r="F149" t="s">
        <v>7393</v>
      </c>
    </row>
    <row r="150" spans="1:11">
      <c r="A150">
        <v>5</v>
      </c>
      <c r="B150">
        <v>162</v>
      </c>
      <c r="C150" t="s">
        <v>15</v>
      </c>
      <c r="D150" t="s">
        <v>9390</v>
      </c>
      <c r="E150" t="s">
        <v>13</v>
      </c>
      <c r="F150" t="s">
        <v>8206</v>
      </c>
    </row>
    <row r="151" spans="1:11">
      <c r="A151">
        <v>5</v>
      </c>
      <c r="B151">
        <v>163</v>
      </c>
      <c r="C151" t="s">
        <v>5631</v>
      </c>
      <c r="D151" t="s">
        <v>9391</v>
      </c>
      <c r="E151" t="s">
        <v>13</v>
      </c>
      <c r="F151" t="s">
        <v>1915</v>
      </c>
    </row>
    <row r="152" spans="1:11">
      <c r="A152">
        <v>6</v>
      </c>
      <c r="B152">
        <v>164</v>
      </c>
      <c r="C152" t="s">
        <v>115</v>
      </c>
      <c r="D152" t="s">
        <v>9392</v>
      </c>
      <c r="E152" t="s">
        <v>23</v>
      </c>
      <c r="F152" t="s">
        <v>3624</v>
      </c>
    </row>
    <row r="153" spans="1:11">
      <c r="A153">
        <v>6</v>
      </c>
      <c r="B153">
        <v>165</v>
      </c>
      <c r="C153" t="s">
        <v>25</v>
      </c>
      <c r="D153" t="s">
        <v>9393</v>
      </c>
      <c r="E153" t="s">
        <v>17</v>
      </c>
      <c r="F153" t="s">
        <v>9394</v>
      </c>
    </row>
    <row r="154" spans="1:11">
      <c r="A154">
        <v>6</v>
      </c>
      <c r="B154">
        <v>166</v>
      </c>
      <c r="C154" t="s">
        <v>964</v>
      </c>
      <c r="D154" t="s">
        <v>9395</v>
      </c>
      <c r="E154" t="s">
        <v>434</v>
      </c>
      <c r="F154" t="s">
        <v>7801</v>
      </c>
    </row>
    <row r="155" spans="1:11">
      <c r="A155">
        <v>6</v>
      </c>
      <c r="B155">
        <v>167</v>
      </c>
      <c r="C155" t="s">
        <v>7929</v>
      </c>
      <c r="D155" t="s">
        <v>9396</v>
      </c>
      <c r="E155" t="s">
        <v>49</v>
      </c>
      <c r="F155" t="s">
        <v>9319</v>
      </c>
    </row>
    <row r="156" spans="1:11">
      <c r="A156">
        <v>6</v>
      </c>
      <c r="B156">
        <v>168</v>
      </c>
      <c r="C156" t="s">
        <v>6839</v>
      </c>
      <c r="D156" t="s">
        <v>9397</v>
      </c>
      <c r="E156" t="s">
        <v>232</v>
      </c>
      <c r="F156" t="s">
        <v>9398</v>
      </c>
    </row>
    <row r="157" spans="1:11">
      <c r="A157">
        <v>6</v>
      </c>
      <c r="B157">
        <v>169</v>
      </c>
      <c r="C157" t="s">
        <v>21</v>
      </c>
      <c r="D157" t="s">
        <v>9399</v>
      </c>
      <c r="E157" t="s">
        <v>434</v>
      </c>
      <c r="F157" t="s">
        <v>8975</v>
      </c>
    </row>
    <row r="158" spans="1:11">
      <c r="A158">
        <v>6</v>
      </c>
      <c r="B158">
        <v>170</v>
      </c>
      <c r="C158" t="s">
        <v>170</v>
      </c>
      <c r="D158" t="s">
        <v>9400</v>
      </c>
      <c r="E158" t="s">
        <v>13</v>
      </c>
      <c r="F158" t="s">
        <v>8667</v>
      </c>
    </row>
    <row r="159" spans="1:11">
      <c r="A159">
        <v>6</v>
      </c>
      <c r="B159">
        <v>171</v>
      </c>
      <c r="C159" t="s">
        <v>170</v>
      </c>
      <c r="D159" t="s">
        <v>9401</v>
      </c>
      <c r="E159" t="s">
        <v>13</v>
      </c>
      <c r="F159" t="s">
        <v>6587</v>
      </c>
    </row>
    <row r="160" spans="1:11">
      <c r="A160">
        <v>6</v>
      </c>
      <c r="B160">
        <v>172</v>
      </c>
      <c r="C160" t="s">
        <v>5932</v>
      </c>
      <c r="D160" t="s">
        <v>9402</v>
      </c>
      <c r="E160" t="s">
        <v>23</v>
      </c>
      <c r="F160" t="s">
        <v>2353</v>
      </c>
    </row>
    <row r="161" spans="1:11">
      <c r="A161">
        <v>6</v>
      </c>
      <c r="B161">
        <v>173</v>
      </c>
      <c r="C161" t="s">
        <v>2227</v>
      </c>
      <c r="D161" t="s">
        <v>9403</v>
      </c>
      <c r="E161" t="s">
        <v>49</v>
      </c>
      <c r="F161" t="s">
        <v>7393</v>
      </c>
      <c r="G161">
        <v>117</v>
      </c>
      <c r="H161">
        <v>3</v>
      </c>
      <c r="I161">
        <v>16</v>
      </c>
      <c r="J161">
        <v>19</v>
      </c>
      <c r="K161">
        <v>117</v>
      </c>
    </row>
    <row r="162" spans="1:11">
      <c r="A162">
        <v>6</v>
      </c>
      <c r="B162">
        <v>174</v>
      </c>
      <c r="C162" t="s">
        <v>159</v>
      </c>
      <c r="D162" t="s">
        <v>9404</v>
      </c>
      <c r="E162" t="s">
        <v>23</v>
      </c>
      <c r="F162" t="s">
        <v>8092</v>
      </c>
      <c r="G162">
        <v>59</v>
      </c>
      <c r="H162">
        <v>11</v>
      </c>
      <c r="I162">
        <v>13</v>
      </c>
      <c r="J162">
        <v>24</v>
      </c>
      <c r="K162">
        <v>22</v>
      </c>
    </row>
    <row r="163" spans="1:11">
      <c r="A163">
        <v>6</v>
      </c>
      <c r="B163">
        <v>175</v>
      </c>
      <c r="C163" t="s">
        <v>167</v>
      </c>
      <c r="D163" t="s">
        <v>9405</v>
      </c>
      <c r="E163" t="s">
        <v>23</v>
      </c>
      <c r="F163" t="s">
        <v>4774</v>
      </c>
    </row>
    <row r="164" spans="1:11">
      <c r="A164">
        <v>6</v>
      </c>
      <c r="B164">
        <v>176</v>
      </c>
      <c r="C164" t="s">
        <v>341</v>
      </c>
      <c r="D164" t="s">
        <v>9406</v>
      </c>
      <c r="E164" t="s">
        <v>23</v>
      </c>
      <c r="F164" t="s">
        <v>2523</v>
      </c>
      <c r="G164">
        <v>153</v>
      </c>
      <c r="H164">
        <v>17</v>
      </c>
      <c r="I164">
        <v>14</v>
      </c>
      <c r="J164">
        <v>31</v>
      </c>
      <c r="K164">
        <v>240</v>
      </c>
    </row>
    <row r="165" spans="1:11">
      <c r="A165">
        <v>6</v>
      </c>
      <c r="B165">
        <v>177</v>
      </c>
      <c r="C165" t="s">
        <v>2100</v>
      </c>
      <c r="D165" t="s">
        <v>9407</v>
      </c>
      <c r="E165" t="s">
        <v>49</v>
      </c>
      <c r="F165" t="s">
        <v>3624</v>
      </c>
    </row>
    <row r="166" spans="1:11">
      <c r="A166">
        <v>6</v>
      </c>
      <c r="B166">
        <v>178</v>
      </c>
      <c r="C166" t="s">
        <v>7350</v>
      </c>
      <c r="D166" t="s">
        <v>9408</v>
      </c>
      <c r="E166" t="s">
        <v>13</v>
      </c>
      <c r="F166" t="s">
        <v>8141</v>
      </c>
      <c r="G166">
        <v>32</v>
      </c>
      <c r="H166">
        <v>2</v>
      </c>
      <c r="I166">
        <v>1</v>
      </c>
      <c r="J166">
        <v>3</v>
      </c>
      <c r="K166">
        <v>10</v>
      </c>
    </row>
    <row r="167" spans="1:11">
      <c r="A167">
        <v>6</v>
      </c>
      <c r="B167">
        <v>179</v>
      </c>
      <c r="C167" t="s">
        <v>613</v>
      </c>
      <c r="D167" t="s">
        <v>9409</v>
      </c>
      <c r="E167" t="s">
        <v>17</v>
      </c>
      <c r="F167" t="s">
        <v>9078</v>
      </c>
    </row>
    <row r="168" spans="1:11">
      <c r="A168">
        <v>6</v>
      </c>
      <c r="B168">
        <v>180</v>
      </c>
      <c r="C168" t="s">
        <v>203</v>
      </c>
      <c r="D168" t="s">
        <v>9410</v>
      </c>
      <c r="E168" t="s">
        <v>49</v>
      </c>
      <c r="F168" t="s">
        <v>8638</v>
      </c>
      <c r="G168">
        <v>172</v>
      </c>
      <c r="H168">
        <v>5</v>
      </c>
      <c r="I168">
        <v>32</v>
      </c>
      <c r="J168">
        <v>37</v>
      </c>
      <c r="K168">
        <v>110</v>
      </c>
    </row>
    <row r="169" spans="1:11">
      <c r="A169">
        <v>6</v>
      </c>
      <c r="B169">
        <v>182</v>
      </c>
      <c r="C169" t="s">
        <v>2227</v>
      </c>
      <c r="D169" t="s">
        <v>9412</v>
      </c>
      <c r="E169" t="s">
        <v>434</v>
      </c>
      <c r="F169" t="s">
        <v>4618</v>
      </c>
    </row>
    <row r="170" spans="1:11">
      <c r="A170">
        <v>6</v>
      </c>
      <c r="B170">
        <v>183</v>
      </c>
      <c r="C170" t="s">
        <v>5939</v>
      </c>
      <c r="D170" t="s">
        <v>9413</v>
      </c>
      <c r="E170" t="s">
        <v>49</v>
      </c>
      <c r="F170" t="s">
        <v>8525</v>
      </c>
    </row>
    <row r="171" spans="1:11">
      <c r="A171">
        <v>6</v>
      </c>
      <c r="B171">
        <v>184</v>
      </c>
      <c r="C171" t="s">
        <v>1622</v>
      </c>
      <c r="D171" t="s">
        <v>9414</v>
      </c>
      <c r="E171" t="s">
        <v>49</v>
      </c>
      <c r="F171" t="s">
        <v>8489</v>
      </c>
      <c r="G171">
        <v>14</v>
      </c>
      <c r="H171">
        <v>0</v>
      </c>
      <c r="I171">
        <v>0</v>
      </c>
      <c r="J171">
        <v>0</v>
      </c>
      <c r="K171">
        <v>2</v>
      </c>
    </row>
    <row r="172" spans="1:11">
      <c r="A172">
        <v>6</v>
      </c>
      <c r="B172">
        <v>187</v>
      </c>
      <c r="C172" t="s">
        <v>28</v>
      </c>
      <c r="D172" t="s">
        <v>9417</v>
      </c>
      <c r="E172" t="s">
        <v>17</v>
      </c>
      <c r="F172" t="s">
        <v>474</v>
      </c>
      <c r="G172">
        <v>41</v>
      </c>
      <c r="H172">
        <v>6</v>
      </c>
      <c r="I172">
        <v>1</v>
      </c>
      <c r="J172">
        <v>7</v>
      </c>
      <c r="K172">
        <v>6</v>
      </c>
    </row>
    <row r="173" spans="1:11">
      <c r="A173">
        <v>6</v>
      </c>
      <c r="B173">
        <v>188</v>
      </c>
      <c r="C173" t="s">
        <v>5631</v>
      </c>
      <c r="D173" t="s">
        <v>9418</v>
      </c>
      <c r="E173" t="s">
        <v>49</v>
      </c>
      <c r="F173" t="s">
        <v>8835</v>
      </c>
    </row>
    <row r="174" spans="1:11">
      <c r="A174">
        <v>6</v>
      </c>
      <c r="B174">
        <v>190</v>
      </c>
      <c r="C174" t="s">
        <v>7929</v>
      </c>
      <c r="D174" t="s">
        <v>9420</v>
      </c>
      <c r="E174" t="s">
        <v>13</v>
      </c>
      <c r="F174" t="s">
        <v>9364</v>
      </c>
    </row>
    <row r="175" spans="1:11">
      <c r="A175">
        <v>6</v>
      </c>
      <c r="B175">
        <v>192</v>
      </c>
      <c r="C175" t="s">
        <v>15</v>
      </c>
      <c r="D175" t="s">
        <v>9423</v>
      </c>
      <c r="E175" t="s">
        <v>17</v>
      </c>
      <c r="F175" t="s">
        <v>4618</v>
      </c>
    </row>
    <row r="176" spans="1:11">
      <c r="A176">
        <v>6</v>
      </c>
      <c r="B176">
        <v>193</v>
      </c>
      <c r="C176" t="s">
        <v>7350</v>
      </c>
      <c r="D176" t="s">
        <v>9424</v>
      </c>
      <c r="E176" t="s">
        <v>49</v>
      </c>
      <c r="F176" t="s">
        <v>402</v>
      </c>
    </row>
    <row r="177" spans="1:11">
      <c r="A177">
        <v>7</v>
      </c>
      <c r="B177">
        <v>194</v>
      </c>
      <c r="C177" t="s">
        <v>115</v>
      </c>
      <c r="D177" t="s">
        <v>9425</v>
      </c>
      <c r="E177" t="s">
        <v>49</v>
      </c>
      <c r="F177" t="s">
        <v>3997</v>
      </c>
    </row>
    <row r="178" spans="1:11">
      <c r="A178">
        <v>7</v>
      </c>
      <c r="B178">
        <v>195</v>
      </c>
      <c r="C178" t="s">
        <v>167</v>
      </c>
      <c r="D178" t="s">
        <v>9426</v>
      </c>
      <c r="E178" t="s">
        <v>23</v>
      </c>
      <c r="F178" t="s">
        <v>9024</v>
      </c>
    </row>
    <row r="179" spans="1:11">
      <c r="A179">
        <v>7</v>
      </c>
      <c r="B179">
        <v>196</v>
      </c>
      <c r="C179" t="s">
        <v>25</v>
      </c>
      <c r="D179" t="s">
        <v>9427</v>
      </c>
      <c r="E179" t="s">
        <v>13</v>
      </c>
      <c r="F179" t="s">
        <v>1229</v>
      </c>
      <c r="G179">
        <v>12</v>
      </c>
      <c r="H179">
        <v>0</v>
      </c>
      <c r="I179">
        <v>5</v>
      </c>
      <c r="J179">
        <v>5</v>
      </c>
      <c r="K179">
        <v>6</v>
      </c>
    </row>
    <row r="180" spans="1:11">
      <c r="A180">
        <v>7</v>
      </c>
      <c r="B180">
        <v>197</v>
      </c>
      <c r="C180" t="s">
        <v>964</v>
      </c>
      <c r="D180" t="s">
        <v>9428</v>
      </c>
      <c r="E180" t="s">
        <v>23</v>
      </c>
      <c r="F180" t="s">
        <v>4797</v>
      </c>
      <c r="G180">
        <v>3</v>
      </c>
      <c r="H180">
        <v>0</v>
      </c>
      <c r="I180">
        <v>0</v>
      </c>
      <c r="J180">
        <v>0</v>
      </c>
      <c r="K180">
        <v>0</v>
      </c>
    </row>
    <row r="181" spans="1:11">
      <c r="A181">
        <v>7</v>
      </c>
      <c r="B181">
        <v>198</v>
      </c>
      <c r="C181" t="s">
        <v>7929</v>
      </c>
      <c r="D181" t="s">
        <v>9429</v>
      </c>
      <c r="E181" t="s">
        <v>49</v>
      </c>
      <c r="F181" t="s">
        <v>2283</v>
      </c>
    </row>
    <row r="182" spans="1:11">
      <c r="A182">
        <v>7</v>
      </c>
      <c r="B182">
        <v>199</v>
      </c>
      <c r="C182" t="s">
        <v>6839</v>
      </c>
      <c r="D182" t="s">
        <v>9430</v>
      </c>
      <c r="E182" t="s">
        <v>13</v>
      </c>
      <c r="F182" t="s">
        <v>2353</v>
      </c>
      <c r="G182">
        <v>2</v>
      </c>
      <c r="H182">
        <v>0</v>
      </c>
      <c r="I182">
        <v>0</v>
      </c>
      <c r="J182">
        <v>0</v>
      </c>
      <c r="K182">
        <v>0</v>
      </c>
    </row>
    <row r="183" spans="1:11">
      <c r="A183">
        <v>7</v>
      </c>
      <c r="B183">
        <v>200</v>
      </c>
      <c r="C183" t="s">
        <v>2227</v>
      </c>
      <c r="D183" t="s">
        <v>9431</v>
      </c>
      <c r="E183" t="s">
        <v>13</v>
      </c>
      <c r="F183" t="s">
        <v>4774</v>
      </c>
    </row>
    <row r="184" spans="1:11">
      <c r="A184">
        <v>7</v>
      </c>
      <c r="B184">
        <v>201</v>
      </c>
      <c r="C184" t="s">
        <v>5337</v>
      </c>
      <c r="D184" t="s">
        <v>9432</v>
      </c>
      <c r="E184" t="s">
        <v>49</v>
      </c>
      <c r="F184" t="s">
        <v>9433</v>
      </c>
      <c r="G184">
        <v>12</v>
      </c>
      <c r="H184">
        <v>0</v>
      </c>
      <c r="I184">
        <v>0</v>
      </c>
      <c r="J184">
        <v>0</v>
      </c>
      <c r="K184">
        <v>8</v>
      </c>
    </row>
    <row r="185" spans="1:11">
      <c r="A185">
        <v>7</v>
      </c>
      <c r="B185">
        <v>202</v>
      </c>
      <c r="C185" t="s">
        <v>7112</v>
      </c>
      <c r="D185" t="s">
        <v>9434</v>
      </c>
      <c r="E185" t="s">
        <v>49</v>
      </c>
      <c r="F185" t="s">
        <v>2558</v>
      </c>
    </row>
    <row r="186" spans="1:11">
      <c r="A186">
        <v>7</v>
      </c>
      <c r="B186">
        <v>204</v>
      </c>
      <c r="C186" t="s">
        <v>615</v>
      </c>
      <c r="D186" t="s">
        <v>9436</v>
      </c>
      <c r="E186" t="s">
        <v>17</v>
      </c>
      <c r="F186" t="s">
        <v>8838</v>
      </c>
    </row>
    <row r="187" spans="1:11">
      <c r="A187">
        <v>7</v>
      </c>
      <c r="B187">
        <v>205</v>
      </c>
      <c r="C187" t="s">
        <v>159</v>
      </c>
      <c r="D187" t="s">
        <v>9437</v>
      </c>
      <c r="E187" t="s">
        <v>434</v>
      </c>
      <c r="F187" t="s">
        <v>2938</v>
      </c>
    </row>
    <row r="188" spans="1:11">
      <c r="A188">
        <v>7</v>
      </c>
      <c r="B188">
        <v>207</v>
      </c>
      <c r="C188" t="s">
        <v>341</v>
      </c>
      <c r="D188" t="s">
        <v>9440</v>
      </c>
      <c r="E188" t="s">
        <v>23</v>
      </c>
      <c r="F188" t="s">
        <v>2448</v>
      </c>
      <c r="G188">
        <v>16</v>
      </c>
      <c r="H188">
        <v>2</v>
      </c>
      <c r="I188">
        <v>3</v>
      </c>
      <c r="J188">
        <v>5</v>
      </c>
      <c r="K188">
        <v>10</v>
      </c>
    </row>
    <row r="189" spans="1:11">
      <c r="A189">
        <v>7</v>
      </c>
      <c r="B189">
        <v>208</v>
      </c>
      <c r="C189" t="s">
        <v>2100</v>
      </c>
      <c r="D189" t="s">
        <v>9441</v>
      </c>
      <c r="E189" t="s">
        <v>23</v>
      </c>
      <c r="F189" t="s">
        <v>452</v>
      </c>
    </row>
    <row r="190" spans="1:11">
      <c r="A190">
        <v>7</v>
      </c>
      <c r="B190">
        <v>209</v>
      </c>
      <c r="C190" t="s">
        <v>7350</v>
      </c>
      <c r="D190" t="s">
        <v>9442</v>
      </c>
      <c r="E190" t="s">
        <v>13</v>
      </c>
      <c r="F190" t="s">
        <v>7834</v>
      </c>
    </row>
    <row r="191" spans="1:11">
      <c r="A191">
        <v>7</v>
      </c>
      <c r="B191">
        <v>210</v>
      </c>
      <c r="C191" t="s">
        <v>613</v>
      </c>
      <c r="D191" t="s">
        <v>9443</v>
      </c>
      <c r="E191" t="s">
        <v>49</v>
      </c>
      <c r="F191" t="s">
        <v>9444</v>
      </c>
    </row>
    <row r="192" spans="1:11">
      <c r="A192">
        <v>7</v>
      </c>
      <c r="B192">
        <v>211</v>
      </c>
      <c r="C192" t="s">
        <v>203</v>
      </c>
      <c r="D192" t="s">
        <v>9445</v>
      </c>
      <c r="E192" t="s">
        <v>434</v>
      </c>
      <c r="F192" t="s">
        <v>2548</v>
      </c>
    </row>
    <row r="193" spans="1:11">
      <c r="A193">
        <v>7</v>
      </c>
      <c r="B193">
        <v>212</v>
      </c>
      <c r="C193" t="s">
        <v>11</v>
      </c>
      <c r="D193" t="s">
        <v>9446</v>
      </c>
      <c r="E193" t="s">
        <v>49</v>
      </c>
      <c r="F193" t="s">
        <v>684</v>
      </c>
    </row>
    <row r="194" spans="1:11">
      <c r="A194">
        <v>7</v>
      </c>
      <c r="B194">
        <v>214</v>
      </c>
      <c r="C194" t="s">
        <v>25</v>
      </c>
      <c r="D194" t="s">
        <v>9448</v>
      </c>
      <c r="E194" t="s">
        <v>17</v>
      </c>
      <c r="F194" t="s">
        <v>3658</v>
      </c>
      <c r="G194">
        <v>159</v>
      </c>
      <c r="H194">
        <v>32</v>
      </c>
      <c r="I194">
        <v>35</v>
      </c>
      <c r="J194">
        <v>67</v>
      </c>
      <c r="K194">
        <v>123</v>
      </c>
    </row>
    <row r="195" spans="1:11">
      <c r="A195">
        <v>7</v>
      </c>
      <c r="B195">
        <v>216</v>
      </c>
      <c r="C195" t="s">
        <v>2718</v>
      </c>
      <c r="D195" t="s">
        <v>9450</v>
      </c>
      <c r="E195" t="s">
        <v>23</v>
      </c>
      <c r="F195" t="s">
        <v>7573</v>
      </c>
      <c r="G195">
        <v>35</v>
      </c>
      <c r="H195">
        <v>0</v>
      </c>
      <c r="I195">
        <v>3</v>
      </c>
      <c r="J195">
        <v>3</v>
      </c>
      <c r="K195">
        <v>70</v>
      </c>
    </row>
    <row r="196" spans="1:11">
      <c r="A196">
        <v>7</v>
      </c>
      <c r="B196">
        <v>217</v>
      </c>
      <c r="C196" t="s">
        <v>2718</v>
      </c>
      <c r="D196" t="s">
        <v>9451</v>
      </c>
      <c r="E196" t="s">
        <v>49</v>
      </c>
      <c r="F196" t="s">
        <v>9452</v>
      </c>
      <c r="G196">
        <v>3</v>
      </c>
      <c r="H196">
        <v>0</v>
      </c>
      <c r="I196">
        <v>1</v>
      </c>
      <c r="J196">
        <v>1</v>
      </c>
      <c r="K196">
        <v>4</v>
      </c>
    </row>
    <row r="197" spans="1:11">
      <c r="A197">
        <v>7</v>
      </c>
      <c r="B197">
        <v>218</v>
      </c>
      <c r="C197" t="s">
        <v>5939</v>
      </c>
      <c r="D197" t="s">
        <v>9453</v>
      </c>
      <c r="E197" t="s">
        <v>232</v>
      </c>
      <c r="F197" t="s">
        <v>9378</v>
      </c>
    </row>
    <row r="198" spans="1:11">
      <c r="A198">
        <v>7</v>
      </c>
      <c r="B198">
        <v>219</v>
      </c>
      <c r="C198" t="s">
        <v>5633</v>
      </c>
      <c r="D198" t="s">
        <v>9454</v>
      </c>
      <c r="E198" t="s">
        <v>23</v>
      </c>
      <c r="F198" t="s">
        <v>3802</v>
      </c>
    </row>
    <row r="199" spans="1:11">
      <c r="A199">
        <v>7</v>
      </c>
      <c r="B199">
        <v>220</v>
      </c>
      <c r="C199" t="s">
        <v>28</v>
      </c>
      <c r="D199" t="s">
        <v>9455</v>
      </c>
      <c r="E199" t="s">
        <v>49</v>
      </c>
      <c r="F199" t="s">
        <v>5668</v>
      </c>
    </row>
    <row r="200" spans="1:11">
      <c r="A200">
        <v>7</v>
      </c>
      <c r="B200">
        <v>222</v>
      </c>
      <c r="C200" t="s">
        <v>115</v>
      </c>
      <c r="D200" t="s">
        <v>9457</v>
      </c>
      <c r="E200" t="s">
        <v>232</v>
      </c>
      <c r="F200" t="s">
        <v>2523</v>
      </c>
    </row>
    <row r="201" spans="1:11">
      <c r="A201">
        <v>7</v>
      </c>
      <c r="B201">
        <v>223</v>
      </c>
      <c r="C201" t="s">
        <v>25</v>
      </c>
      <c r="D201" t="s">
        <v>9458</v>
      </c>
      <c r="E201" t="s">
        <v>17</v>
      </c>
      <c r="F201" t="s">
        <v>6091</v>
      </c>
    </row>
    <row r="202" spans="1:11">
      <c r="A202">
        <v>7</v>
      </c>
      <c r="B202">
        <v>224</v>
      </c>
      <c r="C202" t="s">
        <v>18</v>
      </c>
      <c r="D202" t="s">
        <v>9459</v>
      </c>
      <c r="E202" t="s">
        <v>49</v>
      </c>
      <c r="F202" t="s">
        <v>271</v>
      </c>
      <c r="G202">
        <v>142</v>
      </c>
      <c r="H202">
        <v>12</v>
      </c>
      <c r="I202">
        <v>30</v>
      </c>
      <c r="J202">
        <v>42</v>
      </c>
      <c r="K202">
        <v>67</v>
      </c>
    </row>
    <row r="203" spans="1:11">
      <c r="A203">
        <v>7</v>
      </c>
      <c r="B203">
        <v>225</v>
      </c>
      <c r="C203" t="s">
        <v>5337</v>
      </c>
      <c r="D203" t="s">
        <v>6800</v>
      </c>
      <c r="E203" t="s">
        <v>49</v>
      </c>
      <c r="F203" t="s">
        <v>7578</v>
      </c>
    </row>
    <row r="204" spans="1:11">
      <c r="A204">
        <v>7</v>
      </c>
      <c r="B204">
        <v>226</v>
      </c>
      <c r="C204" t="s">
        <v>15</v>
      </c>
      <c r="D204" t="s">
        <v>9460</v>
      </c>
      <c r="E204" t="s">
        <v>23</v>
      </c>
      <c r="F204" t="s">
        <v>6912</v>
      </c>
    </row>
    <row r="205" spans="1:11">
      <c r="A205">
        <v>7</v>
      </c>
      <c r="B205">
        <v>227</v>
      </c>
      <c r="C205" t="s">
        <v>613</v>
      </c>
      <c r="D205" t="s">
        <v>9461</v>
      </c>
      <c r="E205" t="s">
        <v>49</v>
      </c>
      <c r="F205" t="s">
        <v>7101</v>
      </c>
      <c r="G205">
        <v>320</v>
      </c>
      <c r="H205">
        <v>29</v>
      </c>
      <c r="I205">
        <v>85</v>
      </c>
      <c r="J205">
        <v>114</v>
      </c>
      <c r="K205">
        <v>156</v>
      </c>
    </row>
    <row r="206" spans="1:11">
      <c r="A206">
        <v>8</v>
      </c>
      <c r="B206">
        <v>229</v>
      </c>
      <c r="C206" t="s">
        <v>25</v>
      </c>
      <c r="D206" t="s">
        <v>9463</v>
      </c>
      <c r="E206" t="s">
        <v>13</v>
      </c>
      <c r="F206" t="s">
        <v>6653</v>
      </c>
    </row>
    <row r="207" spans="1:11">
      <c r="A207">
        <v>8</v>
      </c>
      <c r="B207">
        <v>231</v>
      </c>
      <c r="C207" t="s">
        <v>7929</v>
      </c>
      <c r="D207" t="s">
        <v>9465</v>
      </c>
      <c r="E207" t="s">
        <v>17</v>
      </c>
      <c r="F207" t="s">
        <v>4341</v>
      </c>
    </row>
    <row r="208" spans="1:11">
      <c r="A208">
        <v>8</v>
      </c>
      <c r="B208">
        <v>233</v>
      </c>
      <c r="C208" t="s">
        <v>7929</v>
      </c>
      <c r="D208" t="s">
        <v>9467</v>
      </c>
      <c r="E208" t="s">
        <v>434</v>
      </c>
      <c r="F208" t="s">
        <v>3693</v>
      </c>
    </row>
    <row r="209" spans="1:11">
      <c r="A209">
        <v>8</v>
      </c>
      <c r="B209">
        <v>235</v>
      </c>
      <c r="C209" t="s">
        <v>7112</v>
      </c>
      <c r="D209" t="s">
        <v>8663</v>
      </c>
      <c r="E209" t="s">
        <v>23</v>
      </c>
      <c r="F209" t="s">
        <v>7352</v>
      </c>
    </row>
    <row r="210" spans="1:11">
      <c r="A210">
        <v>8</v>
      </c>
      <c r="B210">
        <v>236</v>
      </c>
      <c r="C210" t="s">
        <v>5932</v>
      </c>
      <c r="D210" t="s">
        <v>9469</v>
      </c>
      <c r="E210" t="s">
        <v>13</v>
      </c>
      <c r="F210" t="s">
        <v>3802</v>
      </c>
    </row>
    <row r="211" spans="1:11">
      <c r="A211">
        <v>8</v>
      </c>
      <c r="B211">
        <v>237</v>
      </c>
      <c r="C211" t="s">
        <v>615</v>
      </c>
      <c r="D211" t="s">
        <v>9470</v>
      </c>
      <c r="E211" t="s">
        <v>13</v>
      </c>
      <c r="F211" t="s">
        <v>684</v>
      </c>
    </row>
    <row r="212" spans="1:11">
      <c r="A212">
        <v>8</v>
      </c>
      <c r="B212">
        <v>239</v>
      </c>
      <c r="C212" t="s">
        <v>1622</v>
      </c>
      <c r="D212" t="s">
        <v>9473</v>
      </c>
      <c r="E212" t="s">
        <v>23</v>
      </c>
      <c r="F212" t="s">
        <v>9144</v>
      </c>
      <c r="G212">
        <v>32</v>
      </c>
      <c r="H212">
        <v>11</v>
      </c>
      <c r="I212">
        <v>8</v>
      </c>
      <c r="J212">
        <v>19</v>
      </c>
      <c r="K212">
        <v>22</v>
      </c>
    </row>
    <row r="213" spans="1:11">
      <c r="A213">
        <v>8</v>
      </c>
      <c r="B213">
        <v>240</v>
      </c>
      <c r="C213" t="s">
        <v>6839</v>
      </c>
      <c r="D213" t="s">
        <v>9474</v>
      </c>
      <c r="E213" t="s">
        <v>13</v>
      </c>
      <c r="F213" t="s">
        <v>4188</v>
      </c>
      <c r="G213">
        <v>2</v>
      </c>
      <c r="H213">
        <v>0</v>
      </c>
      <c r="I213">
        <v>0</v>
      </c>
      <c r="J213">
        <v>0</v>
      </c>
      <c r="K213">
        <v>0</v>
      </c>
    </row>
    <row r="214" spans="1:11">
      <c r="A214">
        <v>8</v>
      </c>
      <c r="B214">
        <v>241</v>
      </c>
      <c r="C214" t="s">
        <v>341</v>
      </c>
      <c r="D214" t="s">
        <v>9475</v>
      </c>
      <c r="E214" t="s">
        <v>49</v>
      </c>
      <c r="F214" t="s">
        <v>6896</v>
      </c>
      <c r="G214">
        <v>4</v>
      </c>
      <c r="H214">
        <v>0</v>
      </c>
      <c r="I214">
        <v>0</v>
      </c>
      <c r="J214">
        <v>0</v>
      </c>
      <c r="K214">
        <v>0</v>
      </c>
    </row>
    <row r="215" spans="1:11">
      <c r="A215">
        <v>8</v>
      </c>
      <c r="B215">
        <v>242</v>
      </c>
      <c r="C215" t="s">
        <v>2100</v>
      </c>
      <c r="D215" t="s">
        <v>9476</v>
      </c>
      <c r="E215" t="s">
        <v>13</v>
      </c>
      <c r="F215" t="s">
        <v>6896</v>
      </c>
    </row>
    <row r="216" spans="1:11">
      <c r="A216">
        <v>8</v>
      </c>
      <c r="B216">
        <v>243</v>
      </c>
      <c r="C216" t="s">
        <v>7350</v>
      </c>
      <c r="D216" t="s">
        <v>9477</v>
      </c>
      <c r="E216" t="s">
        <v>49</v>
      </c>
      <c r="F216" t="s">
        <v>8623</v>
      </c>
    </row>
    <row r="217" spans="1:11">
      <c r="A217">
        <v>8</v>
      </c>
      <c r="B217">
        <v>244</v>
      </c>
      <c r="C217" t="s">
        <v>613</v>
      </c>
      <c r="D217" t="s">
        <v>9478</v>
      </c>
      <c r="E217" t="s">
        <v>17</v>
      </c>
      <c r="F217" t="s">
        <v>2452</v>
      </c>
    </row>
    <row r="218" spans="1:11">
      <c r="A218">
        <v>8</v>
      </c>
      <c r="B218">
        <v>245</v>
      </c>
      <c r="C218" t="s">
        <v>5631</v>
      </c>
      <c r="D218" t="s">
        <v>9479</v>
      </c>
      <c r="E218" t="s">
        <v>17</v>
      </c>
      <c r="F218" t="s">
        <v>6896</v>
      </c>
    </row>
    <row r="219" spans="1:11">
      <c r="A219">
        <v>8</v>
      </c>
      <c r="B219">
        <v>246</v>
      </c>
      <c r="C219" t="s">
        <v>11</v>
      </c>
      <c r="D219" t="s">
        <v>9480</v>
      </c>
      <c r="E219" t="s">
        <v>17</v>
      </c>
      <c r="F219" t="s">
        <v>2523</v>
      </c>
      <c r="G219">
        <v>26</v>
      </c>
      <c r="H219">
        <v>0</v>
      </c>
      <c r="I219">
        <v>1</v>
      </c>
      <c r="J219">
        <v>1</v>
      </c>
      <c r="K219">
        <v>48</v>
      </c>
    </row>
    <row r="220" spans="1:11">
      <c r="A220">
        <v>8</v>
      </c>
      <c r="B220">
        <v>247</v>
      </c>
      <c r="C220" t="s">
        <v>21</v>
      </c>
      <c r="D220" t="s">
        <v>9481</v>
      </c>
      <c r="E220" t="s">
        <v>49</v>
      </c>
      <c r="F220" t="s">
        <v>9221</v>
      </c>
    </row>
    <row r="221" spans="1:11">
      <c r="A221">
        <v>8</v>
      </c>
      <c r="B221">
        <v>248</v>
      </c>
      <c r="C221" t="s">
        <v>5939</v>
      </c>
      <c r="D221" t="s">
        <v>9482</v>
      </c>
      <c r="E221" t="s">
        <v>49</v>
      </c>
      <c r="F221" t="s">
        <v>2766</v>
      </c>
    </row>
    <row r="222" spans="1:11">
      <c r="A222">
        <v>8</v>
      </c>
      <c r="B222">
        <v>249</v>
      </c>
      <c r="C222" t="s">
        <v>1622</v>
      </c>
      <c r="D222" t="s">
        <v>9483</v>
      </c>
      <c r="E222" t="s">
        <v>17</v>
      </c>
      <c r="F222" t="s">
        <v>320</v>
      </c>
    </row>
    <row r="223" spans="1:11">
      <c r="A223">
        <v>8</v>
      </c>
      <c r="B223">
        <v>250</v>
      </c>
      <c r="C223" t="s">
        <v>2718</v>
      </c>
      <c r="D223" t="s">
        <v>9484</v>
      </c>
      <c r="E223" t="s">
        <v>23</v>
      </c>
      <c r="F223" t="s">
        <v>8489</v>
      </c>
    </row>
    <row r="224" spans="1:11">
      <c r="A224">
        <v>8</v>
      </c>
      <c r="B224">
        <v>251</v>
      </c>
      <c r="C224" t="s">
        <v>5633</v>
      </c>
      <c r="D224" t="s">
        <v>9485</v>
      </c>
      <c r="E224" t="s">
        <v>13</v>
      </c>
      <c r="F224" t="s">
        <v>8711</v>
      </c>
    </row>
    <row r="225" spans="1:11">
      <c r="A225">
        <v>8</v>
      </c>
      <c r="B225">
        <v>252</v>
      </c>
      <c r="C225" t="s">
        <v>28</v>
      </c>
      <c r="D225" t="s">
        <v>9486</v>
      </c>
      <c r="E225" t="s">
        <v>13</v>
      </c>
      <c r="F225" t="s">
        <v>6587</v>
      </c>
    </row>
    <row r="226" spans="1:11">
      <c r="A226">
        <v>8</v>
      </c>
      <c r="B226">
        <v>253</v>
      </c>
      <c r="C226" t="s">
        <v>170</v>
      </c>
      <c r="D226" t="s">
        <v>9487</v>
      </c>
      <c r="E226" t="s">
        <v>49</v>
      </c>
      <c r="F226" t="s">
        <v>9488</v>
      </c>
    </row>
    <row r="227" spans="1:11">
      <c r="A227">
        <v>8</v>
      </c>
      <c r="B227">
        <v>254</v>
      </c>
      <c r="C227" t="s">
        <v>343</v>
      </c>
      <c r="D227" t="s">
        <v>9489</v>
      </c>
      <c r="E227" t="s">
        <v>49</v>
      </c>
      <c r="F227" t="s">
        <v>4200</v>
      </c>
    </row>
    <row r="228" spans="1:11">
      <c r="A228">
        <v>8</v>
      </c>
      <c r="B228">
        <v>255</v>
      </c>
      <c r="C228" t="s">
        <v>18</v>
      </c>
      <c r="D228" t="s">
        <v>9490</v>
      </c>
      <c r="E228" t="s">
        <v>232</v>
      </c>
      <c r="F228" t="s">
        <v>9491</v>
      </c>
    </row>
    <row r="229" spans="1:11">
      <c r="A229">
        <v>8</v>
      </c>
      <c r="B229">
        <v>256</v>
      </c>
      <c r="C229" t="s">
        <v>25</v>
      </c>
      <c r="D229" t="s">
        <v>9492</v>
      </c>
      <c r="E229" t="s">
        <v>23</v>
      </c>
      <c r="F229" t="s">
        <v>8463</v>
      </c>
    </row>
    <row r="230" spans="1:11">
      <c r="A230">
        <v>8</v>
      </c>
      <c r="B230">
        <v>257</v>
      </c>
      <c r="C230" t="s">
        <v>15</v>
      </c>
      <c r="D230" t="s">
        <v>9493</v>
      </c>
      <c r="E230" t="s">
        <v>23</v>
      </c>
      <c r="F230" t="s">
        <v>7959</v>
      </c>
    </row>
    <row r="231" spans="1:11">
      <c r="A231">
        <v>9</v>
      </c>
      <c r="B231">
        <v>259</v>
      </c>
      <c r="C231" t="s">
        <v>115</v>
      </c>
      <c r="D231" t="s">
        <v>9495</v>
      </c>
      <c r="E231" t="s">
        <v>13</v>
      </c>
      <c r="F231" t="s">
        <v>220</v>
      </c>
    </row>
    <row r="232" spans="1:11">
      <c r="A232">
        <v>9</v>
      </c>
      <c r="B232">
        <v>260</v>
      </c>
      <c r="C232" t="s">
        <v>25</v>
      </c>
      <c r="D232" t="s">
        <v>9496</v>
      </c>
      <c r="E232" t="s">
        <v>23</v>
      </c>
      <c r="F232" t="s">
        <v>9497</v>
      </c>
    </row>
    <row r="233" spans="1:11">
      <c r="A233">
        <v>9</v>
      </c>
      <c r="B233">
        <v>261</v>
      </c>
      <c r="C233" t="s">
        <v>6839</v>
      </c>
      <c r="D233" t="s">
        <v>9498</v>
      </c>
      <c r="E233" t="s">
        <v>17</v>
      </c>
      <c r="F233" t="s">
        <v>9319</v>
      </c>
    </row>
    <row r="234" spans="1:11">
      <c r="A234">
        <v>9</v>
      </c>
      <c r="B234">
        <v>262</v>
      </c>
      <c r="C234" t="s">
        <v>11</v>
      </c>
      <c r="D234" t="s">
        <v>9499</v>
      </c>
      <c r="E234" t="s">
        <v>49</v>
      </c>
      <c r="F234" t="s">
        <v>8927</v>
      </c>
      <c r="G234">
        <v>361</v>
      </c>
      <c r="H234">
        <v>52</v>
      </c>
      <c r="I234">
        <v>162</v>
      </c>
      <c r="J234">
        <v>214</v>
      </c>
      <c r="K234">
        <v>180</v>
      </c>
    </row>
    <row r="235" spans="1:11">
      <c r="A235">
        <v>9</v>
      </c>
      <c r="B235">
        <v>263</v>
      </c>
      <c r="C235" t="s">
        <v>964</v>
      </c>
      <c r="D235" t="s">
        <v>9500</v>
      </c>
      <c r="E235" t="s">
        <v>13</v>
      </c>
      <c r="F235" t="s">
        <v>8288</v>
      </c>
    </row>
    <row r="236" spans="1:11">
      <c r="A236">
        <v>9</v>
      </c>
      <c r="B236">
        <v>264</v>
      </c>
      <c r="C236" t="s">
        <v>159</v>
      </c>
      <c r="D236" t="s">
        <v>9501</v>
      </c>
      <c r="E236" t="s">
        <v>13</v>
      </c>
      <c r="F236" t="s">
        <v>4255</v>
      </c>
    </row>
    <row r="237" spans="1:11">
      <c r="A237">
        <v>9</v>
      </c>
      <c r="B237">
        <v>265</v>
      </c>
      <c r="C237" t="s">
        <v>6839</v>
      </c>
      <c r="D237" t="s">
        <v>9502</v>
      </c>
      <c r="E237" t="s">
        <v>13</v>
      </c>
      <c r="F237" t="s">
        <v>738</v>
      </c>
      <c r="G237">
        <v>202</v>
      </c>
      <c r="H237">
        <v>18</v>
      </c>
      <c r="I237">
        <v>34</v>
      </c>
      <c r="J237">
        <v>52</v>
      </c>
      <c r="K237">
        <v>100</v>
      </c>
    </row>
    <row r="238" spans="1:11">
      <c r="A238">
        <v>9</v>
      </c>
      <c r="B238">
        <v>266</v>
      </c>
      <c r="C238" t="s">
        <v>21</v>
      </c>
      <c r="D238" t="s">
        <v>9503</v>
      </c>
      <c r="E238" t="s">
        <v>23</v>
      </c>
      <c r="F238" t="s">
        <v>9070</v>
      </c>
      <c r="G238">
        <v>2</v>
      </c>
      <c r="H238">
        <v>0</v>
      </c>
      <c r="I238">
        <v>1</v>
      </c>
      <c r="J238">
        <v>1</v>
      </c>
      <c r="K238">
        <v>0</v>
      </c>
    </row>
    <row r="239" spans="1:11">
      <c r="A239">
        <v>9</v>
      </c>
      <c r="B239">
        <v>267</v>
      </c>
      <c r="C239" t="s">
        <v>5934</v>
      </c>
      <c r="D239" t="s">
        <v>9504</v>
      </c>
      <c r="E239" t="s">
        <v>49</v>
      </c>
      <c r="F239" t="s">
        <v>9059</v>
      </c>
    </row>
    <row r="240" spans="1:11">
      <c r="A240">
        <v>9</v>
      </c>
      <c r="B240">
        <v>268</v>
      </c>
      <c r="C240" t="s">
        <v>7112</v>
      </c>
      <c r="D240" t="s">
        <v>8597</v>
      </c>
      <c r="E240" t="s">
        <v>49</v>
      </c>
      <c r="F240" t="s">
        <v>9330</v>
      </c>
    </row>
    <row r="241" spans="1:11">
      <c r="A241">
        <v>9</v>
      </c>
      <c r="B241">
        <v>269</v>
      </c>
      <c r="C241" t="s">
        <v>5932</v>
      </c>
      <c r="D241" t="s">
        <v>9505</v>
      </c>
      <c r="E241" t="s">
        <v>434</v>
      </c>
      <c r="F241" t="s">
        <v>8548</v>
      </c>
      <c r="G241">
        <v>7</v>
      </c>
      <c r="H241">
        <v>0</v>
      </c>
      <c r="I241">
        <v>0</v>
      </c>
      <c r="J241">
        <v>0</v>
      </c>
      <c r="K241">
        <v>0</v>
      </c>
    </row>
    <row r="242" spans="1:11">
      <c r="A242">
        <v>9</v>
      </c>
      <c r="B242">
        <v>270</v>
      </c>
      <c r="C242" t="s">
        <v>615</v>
      </c>
      <c r="D242" t="s">
        <v>9506</v>
      </c>
      <c r="E242" t="s">
        <v>23</v>
      </c>
      <c r="F242" t="s">
        <v>9507</v>
      </c>
    </row>
    <row r="243" spans="1:11">
      <c r="A243">
        <v>9</v>
      </c>
      <c r="B243">
        <v>271</v>
      </c>
      <c r="C243" t="s">
        <v>7929</v>
      </c>
      <c r="D243" t="s">
        <v>9508</v>
      </c>
      <c r="E243" t="s">
        <v>49</v>
      </c>
      <c r="F243" t="s">
        <v>9509</v>
      </c>
      <c r="G243">
        <v>11</v>
      </c>
      <c r="H243">
        <v>1</v>
      </c>
      <c r="I243">
        <v>2</v>
      </c>
      <c r="J243">
        <v>3</v>
      </c>
      <c r="K243">
        <v>6</v>
      </c>
    </row>
    <row r="244" spans="1:11">
      <c r="A244">
        <v>9</v>
      </c>
      <c r="B244">
        <v>272</v>
      </c>
      <c r="C244" t="s">
        <v>167</v>
      </c>
      <c r="D244" t="s">
        <v>9510</v>
      </c>
      <c r="E244" t="s">
        <v>13</v>
      </c>
      <c r="F244" t="s">
        <v>1208</v>
      </c>
      <c r="G244">
        <v>2</v>
      </c>
      <c r="H244">
        <v>0</v>
      </c>
      <c r="I244">
        <v>2</v>
      </c>
      <c r="J244">
        <v>2</v>
      </c>
      <c r="K244">
        <v>0</v>
      </c>
    </row>
    <row r="245" spans="1:11">
      <c r="A245">
        <v>9</v>
      </c>
      <c r="B245">
        <v>273</v>
      </c>
      <c r="C245" t="s">
        <v>341</v>
      </c>
      <c r="D245" t="s">
        <v>9511</v>
      </c>
      <c r="E245" t="s">
        <v>17</v>
      </c>
      <c r="F245" t="s">
        <v>2558</v>
      </c>
    </row>
    <row r="246" spans="1:11">
      <c r="A246">
        <v>9</v>
      </c>
      <c r="B246">
        <v>275</v>
      </c>
      <c r="C246" t="s">
        <v>7350</v>
      </c>
      <c r="D246" t="s">
        <v>9513</v>
      </c>
      <c r="E246" t="s">
        <v>49</v>
      </c>
      <c r="F246" t="s">
        <v>9059</v>
      </c>
    </row>
    <row r="247" spans="1:11">
      <c r="A247">
        <v>9</v>
      </c>
      <c r="B247">
        <v>277</v>
      </c>
      <c r="C247" t="s">
        <v>203</v>
      </c>
      <c r="D247" t="s">
        <v>8995</v>
      </c>
      <c r="E247" t="s">
        <v>23</v>
      </c>
      <c r="F247" t="s">
        <v>2283</v>
      </c>
    </row>
    <row r="248" spans="1:11">
      <c r="A248">
        <v>9</v>
      </c>
      <c r="B248">
        <v>278</v>
      </c>
      <c r="C248" t="s">
        <v>11</v>
      </c>
      <c r="D248" t="s">
        <v>9515</v>
      </c>
      <c r="E248" t="s">
        <v>49</v>
      </c>
      <c r="F248" t="s">
        <v>7573</v>
      </c>
    </row>
    <row r="249" spans="1:11">
      <c r="A249">
        <v>9</v>
      </c>
      <c r="B249">
        <v>279</v>
      </c>
      <c r="C249" t="s">
        <v>2227</v>
      </c>
      <c r="D249" t="s">
        <v>9516</v>
      </c>
      <c r="E249" t="s">
        <v>23</v>
      </c>
      <c r="F249" t="s">
        <v>7647</v>
      </c>
    </row>
    <row r="250" spans="1:11">
      <c r="A250">
        <v>9</v>
      </c>
      <c r="B250">
        <v>280</v>
      </c>
      <c r="C250" t="s">
        <v>5939</v>
      </c>
      <c r="D250" t="s">
        <v>9517</v>
      </c>
      <c r="E250" t="s">
        <v>13</v>
      </c>
      <c r="F250" t="s">
        <v>8373</v>
      </c>
    </row>
    <row r="251" spans="1:11">
      <c r="A251">
        <v>9</v>
      </c>
      <c r="B251">
        <v>281</v>
      </c>
      <c r="C251" t="s">
        <v>1622</v>
      </c>
      <c r="D251" t="s">
        <v>9518</v>
      </c>
      <c r="E251" t="s">
        <v>49</v>
      </c>
      <c r="F251" t="s">
        <v>3743</v>
      </c>
    </row>
    <row r="252" spans="1:11">
      <c r="A252">
        <v>9</v>
      </c>
      <c r="B252">
        <v>282</v>
      </c>
      <c r="C252" t="s">
        <v>2718</v>
      </c>
      <c r="D252" t="s">
        <v>9519</v>
      </c>
      <c r="E252" t="s">
        <v>49</v>
      </c>
      <c r="F252" t="s">
        <v>9383</v>
      </c>
    </row>
    <row r="253" spans="1:11">
      <c r="A253">
        <v>9</v>
      </c>
      <c r="B253">
        <v>283</v>
      </c>
      <c r="C253" t="s">
        <v>5934</v>
      </c>
      <c r="D253" t="s">
        <v>9520</v>
      </c>
      <c r="E253" t="s">
        <v>49</v>
      </c>
      <c r="F253" t="s">
        <v>7227</v>
      </c>
    </row>
    <row r="254" spans="1:11">
      <c r="A254">
        <v>9</v>
      </c>
      <c r="B254">
        <v>284</v>
      </c>
      <c r="C254" t="s">
        <v>5633</v>
      </c>
      <c r="D254" t="s">
        <v>9521</v>
      </c>
      <c r="E254" t="s">
        <v>17</v>
      </c>
      <c r="F254" t="s">
        <v>4618</v>
      </c>
    </row>
    <row r="255" spans="1:11">
      <c r="A255">
        <v>9</v>
      </c>
      <c r="B255">
        <v>285</v>
      </c>
      <c r="C255" t="s">
        <v>28</v>
      </c>
      <c r="D255" t="s">
        <v>9522</v>
      </c>
      <c r="E255" t="s">
        <v>23</v>
      </c>
      <c r="F255" t="s">
        <v>3999</v>
      </c>
    </row>
    <row r="256" spans="1:11">
      <c r="A256">
        <v>9</v>
      </c>
      <c r="B256">
        <v>286</v>
      </c>
      <c r="C256" t="s">
        <v>170</v>
      </c>
      <c r="D256" t="s">
        <v>9523</v>
      </c>
      <c r="E256" t="s">
        <v>17</v>
      </c>
      <c r="F256" t="s">
        <v>8704</v>
      </c>
      <c r="G256">
        <v>11</v>
      </c>
      <c r="H256">
        <v>0</v>
      </c>
      <c r="I256">
        <v>1</v>
      </c>
      <c r="J256">
        <v>1</v>
      </c>
      <c r="K256">
        <v>19</v>
      </c>
    </row>
    <row r="257" spans="1:11">
      <c r="A257">
        <v>9</v>
      </c>
      <c r="B257">
        <v>287</v>
      </c>
      <c r="C257" t="s">
        <v>343</v>
      </c>
      <c r="D257" t="s">
        <v>9524</v>
      </c>
      <c r="E257" t="s">
        <v>23</v>
      </c>
      <c r="F257" t="s">
        <v>8604</v>
      </c>
      <c r="G257">
        <v>107</v>
      </c>
      <c r="H257">
        <v>15</v>
      </c>
      <c r="I257">
        <v>21</v>
      </c>
      <c r="J257">
        <v>36</v>
      </c>
      <c r="K257">
        <v>57</v>
      </c>
    </row>
    <row r="258" spans="1:11">
      <c r="A258">
        <v>9</v>
      </c>
      <c r="B258">
        <v>289</v>
      </c>
      <c r="C258" t="s">
        <v>5337</v>
      </c>
      <c r="D258" t="s">
        <v>9526</v>
      </c>
      <c r="E258" t="s">
        <v>49</v>
      </c>
      <c r="F258" t="s">
        <v>9527</v>
      </c>
    </row>
    <row r="259" spans="1:11">
      <c r="A259">
        <v>9</v>
      </c>
      <c r="B259">
        <v>290</v>
      </c>
      <c r="C259" t="s">
        <v>15</v>
      </c>
      <c r="D259" t="s">
        <v>9528</v>
      </c>
      <c r="E259" t="s">
        <v>49</v>
      </c>
      <c r="F259" t="s">
        <v>9491</v>
      </c>
    </row>
    <row r="260" spans="1:11">
      <c r="A260">
        <v>9</v>
      </c>
      <c r="B260">
        <v>291</v>
      </c>
      <c r="C260" t="s">
        <v>170</v>
      </c>
      <c r="D260" t="s">
        <v>9529</v>
      </c>
      <c r="E260" t="s">
        <v>13</v>
      </c>
      <c r="F260" t="s">
        <v>9530</v>
      </c>
    </row>
    <row r="262" spans="1:11">
      <c r="F262" s="3" t="s">
        <v>57</v>
      </c>
      <c r="G262">
        <f>SUM(G3:G260)</f>
        <v>11338</v>
      </c>
      <c r="H262">
        <f t="shared" ref="H262:K262" si="0">SUM(H3:H260)</f>
        <v>1909</v>
      </c>
      <c r="I262">
        <f t="shared" si="0"/>
        <v>3044</v>
      </c>
      <c r="J262">
        <f t="shared" si="0"/>
        <v>4953</v>
      </c>
      <c r="K262">
        <f t="shared" si="0"/>
        <v>7244</v>
      </c>
    </row>
    <row r="263" spans="1:11">
      <c r="F263" s="3" t="s">
        <v>58</v>
      </c>
      <c r="G263" s="2"/>
      <c r="H263" s="7">
        <f>H262/$G$262</f>
        <v>0.16837184688657611</v>
      </c>
      <c r="I263" s="7">
        <f t="shared" ref="I263:K263" si="1">I262/$G$262</f>
        <v>0.26847768565884633</v>
      </c>
      <c r="J263" s="7">
        <f t="shared" si="1"/>
        <v>0.43684953254542247</v>
      </c>
      <c r="K263" s="7">
        <f t="shared" si="1"/>
        <v>0.63891338860469216</v>
      </c>
    </row>
    <row r="264" spans="1:11">
      <c r="F264" s="3" t="s">
        <v>2709</v>
      </c>
      <c r="G264" s="2">
        <f>G262/258</f>
        <v>43.945736434108525</v>
      </c>
      <c r="H264" s="2">
        <f t="shared" ref="H264:K264" si="2">H262/258</f>
        <v>7.3992248062015502</v>
      </c>
      <c r="I264" s="2">
        <f t="shared" si="2"/>
        <v>11.7984496124031</v>
      </c>
      <c r="J264" s="2">
        <f t="shared" si="2"/>
        <v>19.197674418604652</v>
      </c>
      <c r="K264" s="2">
        <f t="shared" si="2"/>
        <v>28.077519379844961</v>
      </c>
    </row>
    <row r="266" spans="1:11" ht="18.75">
      <c r="A266" s="11" t="s">
        <v>10713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>
      <c r="A267" s="1" t="s">
        <v>0</v>
      </c>
      <c r="B267" s="1" t="s">
        <v>1</v>
      </c>
      <c r="C267" s="1" t="s">
        <v>2</v>
      </c>
      <c r="D267" s="1" t="s">
        <v>3</v>
      </c>
      <c r="E267" s="1" t="s">
        <v>4</v>
      </c>
      <c r="F267" s="1" t="s">
        <v>5</v>
      </c>
      <c r="G267" s="1" t="s">
        <v>6</v>
      </c>
      <c r="H267" s="1" t="s">
        <v>7</v>
      </c>
      <c r="I267" s="1" t="s">
        <v>8</v>
      </c>
      <c r="J267" s="1" t="s">
        <v>9</v>
      </c>
      <c r="K267" s="1" t="s">
        <v>10</v>
      </c>
    </row>
    <row r="268" spans="1:11">
      <c r="A268">
        <v>1</v>
      </c>
      <c r="B268">
        <v>6</v>
      </c>
      <c r="C268" t="s">
        <v>21</v>
      </c>
      <c r="D268" t="s">
        <v>9219</v>
      </c>
      <c r="E268" t="s">
        <v>7</v>
      </c>
      <c r="F268" t="s">
        <v>271</v>
      </c>
      <c r="G268">
        <v>5</v>
      </c>
      <c r="H268">
        <v>0</v>
      </c>
      <c r="I268">
        <v>0</v>
      </c>
      <c r="J268">
        <v>0</v>
      </c>
      <c r="K268">
        <v>0</v>
      </c>
    </row>
    <row r="269" spans="1:11">
      <c r="A269">
        <v>1</v>
      </c>
      <c r="B269">
        <v>14</v>
      </c>
      <c r="C269" t="s">
        <v>2100</v>
      </c>
      <c r="D269" t="s">
        <v>9228</v>
      </c>
      <c r="E269" t="s">
        <v>7</v>
      </c>
      <c r="F269" t="s">
        <v>3624</v>
      </c>
      <c r="G269">
        <v>19</v>
      </c>
      <c r="H269">
        <v>0</v>
      </c>
      <c r="I269">
        <v>0</v>
      </c>
      <c r="J269">
        <v>0</v>
      </c>
      <c r="K269">
        <v>0</v>
      </c>
    </row>
    <row r="270" spans="1:11">
      <c r="A270">
        <v>1</v>
      </c>
      <c r="B270">
        <v>17</v>
      </c>
      <c r="C270" t="s">
        <v>203</v>
      </c>
      <c r="D270" t="s">
        <v>9231</v>
      </c>
      <c r="E270" t="s">
        <v>7</v>
      </c>
      <c r="F270" t="s">
        <v>2738</v>
      </c>
      <c r="G270">
        <v>6</v>
      </c>
      <c r="H270">
        <v>0</v>
      </c>
      <c r="I270">
        <v>0</v>
      </c>
      <c r="J270">
        <v>0</v>
      </c>
      <c r="K270">
        <v>0</v>
      </c>
    </row>
    <row r="271" spans="1:11">
      <c r="A271">
        <v>1</v>
      </c>
      <c r="B271">
        <v>26</v>
      </c>
      <c r="C271" t="s">
        <v>343</v>
      </c>
      <c r="D271" t="s">
        <v>9240</v>
      </c>
      <c r="E271" t="s">
        <v>7</v>
      </c>
      <c r="F271" t="s">
        <v>8951</v>
      </c>
      <c r="G271">
        <v>10</v>
      </c>
      <c r="H271">
        <v>0</v>
      </c>
      <c r="I271">
        <v>0</v>
      </c>
      <c r="J271">
        <v>0</v>
      </c>
      <c r="K271">
        <v>0</v>
      </c>
    </row>
    <row r="272" spans="1:11">
      <c r="A272">
        <v>2</v>
      </c>
      <c r="B272">
        <v>37</v>
      </c>
      <c r="C272" t="s">
        <v>5934</v>
      </c>
      <c r="D272" t="s">
        <v>9251</v>
      </c>
      <c r="E272" t="s">
        <v>7</v>
      </c>
      <c r="F272" t="s">
        <v>8046</v>
      </c>
    </row>
    <row r="273" spans="1:11">
      <c r="A273">
        <v>2</v>
      </c>
      <c r="B273">
        <v>38</v>
      </c>
      <c r="C273" t="s">
        <v>7112</v>
      </c>
      <c r="D273" t="s">
        <v>9252</v>
      </c>
      <c r="E273" t="s">
        <v>7</v>
      </c>
      <c r="F273" t="s">
        <v>8206</v>
      </c>
      <c r="G273">
        <v>9</v>
      </c>
      <c r="H273">
        <v>0</v>
      </c>
      <c r="I273">
        <v>0</v>
      </c>
      <c r="J273">
        <v>0</v>
      </c>
      <c r="K273">
        <v>0</v>
      </c>
    </row>
    <row r="274" spans="1:11">
      <c r="A274">
        <v>3</v>
      </c>
      <c r="B274">
        <v>89</v>
      </c>
      <c r="C274" t="s">
        <v>5633</v>
      </c>
      <c r="D274" t="s">
        <v>9306</v>
      </c>
      <c r="E274" t="s">
        <v>7</v>
      </c>
      <c r="F274" t="s">
        <v>7647</v>
      </c>
    </row>
    <row r="275" spans="1:11">
      <c r="A275">
        <v>3</v>
      </c>
      <c r="B275">
        <v>90</v>
      </c>
      <c r="C275" t="s">
        <v>28</v>
      </c>
      <c r="D275" t="s">
        <v>9307</v>
      </c>
      <c r="E275" t="s">
        <v>7</v>
      </c>
      <c r="F275" t="s">
        <v>6653</v>
      </c>
      <c r="G275">
        <v>7</v>
      </c>
      <c r="H275">
        <v>0</v>
      </c>
      <c r="I275">
        <v>0</v>
      </c>
      <c r="J275">
        <v>0</v>
      </c>
      <c r="K275">
        <v>0</v>
      </c>
    </row>
    <row r="276" spans="1:11">
      <c r="A276">
        <v>3</v>
      </c>
      <c r="B276">
        <v>93</v>
      </c>
      <c r="C276" t="s">
        <v>7929</v>
      </c>
      <c r="D276" t="s">
        <v>9311</v>
      </c>
      <c r="E276" t="s">
        <v>7</v>
      </c>
      <c r="F276" t="s">
        <v>8722</v>
      </c>
      <c r="G276">
        <v>4</v>
      </c>
      <c r="H276">
        <v>0</v>
      </c>
      <c r="I276">
        <v>0</v>
      </c>
      <c r="J276">
        <v>0</v>
      </c>
      <c r="K276">
        <v>0</v>
      </c>
    </row>
    <row r="277" spans="1:11">
      <c r="A277">
        <v>3</v>
      </c>
      <c r="B277">
        <v>94</v>
      </c>
      <c r="C277" t="s">
        <v>5337</v>
      </c>
      <c r="D277" t="s">
        <v>9312</v>
      </c>
      <c r="E277" t="s">
        <v>7</v>
      </c>
      <c r="F277" t="s">
        <v>9133</v>
      </c>
      <c r="G277">
        <v>19</v>
      </c>
      <c r="H277">
        <v>0</v>
      </c>
      <c r="I277">
        <v>0</v>
      </c>
      <c r="J277">
        <v>0</v>
      </c>
      <c r="K277">
        <v>2</v>
      </c>
    </row>
    <row r="278" spans="1:11">
      <c r="A278">
        <v>4</v>
      </c>
      <c r="B278">
        <v>129</v>
      </c>
      <c r="C278" t="s">
        <v>5337</v>
      </c>
      <c r="D278" t="s">
        <v>9354</v>
      </c>
      <c r="E278" t="s">
        <v>7</v>
      </c>
      <c r="F278" t="s">
        <v>6587</v>
      </c>
    </row>
    <row r="279" spans="1:11">
      <c r="A279">
        <v>5</v>
      </c>
      <c r="B279">
        <v>137</v>
      </c>
      <c r="C279" t="s">
        <v>7112</v>
      </c>
      <c r="D279" t="s">
        <v>9362</v>
      </c>
      <c r="E279" t="s">
        <v>7</v>
      </c>
      <c r="F279" t="s">
        <v>2548</v>
      </c>
    </row>
    <row r="280" spans="1:11">
      <c r="A280">
        <v>5</v>
      </c>
      <c r="B280">
        <v>139</v>
      </c>
      <c r="C280" t="s">
        <v>7350</v>
      </c>
      <c r="D280" t="s">
        <v>9365</v>
      </c>
      <c r="E280" t="s">
        <v>7</v>
      </c>
      <c r="F280" t="s">
        <v>4200</v>
      </c>
    </row>
    <row r="281" spans="1:11">
      <c r="A281">
        <v>5</v>
      </c>
      <c r="B281">
        <v>145</v>
      </c>
      <c r="C281" t="s">
        <v>341</v>
      </c>
      <c r="D281" t="s">
        <v>9371</v>
      </c>
      <c r="E281" t="s">
        <v>7</v>
      </c>
      <c r="F281" t="s">
        <v>8126</v>
      </c>
    </row>
    <row r="282" spans="1:11">
      <c r="A282">
        <v>6</v>
      </c>
      <c r="B282">
        <v>181</v>
      </c>
      <c r="C282" t="s">
        <v>11</v>
      </c>
      <c r="D282" t="s">
        <v>9411</v>
      </c>
      <c r="E282" t="s">
        <v>7</v>
      </c>
      <c r="F282" t="s">
        <v>7573</v>
      </c>
    </row>
    <row r="283" spans="1:11">
      <c r="A283">
        <v>6</v>
      </c>
      <c r="B283">
        <v>185</v>
      </c>
      <c r="C283" t="s">
        <v>2718</v>
      </c>
      <c r="D283" t="s">
        <v>9415</v>
      </c>
      <c r="E283" t="s">
        <v>7</v>
      </c>
      <c r="F283" t="s">
        <v>7101</v>
      </c>
    </row>
    <row r="284" spans="1:11">
      <c r="A284">
        <v>6</v>
      </c>
      <c r="B284">
        <v>186</v>
      </c>
      <c r="C284" t="s">
        <v>615</v>
      </c>
      <c r="D284" t="s">
        <v>9416</v>
      </c>
      <c r="E284" t="s">
        <v>7</v>
      </c>
      <c r="F284" t="s">
        <v>2454</v>
      </c>
    </row>
    <row r="285" spans="1:11">
      <c r="A285">
        <v>6</v>
      </c>
      <c r="B285">
        <v>189</v>
      </c>
      <c r="C285" t="s">
        <v>343</v>
      </c>
      <c r="D285" t="s">
        <v>9419</v>
      </c>
      <c r="E285" t="s">
        <v>7</v>
      </c>
      <c r="F285" t="s">
        <v>2283</v>
      </c>
    </row>
    <row r="286" spans="1:11">
      <c r="A286">
        <v>6</v>
      </c>
      <c r="B286">
        <v>191</v>
      </c>
      <c r="C286" t="s">
        <v>5631</v>
      </c>
      <c r="D286" t="s">
        <v>9421</v>
      </c>
      <c r="E286" t="s">
        <v>7</v>
      </c>
      <c r="F286" t="s">
        <v>9422</v>
      </c>
      <c r="G286">
        <v>48</v>
      </c>
      <c r="H286">
        <v>0</v>
      </c>
      <c r="I286">
        <v>2</v>
      </c>
      <c r="J286">
        <v>2</v>
      </c>
      <c r="K286">
        <v>6</v>
      </c>
    </row>
    <row r="287" spans="1:11">
      <c r="A287">
        <v>7</v>
      </c>
      <c r="B287">
        <v>203</v>
      </c>
      <c r="C287" t="s">
        <v>5932</v>
      </c>
      <c r="D287" t="s">
        <v>9435</v>
      </c>
      <c r="E287" t="s">
        <v>7</v>
      </c>
      <c r="F287" t="s">
        <v>9330</v>
      </c>
    </row>
    <row r="288" spans="1:11">
      <c r="A288">
        <v>7</v>
      </c>
      <c r="B288">
        <v>206</v>
      </c>
      <c r="C288" t="s">
        <v>167</v>
      </c>
      <c r="D288" t="s">
        <v>9438</v>
      </c>
      <c r="E288" t="s">
        <v>7</v>
      </c>
      <c r="F288" t="s">
        <v>9439</v>
      </c>
      <c r="G288">
        <v>2</v>
      </c>
      <c r="H288">
        <v>0</v>
      </c>
      <c r="I288">
        <v>0</v>
      </c>
      <c r="J288">
        <v>0</v>
      </c>
      <c r="K288">
        <v>0</v>
      </c>
    </row>
    <row r="289" spans="1:11">
      <c r="A289">
        <v>7</v>
      </c>
      <c r="B289">
        <v>213</v>
      </c>
      <c r="C289" t="s">
        <v>2227</v>
      </c>
      <c r="D289" t="s">
        <v>9447</v>
      </c>
      <c r="E289" t="s">
        <v>7</v>
      </c>
      <c r="F289" t="s">
        <v>2938</v>
      </c>
    </row>
    <row r="290" spans="1:11">
      <c r="A290">
        <v>7</v>
      </c>
      <c r="B290">
        <v>215</v>
      </c>
      <c r="C290" t="s">
        <v>1622</v>
      </c>
      <c r="D290" t="s">
        <v>9449</v>
      </c>
      <c r="E290" t="s">
        <v>7</v>
      </c>
      <c r="F290" t="s">
        <v>6823</v>
      </c>
    </row>
    <row r="291" spans="1:11">
      <c r="A291">
        <v>7</v>
      </c>
      <c r="B291">
        <v>221</v>
      </c>
      <c r="C291" t="s">
        <v>159</v>
      </c>
      <c r="D291" t="s">
        <v>9456</v>
      </c>
      <c r="E291" t="s">
        <v>7</v>
      </c>
      <c r="F291" t="s">
        <v>5699</v>
      </c>
      <c r="G291">
        <v>1</v>
      </c>
      <c r="H291">
        <v>0</v>
      </c>
      <c r="I291">
        <v>0</v>
      </c>
      <c r="J291">
        <v>0</v>
      </c>
      <c r="K291">
        <v>0</v>
      </c>
    </row>
    <row r="292" spans="1:11">
      <c r="A292">
        <v>8</v>
      </c>
      <c r="B292">
        <v>228</v>
      </c>
      <c r="C292" t="s">
        <v>115</v>
      </c>
      <c r="D292" t="s">
        <v>9462</v>
      </c>
      <c r="E292" t="s">
        <v>7</v>
      </c>
      <c r="F292" t="s">
        <v>561</v>
      </c>
    </row>
    <row r="293" spans="1:11">
      <c r="A293">
        <v>8</v>
      </c>
      <c r="B293">
        <v>230</v>
      </c>
      <c r="C293" t="s">
        <v>964</v>
      </c>
      <c r="D293" t="s">
        <v>9464</v>
      </c>
      <c r="E293" t="s">
        <v>7</v>
      </c>
      <c r="F293" t="s">
        <v>119</v>
      </c>
    </row>
    <row r="294" spans="1:11">
      <c r="A294">
        <v>8</v>
      </c>
      <c r="B294">
        <v>232</v>
      </c>
      <c r="C294" t="s">
        <v>170</v>
      </c>
      <c r="D294" t="s">
        <v>9466</v>
      </c>
      <c r="E294" t="s">
        <v>7</v>
      </c>
      <c r="F294" t="s">
        <v>7393</v>
      </c>
      <c r="G294">
        <v>1</v>
      </c>
      <c r="H294">
        <v>0</v>
      </c>
      <c r="I294">
        <v>0</v>
      </c>
      <c r="J294">
        <v>0</v>
      </c>
      <c r="K294">
        <v>0</v>
      </c>
    </row>
    <row r="295" spans="1:11">
      <c r="A295">
        <v>8</v>
      </c>
      <c r="B295">
        <v>234</v>
      </c>
      <c r="C295" t="s">
        <v>5337</v>
      </c>
      <c r="D295" t="s">
        <v>9468</v>
      </c>
      <c r="E295" t="s">
        <v>7</v>
      </c>
      <c r="F295" t="s">
        <v>7775</v>
      </c>
    </row>
    <row r="296" spans="1:11">
      <c r="A296">
        <v>8</v>
      </c>
      <c r="B296">
        <v>238</v>
      </c>
      <c r="C296" t="s">
        <v>159</v>
      </c>
      <c r="D296" t="s">
        <v>9471</v>
      </c>
      <c r="E296" t="s">
        <v>7</v>
      </c>
      <c r="F296" t="s">
        <v>9472</v>
      </c>
      <c r="G296">
        <v>4</v>
      </c>
      <c r="H296">
        <v>0</v>
      </c>
      <c r="I296">
        <v>0</v>
      </c>
      <c r="J296">
        <v>0</v>
      </c>
      <c r="K296">
        <v>0</v>
      </c>
    </row>
    <row r="297" spans="1:11">
      <c r="A297">
        <v>8</v>
      </c>
      <c r="B297">
        <v>258</v>
      </c>
      <c r="C297" t="s">
        <v>7350</v>
      </c>
      <c r="D297" t="s">
        <v>9494</v>
      </c>
      <c r="E297" t="s">
        <v>7</v>
      </c>
      <c r="F297" t="s">
        <v>8548</v>
      </c>
      <c r="G297">
        <v>113</v>
      </c>
      <c r="H297">
        <v>0</v>
      </c>
      <c r="I297">
        <v>1</v>
      </c>
      <c r="J297">
        <v>1</v>
      </c>
      <c r="K297">
        <v>8</v>
      </c>
    </row>
    <row r="298" spans="1:11">
      <c r="A298">
        <v>9</v>
      </c>
      <c r="B298">
        <v>274</v>
      </c>
      <c r="C298" t="s">
        <v>2100</v>
      </c>
      <c r="D298" t="s">
        <v>9512</v>
      </c>
      <c r="E298" t="s">
        <v>7</v>
      </c>
      <c r="F298" t="s">
        <v>1164</v>
      </c>
    </row>
    <row r="299" spans="1:11">
      <c r="A299">
        <v>9</v>
      </c>
      <c r="B299">
        <v>276</v>
      </c>
      <c r="C299" t="s">
        <v>613</v>
      </c>
      <c r="D299" t="s">
        <v>9514</v>
      </c>
      <c r="E299" t="s">
        <v>7</v>
      </c>
      <c r="F299" t="s">
        <v>3448</v>
      </c>
    </row>
    <row r="300" spans="1:11">
      <c r="A300">
        <v>9</v>
      </c>
      <c r="B300">
        <v>288</v>
      </c>
      <c r="C300" t="s">
        <v>5337</v>
      </c>
      <c r="D300" t="s">
        <v>9525</v>
      </c>
      <c r="E300" t="s">
        <v>7</v>
      </c>
      <c r="F300" t="s">
        <v>3743</v>
      </c>
    </row>
  </sheetData>
  <autoFilter ref="A2:K260">
    <sortState ref="A3:K260">
      <sortCondition ref="B2:B260"/>
    </sortState>
  </autoFilter>
  <mergeCells count="2">
    <mergeCell ref="A1:K1"/>
    <mergeCell ref="A266:K26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239"/>
  <sheetViews>
    <sheetView topLeftCell="A204" workbookViewId="0">
      <selection activeCell="I213" sqref="I213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3.140625" bestFit="1" customWidth="1"/>
    <col min="5" max="5" width="9.140625" bestFit="1" customWidth="1"/>
    <col min="6" max="6" width="37.42578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115</v>
      </c>
      <c r="D3" t="s">
        <v>9531</v>
      </c>
      <c r="E3" t="s">
        <v>13</v>
      </c>
      <c r="F3" t="s">
        <v>7349</v>
      </c>
      <c r="G3">
        <v>371</v>
      </c>
      <c r="H3">
        <v>183</v>
      </c>
      <c r="I3">
        <v>323</v>
      </c>
      <c r="J3">
        <v>506</v>
      </c>
      <c r="K3">
        <v>356</v>
      </c>
    </row>
    <row r="4" spans="1:11">
      <c r="A4">
        <v>1</v>
      </c>
      <c r="B4">
        <v>2</v>
      </c>
      <c r="C4" t="s">
        <v>5932</v>
      </c>
      <c r="D4" t="s">
        <v>9532</v>
      </c>
      <c r="E4" t="s">
        <v>23</v>
      </c>
      <c r="F4" t="s">
        <v>8722</v>
      </c>
      <c r="G4">
        <v>168</v>
      </c>
      <c r="H4">
        <v>71</v>
      </c>
      <c r="I4">
        <v>60</v>
      </c>
      <c r="J4">
        <v>131</v>
      </c>
      <c r="K4">
        <v>120</v>
      </c>
    </row>
    <row r="5" spans="1:11">
      <c r="A5">
        <v>1</v>
      </c>
      <c r="B5">
        <v>3</v>
      </c>
      <c r="C5" t="s">
        <v>7112</v>
      </c>
      <c r="D5" t="s">
        <v>932</v>
      </c>
      <c r="E5" t="s">
        <v>49</v>
      </c>
      <c r="F5" t="s">
        <v>8894</v>
      </c>
      <c r="G5">
        <v>200</v>
      </c>
      <c r="H5">
        <v>17</v>
      </c>
      <c r="I5">
        <v>41</v>
      </c>
      <c r="J5">
        <v>58</v>
      </c>
      <c r="K5">
        <v>188</v>
      </c>
    </row>
    <row r="6" spans="1:11">
      <c r="A6">
        <v>1</v>
      </c>
      <c r="B6">
        <v>4</v>
      </c>
      <c r="C6" t="s">
        <v>167</v>
      </c>
      <c r="D6" t="s">
        <v>9533</v>
      </c>
      <c r="E6" t="s">
        <v>17</v>
      </c>
      <c r="F6" t="s">
        <v>2488</v>
      </c>
      <c r="G6">
        <v>104</v>
      </c>
      <c r="H6">
        <v>24</v>
      </c>
      <c r="I6">
        <v>18</v>
      </c>
      <c r="J6">
        <v>42</v>
      </c>
      <c r="K6">
        <v>61</v>
      </c>
    </row>
    <row r="7" spans="1:11">
      <c r="A7">
        <v>1</v>
      </c>
      <c r="B7">
        <v>6</v>
      </c>
      <c r="C7" t="s">
        <v>7929</v>
      </c>
      <c r="D7" t="s">
        <v>9535</v>
      </c>
      <c r="E7" t="s">
        <v>13</v>
      </c>
      <c r="F7" t="s">
        <v>8704</v>
      </c>
      <c r="G7">
        <v>222</v>
      </c>
      <c r="H7">
        <v>31</v>
      </c>
      <c r="I7">
        <v>41</v>
      </c>
      <c r="J7">
        <v>72</v>
      </c>
      <c r="K7">
        <v>102</v>
      </c>
    </row>
    <row r="8" spans="1:11">
      <c r="A8">
        <v>1</v>
      </c>
      <c r="B8">
        <v>7</v>
      </c>
      <c r="C8" t="s">
        <v>25</v>
      </c>
      <c r="D8" t="s">
        <v>9536</v>
      </c>
      <c r="E8" t="s">
        <v>23</v>
      </c>
      <c r="F8" t="s">
        <v>8894</v>
      </c>
      <c r="G8">
        <v>30</v>
      </c>
      <c r="H8">
        <v>5</v>
      </c>
      <c r="I8">
        <v>3</v>
      </c>
      <c r="J8">
        <v>8</v>
      </c>
      <c r="K8">
        <v>5</v>
      </c>
    </row>
    <row r="9" spans="1:11">
      <c r="A9">
        <v>1</v>
      </c>
      <c r="B9">
        <v>8</v>
      </c>
      <c r="C9" t="s">
        <v>5337</v>
      </c>
      <c r="D9" t="s">
        <v>9537</v>
      </c>
      <c r="E9" t="s">
        <v>23</v>
      </c>
      <c r="F9" t="s">
        <v>2108</v>
      </c>
      <c r="G9">
        <v>195</v>
      </c>
      <c r="H9">
        <v>62</v>
      </c>
      <c r="I9">
        <v>56</v>
      </c>
      <c r="J9">
        <v>118</v>
      </c>
      <c r="K9">
        <v>52</v>
      </c>
    </row>
    <row r="10" spans="1:11">
      <c r="A10">
        <v>1</v>
      </c>
      <c r="B10">
        <v>9</v>
      </c>
      <c r="C10" t="s">
        <v>5633</v>
      </c>
      <c r="D10" t="s">
        <v>8647</v>
      </c>
      <c r="E10" t="s">
        <v>49</v>
      </c>
      <c r="F10" t="s">
        <v>7161</v>
      </c>
      <c r="G10">
        <v>82</v>
      </c>
      <c r="H10">
        <v>4</v>
      </c>
      <c r="I10">
        <v>13</v>
      </c>
      <c r="J10">
        <v>17</v>
      </c>
      <c r="K10">
        <v>49</v>
      </c>
    </row>
    <row r="11" spans="1:11">
      <c r="A11">
        <v>1</v>
      </c>
      <c r="B11">
        <v>10</v>
      </c>
      <c r="C11" t="s">
        <v>343</v>
      </c>
      <c r="D11" t="s">
        <v>9538</v>
      </c>
      <c r="E11" t="s">
        <v>49</v>
      </c>
      <c r="F11" t="s">
        <v>6326</v>
      </c>
      <c r="G11">
        <v>36</v>
      </c>
      <c r="H11">
        <v>2</v>
      </c>
      <c r="I11">
        <v>0</v>
      </c>
      <c r="J11">
        <v>2</v>
      </c>
      <c r="K11">
        <v>24</v>
      </c>
    </row>
    <row r="12" spans="1:11">
      <c r="A12">
        <v>1</v>
      </c>
      <c r="B12">
        <v>11</v>
      </c>
      <c r="C12" t="s">
        <v>159</v>
      </c>
      <c r="D12" t="s">
        <v>9539</v>
      </c>
      <c r="E12" t="s">
        <v>13</v>
      </c>
      <c r="F12" t="s">
        <v>8186</v>
      </c>
      <c r="G12">
        <v>318</v>
      </c>
      <c r="H12">
        <v>113</v>
      </c>
      <c r="I12">
        <v>172</v>
      </c>
      <c r="J12">
        <v>285</v>
      </c>
      <c r="K12">
        <v>94</v>
      </c>
    </row>
    <row r="13" spans="1:11">
      <c r="A13">
        <v>1</v>
      </c>
      <c r="B13">
        <v>12</v>
      </c>
      <c r="C13" t="s">
        <v>21</v>
      </c>
      <c r="D13" t="s">
        <v>9540</v>
      </c>
      <c r="E13" t="s">
        <v>49</v>
      </c>
      <c r="F13" t="s">
        <v>2488</v>
      </c>
      <c r="G13">
        <v>244</v>
      </c>
      <c r="H13">
        <v>13</v>
      </c>
      <c r="I13">
        <v>39</v>
      </c>
      <c r="J13">
        <v>52</v>
      </c>
      <c r="K13">
        <v>150</v>
      </c>
    </row>
    <row r="14" spans="1:11">
      <c r="A14">
        <v>1</v>
      </c>
      <c r="B14">
        <v>13</v>
      </c>
      <c r="C14" t="s">
        <v>341</v>
      </c>
      <c r="D14" t="s">
        <v>9541</v>
      </c>
      <c r="E14" t="s">
        <v>13</v>
      </c>
      <c r="F14" t="s">
        <v>1189</v>
      </c>
    </row>
    <row r="15" spans="1:11">
      <c r="A15">
        <v>1</v>
      </c>
      <c r="B15">
        <v>14</v>
      </c>
      <c r="C15" t="s">
        <v>964</v>
      </c>
      <c r="D15" t="s">
        <v>9542</v>
      </c>
      <c r="E15" t="s">
        <v>49</v>
      </c>
      <c r="F15" t="s">
        <v>684</v>
      </c>
    </row>
    <row r="16" spans="1:11">
      <c r="A16">
        <v>1</v>
      </c>
      <c r="B16">
        <v>15</v>
      </c>
      <c r="C16" t="s">
        <v>613</v>
      </c>
      <c r="D16" t="s">
        <v>9543</v>
      </c>
      <c r="E16" t="s">
        <v>13</v>
      </c>
      <c r="F16" t="s">
        <v>7101</v>
      </c>
      <c r="G16">
        <v>3</v>
      </c>
      <c r="H16">
        <v>0</v>
      </c>
      <c r="I16">
        <v>1</v>
      </c>
      <c r="J16">
        <v>1</v>
      </c>
      <c r="K16">
        <v>0</v>
      </c>
    </row>
    <row r="17" spans="1:11">
      <c r="A17">
        <v>1</v>
      </c>
      <c r="B17">
        <v>16</v>
      </c>
      <c r="C17" t="s">
        <v>615</v>
      </c>
      <c r="D17" t="s">
        <v>9544</v>
      </c>
      <c r="E17" t="s">
        <v>23</v>
      </c>
      <c r="F17" t="s">
        <v>9221</v>
      </c>
    </row>
    <row r="18" spans="1:11">
      <c r="A18">
        <v>1</v>
      </c>
      <c r="B18">
        <v>17</v>
      </c>
      <c r="C18" t="s">
        <v>6839</v>
      </c>
      <c r="D18" t="s">
        <v>9545</v>
      </c>
      <c r="E18" t="s">
        <v>13</v>
      </c>
      <c r="F18" t="s">
        <v>9546</v>
      </c>
      <c r="G18">
        <v>227</v>
      </c>
      <c r="H18">
        <v>30</v>
      </c>
      <c r="I18">
        <v>69</v>
      </c>
      <c r="J18">
        <v>99</v>
      </c>
      <c r="K18">
        <v>172</v>
      </c>
    </row>
    <row r="19" spans="1:11">
      <c r="A19">
        <v>1</v>
      </c>
      <c r="B19">
        <v>18</v>
      </c>
      <c r="C19" t="s">
        <v>7350</v>
      </c>
      <c r="D19" t="s">
        <v>9547</v>
      </c>
      <c r="E19" t="s">
        <v>49</v>
      </c>
      <c r="F19" t="s">
        <v>5699</v>
      </c>
      <c r="G19">
        <v>102</v>
      </c>
      <c r="H19">
        <v>1</v>
      </c>
      <c r="I19">
        <v>6</v>
      </c>
      <c r="J19">
        <v>7</v>
      </c>
      <c r="K19">
        <v>36</v>
      </c>
    </row>
    <row r="20" spans="1:11">
      <c r="A20">
        <v>1</v>
      </c>
      <c r="B20">
        <v>19</v>
      </c>
      <c r="C20" t="s">
        <v>15</v>
      </c>
      <c r="D20" t="s">
        <v>9548</v>
      </c>
      <c r="E20" t="s">
        <v>49</v>
      </c>
      <c r="F20" t="s">
        <v>2468</v>
      </c>
      <c r="G20">
        <v>3</v>
      </c>
      <c r="H20">
        <v>0</v>
      </c>
      <c r="I20">
        <v>0</v>
      </c>
      <c r="J20">
        <v>0</v>
      </c>
      <c r="K20">
        <v>0</v>
      </c>
    </row>
    <row r="21" spans="1:11">
      <c r="A21">
        <v>1</v>
      </c>
      <c r="B21">
        <v>20</v>
      </c>
      <c r="C21" t="s">
        <v>5934</v>
      </c>
      <c r="D21" t="s">
        <v>9549</v>
      </c>
      <c r="E21" t="s">
        <v>17</v>
      </c>
      <c r="F21" t="s">
        <v>3658</v>
      </c>
      <c r="G21">
        <v>22</v>
      </c>
      <c r="H21">
        <v>1</v>
      </c>
      <c r="I21">
        <v>2</v>
      </c>
      <c r="J21">
        <v>3</v>
      </c>
      <c r="K21">
        <v>31</v>
      </c>
    </row>
    <row r="22" spans="1:11">
      <c r="A22">
        <v>1</v>
      </c>
      <c r="B22">
        <v>22</v>
      </c>
      <c r="C22" t="s">
        <v>18</v>
      </c>
      <c r="D22" t="s">
        <v>9551</v>
      </c>
      <c r="E22" t="s">
        <v>49</v>
      </c>
      <c r="F22" t="s">
        <v>2468</v>
      </c>
      <c r="G22">
        <v>63</v>
      </c>
      <c r="H22">
        <v>1</v>
      </c>
      <c r="I22">
        <v>14</v>
      </c>
      <c r="J22">
        <v>15</v>
      </c>
      <c r="K22">
        <v>53</v>
      </c>
    </row>
    <row r="23" spans="1:11">
      <c r="A23">
        <v>1</v>
      </c>
      <c r="B23">
        <v>23</v>
      </c>
      <c r="C23" t="s">
        <v>2718</v>
      </c>
      <c r="D23" t="s">
        <v>9552</v>
      </c>
      <c r="E23" t="s">
        <v>23</v>
      </c>
      <c r="F23" t="s">
        <v>1928</v>
      </c>
      <c r="G23">
        <v>90</v>
      </c>
      <c r="H23">
        <v>22</v>
      </c>
      <c r="I23">
        <v>23</v>
      </c>
      <c r="J23">
        <v>45</v>
      </c>
      <c r="K23">
        <v>10</v>
      </c>
    </row>
    <row r="24" spans="1:11">
      <c r="A24">
        <v>1</v>
      </c>
      <c r="B24">
        <v>24</v>
      </c>
      <c r="C24" t="s">
        <v>203</v>
      </c>
      <c r="D24" t="s">
        <v>9553</v>
      </c>
      <c r="E24" t="s">
        <v>13</v>
      </c>
      <c r="F24" t="s">
        <v>2398</v>
      </c>
      <c r="G24">
        <v>133</v>
      </c>
      <c r="H24">
        <v>32</v>
      </c>
      <c r="I24">
        <v>55</v>
      </c>
      <c r="J24">
        <v>87</v>
      </c>
      <c r="K24">
        <v>66</v>
      </c>
    </row>
    <row r="25" spans="1:11">
      <c r="A25">
        <v>1</v>
      </c>
      <c r="B25">
        <v>25</v>
      </c>
      <c r="C25" t="s">
        <v>2100</v>
      </c>
      <c r="D25" t="s">
        <v>9554</v>
      </c>
      <c r="E25" t="s">
        <v>13</v>
      </c>
      <c r="F25" t="s">
        <v>9555</v>
      </c>
      <c r="G25">
        <v>246</v>
      </c>
      <c r="H25">
        <v>46</v>
      </c>
      <c r="I25">
        <v>65</v>
      </c>
      <c r="J25">
        <v>111</v>
      </c>
      <c r="K25">
        <v>73</v>
      </c>
    </row>
    <row r="26" spans="1:11">
      <c r="A26">
        <v>1</v>
      </c>
      <c r="B26">
        <v>26</v>
      </c>
      <c r="C26" t="s">
        <v>2227</v>
      </c>
      <c r="D26" t="s">
        <v>9556</v>
      </c>
      <c r="E26" t="s">
        <v>49</v>
      </c>
      <c r="F26" t="s">
        <v>6820</v>
      </c>
      <c r="G26">
        <v>5</v>
      </c>
      <c r="H26">
        <v>0</v>
      </c>
      <c r="I26">
        <v>3</v>
      </c>
      <c r="J26">
        <v>3</v>
      </c>
      <c r="K26">
        <v>9</v>
      </c>
    </row>
    <row r="27" spans="1:11">
      <c r="A27">
        <v>1</v>
      </c>
      <c r="B27">
        <v>27</v>
      </c>
      <c r="C27" t="s">
        <v>964</v>
      </c>
      <c r="D27" t="s">
        <v>9557</v>
      </c>
      <c r="E27" t="s">
        <v>49</v>
      </c>
      <c r="F27" t="s">
        <v>8463</v>
      </c>
    </row>
    <row r="28" spans="1:11">
      <c r="A28">
        <v>1</v>
      </c>
      <c r="B28">
        <v>28</v>
      </c>
      <c r="C28" t="s">
        <v>5939</v>
      </c>
      <c r="D28" t="s">
        <v>9558</v>
      </c>
      <c r="E28" t="s">
        <v>49</v>
      </c>
      <c r="F28" t="s">
        <v>3099</v>
      </c>
      <c r="G28">
        <v>232</v>
      </c>
      <c r="H28">
        <v>16</v>
      </c>
      <c r="I28">
        <v>60</v>
      </c>
      <c r="J28">
        <v>76</v>
      </c>
      <c r="K28">
        <v>106</v>
      </c>
    </row>
    <row r="29" spans="1:11">
      <c r="A29">
        <v>1</v>
      </c>
      <c r="B29">
        <v>29</v>
      </c>
      <c r="C29" t="s">
        <v>170</v>
      </c>
      <c r="D29" t="s">
        <v>9559</v>
      </c>
      <c r="E29" t="s">
        <v>23</v>
      </c>
      <c r="F29" t="s">
        <v>2478</v>
      </c>
      <c r="G29">
        <v>140</v>
      </c>
      <c r="H29">
        <v>31</v>
      </c>
      <c r="I29">
        <v>33</v>
      </c>
      <c r="J29">
        <v>64</v>
      </c>
      <c r="K29">
        <v>346</v>
      </c>
    </row>
    <row r="30" spans="1:11">
      <c r="A30">
        <v>1</v>
      </c>
      <c r="B30">
        <v>30</v>
      </c>
      <c r="C30" t="s">
        <v>5631</v>
      </c>
      <c r="D30" t="s">
        <v>9560</v>
      </c>
      <c r="E30" t="s">
        <v>49</v>
      </c>
      <c r="F30" t="s">
        <v>9561</v>
      </c>
      <c r="G30">
        <v>15</v>
      </c>
      <c r="H30">
        <v>0</v>
      </c>
      <c r="I30">
        <v>3</v>
      </c>
      <c r="J30">
        <v>3</v>
      </c>
      <c r="K30">
        <v>8</v>
      </c>
    </row>
    <row r="31" spans="1:11">
      <c r="A31">
        <v>2</v>
      </c>
      <c r="B31">
        <v>31</v>
      </c>
      <c r="C31" t="s">
        <v>5932</v>
      </c>
      <c r="D31" t="s">
        <v>9562</v>
      </c>
      <c r="E31" t="s">
        <v>49</v>
      </c>
      <c r="F31" t="s">
        <v>2075</v>
      </c>
      <c r="G31">
        <v>62</v>
      </c>
      <c r="H31">
        <v>0</v>
      </c>
      <c r="I31">
        <v>4</v>
      </c>
      <c r="J31">
        <v>4</v>
      </c>
      <c r="K31">
        <v>31</v>
      </c>
    </row>
    <row r="32" spans="1:11">
      <c r="A32">
        <v>2</v>
      </c>
      <c r="B32">
        <v>33</v>
      </c>
      <c r="C32" t="s">
        <v>5939</v>
      </c>
      <c r="D32" t="s">
        <v>9564</v>
      </c>
      <c r="E32" t="s">
        <v>17</v>
      </c>
      <c r="F32" t="s">
        <v>7352</v>
      </c>
      <c r="G32">
        <v>155</v>
      </c>
      <c r="H32">
        <v>51</v>
      </c>
      <c r="I32">
        <v>41</v>
      </c>
      <c r="J32">
        <v>92</v>
      </c>
      <c r="K32">
        <v>115</v>
      </c>
    </row>
    <row r="33" spans="1:11">
      <c r="A33">
        <v>2</v>
      </c>
      <c r="B33">
        <v>34</v>
      </c>
      <c r="C33" t="s">
        <v>1622</v>
      </c>
      <c r="D33" t="s">
        <v>9565</v>
      </c>
      <c r="E33" t="s">
        <v>13</v>
      </c>
      <c r="F33" t="s">
        <v>8894</v>
      </c>
      <c r="G33">
        <v>12</v>
      </c>
      <c r="H33">
        <v>2</v>
      </c>
      <c r="I33">
        <v>1</v>
      </c>
      <c r="J33">
        <v>3</v>
      </c>
      <c r="K33">
        <v>0</v>
      </c>
    </row>
    <row r="34" spans="1:11">
      <c r="A34">
        <v>2</v>
      </c>
      <c r="B34">
        <v>35</v>
      </c>
      <c r="C34" t="s">
        <v>5337</v>
      </c>
      <c r="D34" t="s">
        <v>9566</v>
      </c>
      <c r="E34" t="s">
        <v>49</v>
      </c>
      <c r="F34" t="s">
        <v>452</v>
      </c>
      <c r="G34">
        <v>309</v>
      </c>
      <c r="H34">
        <v>14</v>
      </c>
      <c r="I34">
        <v>78</v>
      </c>
      <c r="J34">
        <v>92</v>
      </c>
      <c r="K34">
        <v>117</v>
      </c>
    </row>
    <row r="35" spans="1:11">
      <c r="A35">
        <v>2</v>
      </c>
      <c r="B35">
        <v>36</v>
      </c>
      <c r="C35" t="s">
        <v>2100</v>
      </c>
      <c r="D35" t="s">
        <v>9567</v>
      </c>
      <c r="E35" t="s">
        <v>49</v>
      </c>
      <c r="F35" t="s">
        <v>6854</v>
      </c>
      <c r="G35">
        <v>44</v>
      </c>
      <c r="H35">
        <v>0</v>
      </c>
      <c r="I35">
        <v>3</v>
      </c>
      <c r="J35">
        <v>3</v>
      </c>
      <c r="K35">
        <v>12</v>
      </c>
    </row>
    <row r="36" spans="1:11">
      <c r="A36">
        <v>2</v>
      </c>
      <c r="B36">
        <v>37</v>
      </c>
      <c r="C36" t="s">
        <v>203</v>
      </c>
      <c r="D36" t="s">
        <v>9568</v>
      </c>
      <c r="E36" t="s">
        <v>49</v>
      </c>
      <c r="F36" t="s">
        <v>4188</v>
      </c>
      <c r="G36">
        <v>1</v>
      </c>
      <c r="H36">
        <v>0</v>
      </c>
      <c r="I36">
        <v>0</v>
      </c>
      <c r="J36">
        <v>0</v>
      </c>
      <c r="K36">
        <v>0</v>
      </c>
    </row>
    <row r="37" spans="1:11">
      <c r="A37">
        <v>2</v>
      </c>
      <c r="B37">
        <v>39</v>
      </c>
      <c r="C37" t="s">
        <v>18</v>
      </c>
      <c r="D37" t="s">
        <v>9570</v>
      </c>
      <c r="E37" t="s">
        <v>23</v>
      </c>
      <c r="F37" t="s">
        <v>8638</v>
      </c>
      <c r="G37">
        <v>11</v>
      </c>
      <c r="H37">
        <v>4</v>
      </c>
      <c r="I37">
        <v>1</v>
      </c>
      <c r="J37">
        <v>5</v>
      </c>
      <c r="K37">
        <v>6</v>
      </c>
    </row>
    <row r="38" spans="1:11">
      <c r="A38">
        <v>2</v>
      </c>
      <c r="B38">
        <v>40</v>
      </c>
      <c r="C38" t="s">
        <v>21</v>
      </c>
      <c r="D38" t="s">
        <v>9571</v>
      </c>
      <c r="E38" t="s">
        <v>49</v>
      </c>
      <c r="F38" t="s">
        <v>2075</v>
      </c>
      <c r="G38">
        <v>3</v>
      </c>
      <c r="H38">
        <v>0</v>
      </c>
      <c r="I38">
        <v>0</v>
      </c>
      <c r="J38">
        <v>0</v>
      </c>
      <c r="K38">
        <v>0</v>
      </c>
    </row>
    <row r="39" spans="1:11">
      <c r="A39">
        <v>2</v>
      </c>
      <c r="B39">
        <v>42</v>
      </c>
      <c r="C39" t="s">
        <v>15</v>
      </c>
      <c r="D39" t="s">
        <v>9573</v>
      </c>
      <c r="E39" t="s">
        <v>17</v>
      </c>
      <c r="F39" t="s">
        <v>8489</v>
      </c>
      <c r="G39">
        <v>54</v>
      </c>
      <c r="H39">
        <v>3</v>
      </c>
      <c r="I39">
        <v>3</v>
      </c>
      <c r="J39">
        <v>6</v>
      </c>
      <c r="K39">
        <v>37</v>
      </c>
    </row>
    <row r="40" spans="1:11">
      <c r="A40">
        <v>2</v>
      </c>
      <c r="B40">
        <v>43</v>
      </c>
      <c r="C40" t="s">
        <v>25</v>
      </c>
      <c r="D40" t="s">
        <v>9574</v>
      </c>
      <c r="E40" t="s">
        <v>23</v>
      </c>
      <c r="F40" t="s">
        <v>7101</v>
      </c>
      <c r="G40">
        <v>50</v>
      </c>
      <c r="H40">
        <v>2</v>
      </c>
      <c r="I40">
        <v>2</v>
      </c>
      <c r="J40">
        <v>4</v>
      </c>
      <c r="K40">
        <v>69</v>
      </c>
    </row>
    <row r="41" spans="1:11">
      <c r="A41">
        <v>2</v>
      </c>
      <c r="B41">
        <v>44</v>
      </c>
      <c r="C41" t="s">
        <v>1622</v>
      </c>
      <c r="D41" t="s">
        <v>9575</v>
      </c>
      <c r="E41" t="s">
        <v>13</v>
      </c>
      <c r="F41" t="s">
        <v>320</v>
      </c>
      <c r="G41">
        <v>274</v>
      </c>
      <c r="H41">
        <v>83</v>
      </c>
      <c r="I41">
        <v>181</v>
      </c>
      <c r="J41">
        <v>264</v>
      </c>
      <c r="K41">
        <v>138</v>
      </c>
    </row>
    <row r="42" spans="1:11">
      <c r="A42">
        <v>2</v>
      </c>
      <c r="B42">
        <v>45</v>
      </c>
      <c r="C42" t="s">
        <v>11</v>
      </c>
      <c r="D42" t="s">
        <v>9576</v>
      </c>
      <c r="E42" t="s">
        <v>23</v>
      </c>
      <c r="F42" t="s">
        <v>3448</v>
      </c>
      <c r="G42">
        <v>287</v>
      </c>
      <c r="H42">
        <v>73</v>
      </c>
      <c r="I42">
        <v>49</v>
      </c>
      <c r="J42">
        <v>122</v>
      </c>
      <c r="K42">
        <v>149</v>
      </c>
    </row>
    <row r="43" spans="1:11">
      <c r="A43">
        <v>2</v>
      </c>
      <c r="B43">
        <v>46</v>
      </c>
      <c r="C43" t="s">
        <v>613</v>
      </c>
      <c r="D43" t="s">
        <v>9577</v>
      </c>
      <c r="E43" t="s">
        <v>49</v>
      </c>
      <c r="F43" t="s">
        <v>6912</v>
      </c>
      <c r="G43">
        <v>22</v>
      </c>
      <c r="H43">
        <v>0</v>
      </c>
      <c r="I43">
        <v>4</v>
      </c>
      <c r="J43">
        <v>4</v>
      </c>
      <c r="K43">
        <v>4</v>
      </c>
    </row>
    <row r="44" spans="1:11">
      <c r="A44">
        <v>2</v>
      </c>
      <c r="B44">
        <v>47</v>
      </c>
      <c r="C44" t="s">
        <v>1622</v>
      </c>
      <c r="D44" t="s">
        <v>9578</v>
      </c>
      <c r="E44" t="s">
        <v>17</v>
      </c>
      <c r="F44" t="s">
        <v>1794</v>
      </c>
    </row>
    <row r="45" spans="1:11">
      <c r="A45">
        <v>2</v>
      </c>
      <c r="B45">
        <v>48</v>
      </c>
      <c r="C45" t="s">
        <v>341</v>
      </c>
      <c r="D45" t="s">
        <v>9579</v>
      </c>
      <c r="E45" t="s">
        <v>434</v>
      </c>
      <c r="F45" t="s">
        <v>9133</v>
      </c>
    </row>
    <row r="46" spans="1:11">
      <c r="A46">
        <v>2</v>
      </c>
      <c r="B46">
        <v>49</v>
      </c>
      <c r="C46" t="s">
        <v>615</v>
      </c>
      <c r="D46" t="s">
        <v>9580</v>
      </c>
      <c r="E46" t="s">
        <v>49</v>
      </c>
      <c r="F46" t="s">
        <v>9221</v>
      </c>
    </row>
    <row r="47" spans="1:11">
      <c r="A47">
        <v>2</v>
      </c>
      <c r="B47">
        <v>50</v>
      </c>
      <c r="C47" t="s">
        <v>159</v>
      </c>
      <c r="D47" t="s">
        <v>9141</v>
      </c>
      <c r="E47" t="s">
        <v>17</v>
      </c>
      <c r="F47" t="s">
        <v>7349</v>
      </c>
    </row>
    <row r="48" spans="1:11">
      <c r="A48">
        <v>2</v>
      </c>
      <c r="B48">
        <v>51</v>
      </c>
      <c r="C48" t="s">
        <v>343</v>
      </c>
      <c r="D48" t="s">
        <v>9581</v>
      </c>
      <c r="E48" t="s">
        <v>17</v>
      </c>
      <c r="F48" t="s">
        <v>8373</v>
      </c>
      <c r="G48">
        <v>203</v>
      </c>
      <c r="H48">
        <v>45</v>
      </c>
      <c r="I48">
        <v>52</v>
      </c>
      <c r="J48">
        <v>97</v>
      </c>
      <c r="K48">
        <v>74</v>
      </c>
    </row>
    <row r="49" spans="1:11">
      <c r="A49">
        <v>2</v>
      </c>
      <c r="B49">
        <v>52</v>
      </c>
      <c r="C49" t="s">
        <v>1622</v>
      </c>
      <c r="D49" t="s">
        <v>9582</v>
      </c>
      <c r="E49" t="s">
        <v>13</v>
      </c>
      <c r="F49" t="s">
        <v>4188</v>
      </c>
    </row>
    <row r="50" spans="1:11">
      <c r="A50">
        <v>2</v>
      </c>
      <c r="B50">
        <v>53</v>
      </c>
      <c r="C50" t="s">
        <v>615</v>
      </c>
      <c r="D50" t="s">
        <v>9583</v>
      </c>
      <c r="E50" t="s">
        <v>434</v>
      </c>
      <c r="F50" t="s">
        <v>9452</v>
      </c>
    </row>
    <row r="51" spans="1:11">
      <c r="A51">
        <v>2</v>
      </c>
      <c r="B51">
        <v>54</v>
      </c>
      <c r="C51" t="s">
        <v>25</v>
      </c>
      <c r="D51" t="s">
        <v>9584</v>
      </c>
      <c r="E51" t="s">
        <v>23</v>
      </c>
      <c r="F51" t="s">
        <v>423</v>
      </c>
    </row>
    <row r="52" spans="1:11">
      <c r="A52">
        <v>2</v>
      </c>
      <c r="B52">
        <v>55</v>
      </c>
      <c r="C52" t="s">
        <v>7929</v>
      </c>
      <c r="D52" t="s">
        <v>9585</v>
      </c>
      <c r="E52" t="s">
        <v>49</v>
      </c>
      <c r="F52" t="s">
        <v>2488</v>
      </c>
      <c r="G52">
        <v>19</v>
      </c>
      <c r="H52">
        <v>1</v>
      </c>
      <c r="I52">
        <v>0</v>
      </c>
      <c r="J52">
        <v>1</v>
      </c>
      <c r="K52">
        <v>21</v>
      </c>
    </row>
    <row r="53" spans="1:11">
      <c r="A53">
        <v>2</v>
      </c>
      <c r="B53">
        <v>56</v>
      </c>
      <c r="C53" t="s">
        <v>21</v>
      </c>
      <c r="D53" t="s">
        <v>9586</v>
      </c>
      <c r="E53" t="s">
        <v>13</v>
      </c>
      <c r="F53" t="s">
        <v>9221</v>
      </c>
      <c r="G53">
        <v>1</v>
      </c>
      <c r="H53">
        <v>0</v>
      </c>
      <c r="I53">
        <v>0</v>
      </c>
      <c r="J53">
        <v>0</v>
      </c>
      <c r="K53">
        <v>0</v>
      </c>
    </row>
    <row r="54" spans="1:11">
      <c r="A54">
        <v>2</v>
      </c>
      <c r="B54">
        <v>57</v>
      </c>
      <c r="C54" t="s">
        <v>167</v>
      </c>
      <c r="D54" t="s">
        <v>9587</v>
      </c>
      <c r="E54" t="s">
        <v>17</v>
      </c>
      <c r="F54" t="s">
        <v>3624</v>
      </c>
    </row>
    <row r="55" spans="1:11">
      <c r="A55">
        <v>2</v>
      </c>
      <c r="B55">
        <v>58</v>
      </c>
      <c r="C55" t="s">
        <v>7112</v>
      </c>
      <c r="D55" t="s">
        <v>9588</v>
      </c>
      <c r="E55" t="s">
        <v>49</v>
      </c>
      <c r="F55" t="s">
        <v>305</v>
      </c>
    </row>
    <row r="56" spans="1:11">
      <c r="A56">
        <v>2</v>
      </c>
      <c r="B56">
        <v>60</v>
      </c>
      <c r="C56" t="s">
        <v>159</v>
      </c>
      <c r="D56" t="s">
        <v>9590</v>
      </c>
      <c r="E56" t="s">
        <v>49</v>
      </c>
      <c r="F56" t="s">
        <v>8373</v>
      </c>
    </row>
    <row r="57" spans="1:11">
      <c r="A57">
        <v>2</v>
      </c>
      <c r="B57">
        <v>61</v>
      </c>
      <c r="C57" t="s">
        <v>115</v>
      </c>
      <c r="D57" t="s">
        <v>9591</v>
      </c>
      <c r="E57" t="s">
        <v>49</v>
      </c>
      <c r="F57" t="s">
        <v>6854</v>
      </c>
    </row>
    <row r="58" spans="1:11">
      <c r="A58">
        <v>3</v>
      </c>
      <c r="B58">
        <v>62</v>
      </c>
      <c r="C58" t="s">
        <v>115</v>
      </c>
      <c r="D58" t="s">
        <v>9592</v>
      </c>
      <c r="E58" t="s">
        <v>49</v>
      </c>
      <c r="F58" t="s">
        <v>6326</v>
      </c>
      <c r="G58">
        <v>217</v>
      </c>
      <c r="H58">
        <v>21</v>
      </c>
      <c r="I58">
        <v>58</v>
      </c>
      <c r="J58">
        <v>79</v>
      </c>
      <c r="K58">
        <v>102</v>
      </c>
    </row>
    <row r="59" spans="1:11">
      <c r="A59">
        <v>3</v>
      </c>
      <c r="B59">
        <v>63</v>
      </c>
      <c r="C59" t="s">
        <v>5932</v>
      </c>
      <c r="D59" t="s">
        <v>9593</v>
      </c>
      <c r="E59" t="s">
        <v>23</v>
      </c>
      <c r="F59" t="s">
        <v>8894</v>
      </c>
    </row>
    <row r="60" spans="1:11">
      <c r="A60">
        <v>3</v>
      </c>
      <c r="B60">
        <v>64</v>
      </c>
      <c r="C60" t="s">
        <v>7112</v>
      </c>
      <c r="D60" t="s">
        <v>9594</v>
      </c>
      <c r="E60" t="s">
        <v>13</v>
      </c>
      <c r="F60" t="s">
        <v>2108</v>
      </c>
    </row>
    <row r="61" spans="1:11">
      <c r="A61">
        <v>3</v>
      </c>
      <c r="B61">
        <v>66</v>
      </c>
      <c r="C61" t="s">
        <v>21</v>
      </c>
      <c r="D61" t="s">
        <v>9596</v>
      </c>
      <c r="E61" t="s">
        <v>17</v>
      </c>
      <c r="F61" t="s">
        <v>6912</v>
      </c>
    </row>
    <row r="62" spans="1:11">
      <c r="A62">
        <v>3</v>
      </c>
      <c r="B62">
        <v>67</v>
      </c>
      <c r="C62" t="s">
        <v>7929</v>
      </c>
      <c r="D62" t="s">
        <v>9597</v>
      </c>
      <c r="E62" t="s">
        <v>49</v>
      </c>
      <c r="F62" t="s">
        <v>2246</v>
      </c>
      <c r="G62">
        <v>203</v>
      </c>
      <c r="H62">
        <v>11</v>
      </c>
      <c r="I62">
        <v>42</v>
      </c>
      <c r="J62">
        <v>53</v>
      </c>
      <c r="K62">
        <v>74</v>
      </c>
    </row>
    <row r="63" spans="1:11">
      <c r="A63">
        <v>3</v>
      </c>
      <c r="B63">
        <v>68</v>
      </c>
      <c r="C63" t="s">
        <v>25</v>
      </c>
      <c r="D63" t="s">
        <v>9598</v>
      </c>
      <c r="E63" t="s">
        <v>13</v>
      </c>
      <c r="F63" t="s">
        <v>2703</v>
      </c>
    </row>
    <row r="64" spans="1:11">
      <c r="A64">
        <v>3</v>
      </c>
      <c r="B64">
        <v>69</v>
      </c>
      <c r="C64" t="s">
        <v>2227</v>
      </c>
      <c r="D64" t="s">
        <v>9599</v>
      </c>
      <c r="E64" t="s">
        <v>49</v>
      </c>
      <c r="F64" t="s">
        <v>2246</v>
      </c>
    </row>
    <row r="65" spans="1:11">
      <c r="A65">
        <v>3</v>
      </c>
      <c r="B65">
        <v>70</v>
      </c>
      <c r="C65" t="s">
        <v>5633</v>
      </c>
      <c r="D65" t="s">
        <v>9600</v>
      </c>
      <c r="E65" t="s">
        <v>49</v>
      </c>
      <c r="F65" t="s">
        <v>8312</v>
      </c>
    </row>
    <row r="66" spans="1:11">
      <c r="A66">
        <v>3</v>
      </c>
      <c r="B66">
        <v>71</v>
      </c>
      <c r="C66" t="s">
        <v>5939</v>
      </c>
      <c r="D66" t="s">
        <v>9601</v>
      </c>
      <c r="E66" t="s">
        <v>17</v>
      </c>
      <c r="F66" t="s">
        <v>6820</v>
      </c>
      <c r="G66">
        <v>14</v>
      </c>
      <c r="H66">
        <v>0</v>
      </c>
      <c r="I66">
        <v>2</v>
      </c>
      <c r="J66">
        <v>2</v>
      </c>
      <c r="K66">
        <v>26</v>
      </c>
    </row>
    <row r="67" spans="1:11">
      <c r="A67">
        <v>3</v>
      </c>
      <c r="B67">
        <v>73</v>
      </c>
      <c r="C67" t="s">
        <v>5631</v>
      </c>
      <c r="D67" t="s">
        <v>9603</v>
      </c>
      <c r="E67" t="s">
        <v>17</v>
      </c>
      <c r="F67" t="s">
        <v>5060</v>
      </c>
      <c r="G67">
        <v>7</v>
      </c>
      <c r="H67">
        <v>0</v>
      </c>
      <c r="I67">
        <v>1</v>
      </c>
      <c r="J67">
        <v>1</v>
      </c>
      <c r="K67">
        <v>15</v>
      </c>
    </row>
    <row r="68" spans="1:11">
      <c r="A68">
        <v>3</v>
      </c>
      <c r="B68">
        <v>74</v>
      </c>
      <c r="C68" t="s">
        <v>2227</v>
      </c>
      <c r="D68" t="s">
        <v>5435</v>
      </c>
      <c r="E68" t="s">
        <v>13</v>
      </c>
      <c r="F68" t="s">
        <v>2523</v>
      </c>
    </row>
    <row r="69" spans="1:11">
      <c r="A69">
        <v>3</v>
      </c>
      <c r="B69">
        <v>75</v>
      </c>
      <c r="C69" t="s">
        <v>5939</v>
      </c>
      <c r="D69" t="s">
        <v>9604</v>
      </c>
      <c r="E69" t="s">
        <v>13</v>
      </c>
      <c r="F69" t="s">
        <v>6671</v>
      </c>
      <c r="G69">
        <v>1</v>
      </c>
      <c r="H69">
        <v>0</v>
      </c>
      <c r="I69">
        <v>0</v>
      </c>
      <c r="J69">
        <v>0</v>
      </c>
      <c r="K69">
        <v>0</v>
      </c>
    </row>
    <row r="70" spans="1:11">
      <c r="A70">
        <v>3</v>
      </c>
      <c r="B70">
        <v>76</v>
      </c>
      <c r="C70" t="s">
        <v>613</v>
      </c>
      <c r="D70" t="s">
        <v>9605</v>
      </c>
      <c r="E70" t="s">
        <v>434</v>
      </c>
      <c r="F70" t="s">
        <v>9606</v>
      </c>
    </row>
    <row r="71" spans="1:11">
      <c r="A71">
        <v>3</v>
      </c>
      <c r="B71">
        <v>77</v>
      </c>
      <c r="C71" t="s">
        <v>21</v>
      </c>
      <c r="D71" t="s">
        <v>9607</v>
      </c>
      <c r="E71" t="s">
        <v>49</v>
      </c>
      <c r="F71" t="s">
        <v>2108</v>
      </c>
    </row>
    <row r="72" spans="1:11">
      <c r="A72">
        <v>3</v>
      </c>
      <c r="B72">
        <v>78</v>
      </c>
      <c r="C72" t="s">
        <v>7350</v>
      </c>
      <c r="D72" t="s">
        <v>9608</v>
      </c>
      <c r="E72" t="s">
        <v>49</v>
      </c>
      <c r="F72" t="s">
        <v>317</v>
      </c>
      <c r="G72">
        <v>7</v>
      </c>
      <c r="H72">
        <v>0</v>
      </c>
      <c r="I72">
        <v>0</v>
      </c>
      <c r="J72">
        <v>0</v>
      </c>
      <c r="K72">
        <v>2</v>
      </c>
    </row>
    <row r="73" spans="1:11">
      <c r="A73">
        <v>3</v>
      </c>
      <c r="B73">
        <v>79</v>
      </c>
      <c r="C73" t="s">
        <v>7350</v>
      </c>
      <c r="D73" t="s">
        <v>9609</v>
      </c>
      <c r="E73" t="s">
        <v>49</v>
      </c>
      <c r="F73" t="s">
        <v>8704</v>
      </c>
      <c r="G73">
        <v>61</v>
      </c>
      <c r="H73">
        <v>6</v>
      </c>
      <c r="I73">
        <v>15</v>
      </c>
      <c r="J73">
        <v>21</v>
      </c>
      <c r="K73">
        <v>16</v>
      </c>
    </row>
    <row r="74" spans="1:11">
      <c r="A74">
        <v>3</v>
      </c>
      <c r="B74">
        <v>80</v>
      </c>
      <c r="C74" t="s">
        <v>15</v>
      </c>
      <c r="D74" t="s">
        <v>9610</v>
      </c>
      <c r="E74" t="s">
        <v>13</v>
      </c>
      <c r="F74" t="s">
        <v>6697</v>
      </c>
    </row>
    <row r="75" spans="1:11">
      <c r="A75">
        <v>3</v>
      </c>
      <c r="B75">
        <v>81</v>
      </c>
      <c r="C75" t="s">
        <v>2100</v>
      </c>
      <c r="D75" t="s">
        <v>9611</v>
      </c>
      <c r="E75" t="s">
        <v>49</v>
      </c>
      <c r="F75" t="s">
        <v>2558</v>
      </c>
      <c r="G75">
        <v>49</v>
      </c>
      <c r="H75">
        <v>2</v>
      </c>
      <c r="I75">
        <v>3</v>
      </c>
      <c r="J75">
        <v>5</v>
      </c>
      <c r="K75">
        <v>24</v>
      </c>
    </row>
    <row r="76" spans="1:11">
      <c r="A76">
        <v>3</v>
      </c>
      <c r="B76">
        <v>82</v>
      </c>
      <c r="C76" t="s">
        <v>28</v>
      </c>
      <c r="D76" t="s">
        <v>9612</v>
      </c>
      <c r="E76" t="s">
        <v>49</v>
      </c>
      <c r="F76" t="s">
        <v>7761</v>
      </c>
      <c r="G76">
        <v>10</v>
      </c>
      <c r="H76">
        <v>1</v>
      </c>
      <c r="I76">
        <v>1</v>
      </c>
      <c r="J76">
        <v>2</v>
      </c>
      <c r="K76">
        <v>21</v>
      </c>
    </row>
    <row r="77" spans="1:11">
      <c r="A77">
        <v>3</v>
      </c>
      <c r="B77">
        <v>83</v>
      </c>
      <c r="C77" t="s">
        <v>18</v>
      </c>
      <c r="D77" t="s">
        <v>8547</v>
      </c>
      <c r="E77" t="s">
        <v>23</v>
      </c>
      <c r="F77" t="s">
        <v>8404</v>
      </c>
      <c r="G77">
        <v>2</v>
      </c>
      <c r="H77">
        <v>0</v>
      </c>
      <c r="I77">
        <v>0</v>
      </c>
      <c r="J77">
        <v>0</v>
      </c>
      <c r="K77">
        <v>0</v>
      </c>
    </row>
    <row r="78" spans="1:11">
      <c r="A78">
        <v>3</v>
      </c>
      <c r="B78">
        <v>84</v>
      </c>
      <c r="C78" t="s">
        <v>2718</v>
      </c>
      <c r="D78" t="s">
        <v>9613</v>
      </c>
      <c r="E78" t="s">
        <v>49</v>
      </c>
      <c r="F78" t="s">
        <v>2468</v>
      </c>
      <c r="G78">
        <v>68</v>
      </c>
      <c r="H78">
        <v>3</v>
      </c>
      <c r="I78">
        <v>3</v>
      </c>
      <c r="J78">
        <v>6</v>
      </c>
      <c r="K78">
        <v>43</v>
      </c>
    </row>
    <row r="79" spans="1:11">
      <c r="A79">
        <v>3</v>
      </c>
      <c r="B79">
        <v>86</v>
      </c>
      <c r="C79" t="s">
        <v>2100</v>
      </c>
      <c r="D79" t="s">
        <v>9615</v>
      </c>
      <c r="E79" t="s">
        <v>13</v>
      </c>
      <c r="F79" t="s">
        <v>3292</v>
      </c>
    </row>
    <row r="80" spans="1:11">
      <c r="A80">
        <v>3</v>
      </c>
      <c r="B80">
        <v>87</v>
      </c>
      <c r="C80" t="s">
        <v>341</v>
      </c>
      <c r="D80" t="s">
        <v>9616</v>
      </c>
      <c r="E80" t="s">
        <v>49</v>
      </c>
      <c r="F80" t="s">
        <v>9349</v>
      </c>
      <c r="G80">
        <v>6</v>
      </c>
      <c r="H80">
        <v>0</v>
      </c>
      <c r="I80">
        <v>0</v>
      </c>
      <c r="J80">
        <v>0</v>
      </c>
      <c r="K80">
        <v>6</v>
      </c>
    </row>
    <row r="81" spans="1:11">
      <c r="A81">
        <v>3</v>
      </c>
      <c r="B81">
        <v>88</v>
      </c>
      <c r="C81" t="s">
        <v>1622</v>
      </c>
      <c r="D81" t="s">
        <v>9617</v>
      </c>
      <c r="E81" t="s">
        <v>13</v>
      </c>
      <c r="F81" t="s">
        <v>271</v>
      </c>
      <c r="G81">
        <v>99</v>
      </c>
      <c r="H81">
        <v>11</v>
      </c>
      <c r="I81">
        <v>24</v>
      </c>
      <c r="J81">
        <v>35</v>
      </c>
      <c r="K81">
        <v>16</v>
      </c>
    </row>
    <row r="82" spans="1:11">
      <c r="A82">
        <v>3</v>
      </c>
      <c r="B82">
        <v>89</v>
      </c>
      <c r="C82" t="s">
        <v>5631</v>
      </c>
      <c r="D82" t="s">
        <v>9618</v>
      </c>
      <c r="E82" t="s">
        <v>23</v>
      </c>
      <c r="F82" t="s">
        <v>2452</v>
      </c>
    </row>
    <row r="83" spans="1:11">
      <c r="A83">
        <v>3</v>
      </c>
      <c r="B83">
        <v>90</v>
      </c>
      <c r="C83" t="s">
        <v>5934</v>
      </c>
      <c r="D83" t="s">
        <v>9619</v>
      </c>
      <c r="E83" t="s">
        <v>23</v>
      </c>
      <c r="F83" t="s">
        <v>7352</v>
      </c>
    </row>
    <row r="84" spans="1:11">
      <c r="A84">
        <v>3</v>
      </c>
      <c r="B84">
        <v>91</v>
      </c>
      <c r="C84" t="s">
        <v>170</v>
      </c>
      <c r="D84" t="s">
        <v>9620</v>
      </c>
      <c r="E84" t="s">
        <v>49</v>
      </c>
      <c r="F84" t="s">
        <v>7116</v>
      </c>
      <c r="G84">
        <v>53</v>
      </c>
      <c r="H84">
        <v>1</v>
      </c>
      <c r="I84">
        <v>8</v>
      </c>
      <c r="J84">
        <v>9</v>
      </c>
      <c r="K84">
        <v>28</v>
      </c>
    </row>
    <row r="85" spans="1:11">
      <c r="A85">
        <v>4</v>
      </c>
      <c r="B85">
        <v>92</v>
      </c>
      <c r="C85" t="s">
        <v>5631</v>
      </c>
      <c r="D85" t="s">
        <v>9621</v>
      </c>
      <c r="E85" t="s">
        <v>23</v>
      </c>
      <c r="F85" t="s">
        <v>8293</v>
      </c>
    </row>
    <row r="86" spans="1:11">
      <c r="A86">
        <v>4</v>
      </c>
      <c r="B86">
        <v>93</v>
      </c>
      <c r="C86" t="s">
        <v>5934</v>
      </c>
      <c r="D86" t="s">
        <v>9622</v>
      </c>
      <c r="E86" t="s">
        <v>17</v>
      </c>
      <c r="F86" t="s">
        <v>9221</v>
      </c>
    </row>
    <row r="87" spans="1:11">
      <c r="A87">
        <v>4</v>
      </c>
      <c r="B87">
        <v>94</v>
      </c>
      <c r="C87" t="s">
        <v>7112</v>
      </c>
      <c r="D87" t="s">
        <v>9623</v>
      </c>
      <c r="E87" t="s">
        <v>49</v>
      </c>
      <c r="F87" t="s">
        <v>9078</v>
      </c>
    </row>
    <row r="88" spans="1:11">
      <c r="A88">
        <v>4</v>
      </c>
      <c r="B88">
        <v>95</v>
      </c>
      <c r="C88" t="s">
        <v>5633</v>
      </c>
      <c r="D88" t="s">
        <v>9624</v>
      </c>
      <c r="E88" t="s">
        <v>13</v>
      </c>
      <c r="F88" t="s">
        <v>8046</v>
      </c>
      <c r="G88">
        <v>33</v>
      </c>
      <c r="H88">
        <v>2</v>
      </c>
      <c r="I88">
        <v>2</v>
      </c>
      <c r="J88">
        <v>4</v>
      </c>
      <c r="K88">
        <v>34</v>
      </c>
    </row>
    <row r="89" spans="1:11">
      <c r="A89">
        <v>4</v>
      </c>
      <c r="B89">
        <v>96</v>
      </c>
      <c r="C89" t="s">
        <v>341</v>
      </c>
      <c r="D89" t="s">
        <v>9625</v>
      </c>
      <c r="E89" t="s">
        <v>49</v>
      </c>
      <c r="F89" t="s">
        <v>2938</v>
      </c>
      <c r="G89">
        <v>106</v>
      </c>
      <c r="H89">
        <v>3</v>
      </c>
      <c r="I89">
        <v>24</v>
      </c>
      <c r="J89">
        <v>27</v>
      </c>
      <c r="K89">
        <v>40</v>
      </c>
    </row>
    <row r="90" spans="1:11">
      <c r="A90">
        <v>4</v>
      </c>
      <c r="B90">
        <v>97</v>
      </c>
      <c r="C90" t="s">
        <v>2100</v>
      </c>
      <c r="D90" t="s">
        <v>9626</v>
      </c>
      <c r="E90" t="s">
        <v>13</v>
      </c>
      <c r="F90" t="s">
        <v>3554</v>
      </c>
    </row>
    <row r="91" spans="1:11">
      <c r="A91">
        <v>4</v>
      </c>
      <c r="B91">
        <v>98</v>
      </c>
      <c r="C91" t="s">
        <v>5633</v>
      </c>
      <c r="D91" t="s">
        <v>9627</v>
      </c>
      <c r="E91" t="s">
        <v>13</v>
      </c>
      <c r="F91" t="s">
        <v>9628</v>
      </c>
      <c r="G91">
        <v>11</v>
      </c>
      <c r="H91">
        <v>0</v>
      </c>
      <c r="I91">
        <v>2</v>
      </c>
      <c r="J91">
        <v>2</v>
      </c>
      <c r="K91">
        <v>0</v>
      </c>
    </row>
    <row r="92" spans="1:11">
      <c r="A92">
        <v>4</v>
      </c>
      <c r="B92">
        <v>99</v>
      </c>
      <c r="C92" t="s">
        <v>2718</v>
      </c>
      <c r="D92" t="s">
        <v>9629</v>
      </c>
      <c r="E92" t="s">
        <v>17</v>
      </c>
      <c r="F92" t="s">
        <v>2468</v>
      </c>
      <c r="G92">
        <v>9</v>
      </c>
      <c r="H92">
        <v>1</v>
      </c>
      <c r="I92">
        <v>0</v>
      </c>
      <c r="J92">
        <v>1</v>
      </c>
      <c r="K92">
        <v>0</v>
      </c>
    </row>
    <row r="93" spans="1:11">
      <c r="A93">
        <v>4</v>
      </c>
      <c r="B93">
        <v>100</v>
      </c>
      <c r="C93" t="s">
        <v>18</v>
      </c>
      <c r="D93" t="s">
        <v>9630</v>
      </c>
      <c r="E93" t="s">
        <v>49</v>
      </c>
      <c r="F93" t="s">
        <v>1081</v>
      </c>
      <c r="G93">
        <v>1</v>
      </c>
      <c r="H93">
        <v>0</v>
      </c>
      <c r="I93">
        <v>0</v>
      </c>
      <c r="J93">
        <v>0</v>
      </c>
      <c r="K93">
        <v>4</v>
      </c>
    </row>
    <row r="94" spans="1:11">
      <c r="A94">
        <v>4</v>
      </c>
      <c r="B94">
        <v>101</v>
      </c>
      <c r="C94" t="s">
        <v>7929</v>
      </c>
      <c r="D94" t="s">
        <v>9631</v>
      </c>
      <c r="E94" t="s">
        <v>23</v>
      </c>
      <c r="F94" t="s">
        <v>7161</v>
      </c>
      <c r="G94">
        <v>218</v>
      </c>
      <c r="H94">
        <v>13</v>
      </c>
      <c r="I94">
        <v>18</v>
      </c>
      <c r="J94">
        <v>31</v>
      </c>
      <c r="K94">
        <v>555</v>
      </c>
    </row>
    <row r="95" spans="1:11">
      <c r="A95">
        <v>4</v>
      </c>
      <c r="B95">
        <v>102</v>
      </c>
      <c r="C95" t="s">
        <v>5631</v>
      </c>
      <c r="D95" t="s">
        <v>9632</v>
      </c>
      <c r="E95" t="s">
        <v>13</v>
      </c>
      <c r="F95" t="s">
        <v>3658</v>
      </c>
      <c r="G95">
        <v>38</v>
      </c>
      <c r="H95">
        <v>1</v>
      </c>
      <c r="I95">
        <v>2</v>
      </c>
      <c r="J95">
        <v>3</v>
      </c>
      <c r="K95">
        <v>12</v>
      </c>
    </row>
    <row r="96" spans="1:11">
      <c r="A96">
        <v>4</v>
      </c>
      <c r="B96">
        <v>103</v>
      </c>
      <c r="C96" t="s">
        <v>15</v>
      </c>
      <c r="D96" t="s">
        <v>9633</v>
      </c>
      <c r="E96" t="s">
        <v>17</v>
      </c>
      <c r="F96" t="s">
        <v>9634</v>
      </c>
      <c r="G96">
        <v>7</v>
      </c>
      <c r="H96">
        <v>0</v>
      </c>
      <c r="I96">
        <v>1</v>
      </c>
      <c r="J96">
        <v>1</v>
      </c>
      <c r="K96">
        <v>0</v>
      </c>
    </row>
    <row r="97" spans="1:11">
      <c r="A97">
        <v>4</v>
      </c>
      <c r="B97">
        <v>104</v>
      </c>
      <c r="C97" t="s">
        <v>5934</v>
      </c>
      <c r="D97" t="s">
        <v>9635</v>
      </c>
      <c r="E97" t="s">
        <v>49</v>
      </c>
      <c r="F97" t="s">
        <v>9636</v>
      </c>
    </row>
    <row r="98" spans="1:11">
      <c r="A98">
        <v>4</v>
      </c>
      <c r="B98">
        <v>105</v>
      </c>
      <c r="C98" t="s">
        <v>6839</v>
      </c>
      <c r="D98" t="s">
        <v>9637</v>
      </c>
      <c r="E98" t="s">
        <v>49</v>
      </c>
      <c r="F98" t="s">
        <v>3374</v>
      </c>
      <c r="G98">
        <v>201</v>
      </c>
      <c r="H98">
        <v>21</v>
      </c>
      <c r="I98">
        <v>64</v>
      </c>
      <c r="J98">
        <v>85</v>
      </c>
      <c r="K98">
        <v>104</v>
      </c>
    </row>
    <row r="99" spans="1:11">
      <c r="A99">
        <v>4</v>
      </c>
      <c r="B99">
        <v>106</v>
      </c>
      <c r="C99" t="s">
        <v>18</v>
      </c>
      <c r="D99" t="s">
        <v>9638</v>
      </c>
      <c r="E99" t="s">
        <v>13</v>
      </c>
      <c r="F99" t="s">
        <v>2896</v>
      </c>
      <c r="G99">
        <v>134</v>
      </c>
      <c r="H99">
        <v>6</v>
      </c>
      <c r="I99">
        <v>16</v>
      </c>
      <c r="J99">
        <v>22</v>
      </c>
      <c r="K99">
        <v>64</v>
      </c>
    </row>
    <row r="100" spans="1:11">
      <c r="A100">
        <v>4</v>
      </c>
      <c r="B100">
        <v>107</v>
      </c>
      <c r="C100" t="s">
        <v>21</v>
      </c>
      <c r="D100" t="s">
        <v>9639</v>
      </c>
      <c r="E100" t="s">
        <v>13</v>
      </c>
      <c r="F100" t="s">
        <v>9024</v>
      </c>
      <c r="G100">
        <v>40</v>
      </c>
      <c r="H100">
        <v>2</v>
      </c>
      <c r="I100">
        <v>3</v>
      </c>
      <c r="J100">
        <v>5</v>
      </c>
      <c r="K100">
        <v>10</v>
      </c>
    </row>
    <row r="101" spans="1:11">
      <c r="A101">
        <v>4</v>
      </c>
      <c r="B101">
        <v>108</v>
      </c>
      <c r="C101" t="s">
        <v>25</v>
      </c>
      <c r="D101" t="s">
        <v>9640</v>
      </c>
      <c r="E101" t="s">
        <v>49</v>
      </c>
      <c r="F101" t="s">
        <v>4250</v>
      </c>
      <c r="G101">
        <v>111</v>
      </c>
      <c r="H101">
        <v>3</v>
      </c>
      <c r="I101">
        <v>18</v>
      </c>
      <c r="J101">
        <v>21</v>
      </c>
      <c r="K101">
        <v>33</v>
      </c>
    </row>
    <row r="102" spans="1:11">
      <c r="A102">
        <v>4</v>
      </c>
      <c r="B102">
        <v>109</v>
      </c>
      <c r="C102" t="s">
        <v>964</v>
      </c>
      <c r="D102" t="s">
        <v>9641</v>
      </c>
      <c r="E102" t="s">
        <v>49</v>
      </c>
      <c r="F102" t="s">
        <v>320</v>
      </c>
    </row>
    <row r="103" spans="1:11">
      <c r="A103">
        <v>4</v>
      </c>
      <c r="B103">
        <v>110</v>
      </c>
      <c r="C103" t="s">
        <v>167</v>
      </c>
      <c r="D103" t="s">
        <v>9642</v>
      </c>
      <c r="E103" t="s">
        <v>13</v>
      </c>
      <c r="F103" t="s">
        <v>2075</v>
      </c>
    </row>
    <row r="104" spans="1:11">
      <c r="A104">
        <v>4</v>
      </c>
      <c r="B104">
        <v>111</v>
      </c>
      <c r="C104" t="s">
        <v>2227</v>
      </c>
      <c r="D104" t="s">
        <v>9643</v>
      </c>
      <c r="E104" t="s">
        <v>23</v>
      </c>
      <c r="F104" t="s">
        <v>8704</v>
      </c>
    </row>
    <row r="105" spans="1:11">
      <c r="A105">
        <v>4</v>
      </c>
      <c r="B105">
        <v>113</v>
      </c>
      <c r="C105" t="s">
        <v>25</v>
      </c>
      <c r="D105" t="s">
        <v>9645</v>
      </c>
      <c r="E105" t="s">
        <v>13</v>
      </c>
      <c r="F105" t="s">
        <v>3802</v>
      </c>
    </row>
    <row r="106" spans="1:11">
      <c r="A106">
        <v>4</v>
      </c>
      <c r="B106">
        <v>115</v>
      </c>
      <c r="C106" t="s">
        <v>5633</v>
      </c>
      <c r="D106" t="s">
        <v>9647</v>
      </c>
      <c r="E106" t="s">
        <v>17</v>
      </c>
      <c r="F106" t="s">
        <v>5086</v>
      </c>
    </row>
    <row r="107" spans="1:11">
      <c r="A107">
        <v>4</v>
      </c>
      <c r="B107">
        <v>116</v>
      </c>
      <c r="C107" t="s">
        <v>615</v>
      </c>
      <c r="D107" t="s">
        <v>9648</v>
      </c>
      <c r="E107" t="s">
        <v>17</v>
      </c>
      <c r="F107" t="s">
        <v>452</v>
      </c>
      <c r="G107">
        <v>4</v>
      </c>
      <c r="H107">
        <v>1</v>
      </c>
      <c r="I107">
        <v>1</v>
      </c>
      <c r="J107">
        <v>2</v>
      </c>
      <c r="K107">
        <v>0</v>
      </c>
    </row>
    <row r="108" spans="1:11">
      <c r="A108">
        <v>4</v>
      </c>
      <c r="B108">
        <v>117</v>
      </c>
      <c r="C108" t="s">
        <v>25</v>
      </c>
      <c r="D108" t="s">
        <v>9649</v>
      </c>
      <c r="E108" t="s">
        <v>23</v>
      </c>
      <c r="F108" t="s">
        <v>9628</v>
      </c>
    </row>
    <row r="109" spans="1:11">
      <c r="A109">
        <v>4</v>
      </c>
      <c r="B109">
        <v>118</v>
      </c>
      <c r="C109" t="s">
        <v>964</v>
      </c>
      <c r="D109" t="s">
        <v>9650</v>
      </c>
      <c r="E109" t="s">
        <v>49</v>
      </c>
      <c r="F109" t="s">
        <v>9024</v>
      </c>
    </row>
    <row r="110" spans="1:11">
      <c r="A110">
        <v>4</v>
      </c>
      <c r="B110">
        <v>120</v>
      </c>
      <c r="C110" t="s">
        <v>2100</v>
      </c>
      <c r="D110" t="s">
        <v>9652</v>
      </c>
      <c r="E110" t="s">
        <v>17</v>
      </c>
      <c r="F110" t="s">
        <v>9349</v>
      </c>
    </row>
    <row r="111" spans="1:11">
      <c r="A111">
        <v>4</v>
      </c>
      <c r="B111">
        <v>121</v>
      </c>
      <c r="C111" t="s">
        <v>11</v>
      </c>
      <c r="D111" t="s">
        <v>9653</v>
      </c>
      <c r="E111" t="s">
        <v>13</v>
      </c>
      <c r="F111" t="s">
        <v>9654</v>
      </c>
    </row>
    <row r="112" spans="1:11">
      <c r="A112">
        <v>4</v>
      </c>
      <c r="B112">
        <v>122</v>
      </c>
      <c r="C112" t="s">
        <v>167</v>
      </c>
      <c r="D112" t="s">
        <v>9655</v>
      </c>
      <c r="E112" t="s">
        <v>13</v>
      </c>
      <c r="F112" t="s">
        <v>4618</v>
      </c>
    </row>
    <row r="113" spans="1:11">
      <c r="A113">
        <v>4</v>
      </c>
      <c r="B113">
        <v>123</v>
      </c>
      <c r="C113" t="s">
        <v>7112</v>
      </c>
      <c r="D113" t="s">
        <v>9656</v>
      </c>
      <c r="E113" t="s">
        <v>13</v>
      </c>
      <c r="F113" t="s">
        <v>9657</v>
      </c>
    </row>
    <row r="114" spans="1:11">
      <c r="A114">
        <v>4</v>
      </c>
      <c r="B114">
        <v>124</v>
      </c>
      <c r="C114" t="s">
        <v>1622</v>
      </c>
      <c r="D114" t="s">
        <v>9658</v>
      </c>
      <c r="E114" t="s">
        <v>49</v>
      </c>
      <c r="F114" t="s">
        <v>3624</v>
      </c>
      <c r="G114">
        <v>6</v>
      </c>
      <c r="H114">
        <v>0</v>
      </c>
      <c r="I114">
        <v>1</v>
      </c>
      <c r="J114">
        <v>1</v>
      </c>
      <c r="K114">
        <v>0</v>
      </c>
    </row>
    <row r="115" spans="1:11">
      <c r="A115">
        <v>4</v>
      </c>
      <c r="B115">
        <v>125</v>
      </c>
      <c r="C115" t="s">
        <v>115</v>
      </c>
      <c r="D115" t="s">
        <v>9659</v>
      </c>
      <c r="E115" t="s">
        <v>49</v>
      </c>
      <c r="F115" t="s">
        <v>8335</v>
      </c>
    </row>
    <row r="116" spans="1:11">
      <c r="A116">
        <v>5</v>
      </c>
      <c r="B116">
        <v>126</v>
      </c>
      <c r="C116" t="s">
        <v>115</v>
      </c>
      <c r="D116" t="s">
        <v>9660</v>
      </c>
      <c r="E116" t="s">
        <v>23</v>
      </c>
      <c r="F116" t="s">
        <v>9452</v>
      </c>
    </row>
    <row r="117" spans="1:11">
      <c r="A117">
        <v>5</v>
      </c>
      <c r="B117">
        <v>127</v>
      </c>
      <c r="C117" t="s">
        <v>5932</v>
      </c>
      <c r="D117" t="s">
        <v>9661</v>
      </c>
      <c r="E117" t="s">
        <v>17</v>
      </c>
      <c r="F117" t="s">
        <v>5060</v>
      </c>
    </row>
    <row r="118" spans="1:11">
      <c r="A118">
        <v>5</v>
      </c>
      <c r="B118">
        <v>129</v>
      </c>
      <c r="C118" t="s">
        <v>167</v>
      </c>
      <c r="D118" t="s">
        <v>9663</v>
      </c>
      <c r="E118" t="s">
        <v>49</v>
      </c>
      <c r="F118" t="s">
        <v>3999</v>
      </c>
    </row>
    <row r="119" spans="1:11">
      <c r="A119">
        <v>5</v>
      </c>
      <c r="B119">
        <v>130</v>
      </c>
      <c r="C119" t="s">
        <v>11</v>
      </c>
      <c r="D119" t="s">
        <v>9664</v>
      </c>
      <c r="E119" t="s">
        <v>13</v>
      </c>
      <c r="F119" t="s">
        <v>9221</v>
      </c>
    </row>
    <row r="120" spans="1:11">
      <c r="A120">
        <v>5</v>
      </c>
      <c r="B120">
        <v>132</v>
      </c>
      <c r="C120" t="s">
        <v>15</v>
      </c>
      <c r="D120" t="s">
        <v>9666</v>
      </c>
      <c r="E120" t="s">
        <v>17</v>
      </c>
      <c r="F120" t="s">
        <v>2246</v>
      </c>
      <c r="G120">
        <v>98</v>
      </c>
      <c r="H120">
        <v>11</v>
      </c>
      <c r="I120">
        <v>14</v>
      </c>
      <c r="J120">
        <v>25</v>
      </c>
      <c r="K120">
        <v>24</v>
      </c>
    </row>
    <row r="121" spans="1:11">
      <c r="A121">
        <v>5</v>
      </c>
      <c r="B121">
        <v>133</v>
      </c>
      <c r="C121" t="s">
        <v>5631</v>
      </c>
      <c r="D121" t="s">
        <v>9667</v>
      </c>
      <c r="E121" t="s">
        <v>23</v>
      </c>
      <c r="F121" t="s">
        <v>1189</v>
      </c>
    </row>
    <row r="122" spans="1:11">
      <c r="A122">
        <v>5</v>
      </c>
      <c r="B122">
        <v>134</v>
      </c>
      <c r="C122" t="s">
        <v>25</v>
      </c>
      <c r="D122" t="s">
        <v>9668</v>
      </c>
      <c r="E122" t="s">
        <v>49</v>
      </c>
      <c r="F122" t="s">
        <v>4797</v>
      </c>
    </row>
    <row r="123" spans="1:11">
      <c r="A123">
        <v>5</v>
      </c>
      <c r="B123">
        <v>135</v>
      </c>
      <c r="C123" t="s">
        <v>615</v>
      </c>
      <c r="D123" t="s">
        <v>9669</v>
      </c>
      <c r="E123" t="s">
        <v>17</v>
      </c>
      <c r="F123" t="s">
        <v>7651</v>
      </c>
    </row>
    <row r="124" spans="1:11">
      <c r="A124">
        <v>5</v>
      </c>
      <c r="B124">
        <v>136</v>
      </c>
      <c r="C124" t="s">
        <v>5633</v>
      </c>
      <c r="D124" t="s">
        <v>9670</v>
      </c>
      <c r="E124" t="s">
        <v>49</v>
      </c>
      <c r="F124" t="s">
        <v>6739</v>
      </c>
    </row>
    <row r="125" spans="1:11">
      <c r="A125">
        <v>5</v>
      </c>
      <c r="B125">
        <v>137</v>
      </c>
      <c r="C125" t="s">
        <v>15</v>
      </c>
      <c r="D125" t="s">
        <v>9671</v>
      </c>
      <c r="E125" t="s">
        <v>17</v>
      </c>
      <c r="F125" t="s">
        <v>9672</v>
      </c>
    </row>
    <row r="126" spans="1:11">
      <c r="A126">
        <v>5</v>
      </c>
      <c r="B126">
        <v>138</v>
      </c>
      <c r="C126" t="s">
        <v>343</v>
      </c>
      <c r="D126" t="s">
        <v>9673</v>
      </c>
      <c r="E126" t="s">
        <v>13</v>
      </c>
      <c r="F126" t="s">
        <v>8074</v>
      </c>
    </row>
    <row r="127" spans="1:11">
      <c r="A127">
        <v>5</v>
      </c>
      <c r="B127">
        <v>139</v>
      </c>
      <c r="C127" t="s">
        <v>159</v>
      </c>
      <c r="D127" t="s">
        <v>9674</v>
      </c>
      <c r="E127" t="s">
        <v>49</v>
      </c>
      <c r="F127" t="s">
        <v>8604</v>
      </c>
    </row>
    <row r="128" spans="1:11">
      <c r="A128">
        <v>5</v>
      </c>
      <c r="B128">
        <v>141</v>
      </c>
      <c r="C128" t="s">
        <v>5932</v>
      </c>
      <c r="D128" t="s">
        <v>9676</v>
      </c>
      <c r="E128" t="s">
        <v>49</v>
      </c>
      <c r="F128" t="s">
        <v>323</v>
      </c>
      <c r="G128">
        <v>2</v>
      </c>
      <c r="H128">
        <v>0</v>
      </c>
      <c r="I128">
        <v>1</v>
      </c>
      <c r="J128">
        <v>1</v>
      </c>
      <c r="K128">
        <v>0</v>
      </c>
    </row>
    <row r="129" spans="1:11">
      <c r="A129">
        <v>5</v>
      </c>
      <c r="B129">
        <v>142</v>
      </c>
      <c r="C129" t="s">
        <v>341</v>
      </c>
      <c r="D129" t="s">
        <v>9677</v>
      </c>
      <c r="E129" t="s">
        <v>17</v>
      </c>
      <c r="F129" t="s">
        <v>8894</v>
      </c>
      <c r="G129">
        <v>20</v>
      </c>
      <c r="H129">
        <v>2</v>
      </c>
      <c r="I129">
        <v>4</v>
      </c>
      <c r="J129">
        <v>6</v>
      </c>
      <c r="K129">
        <v>8</v>
      </c>
    </row>
    <row r="130" spans="1:11">
      <c r="A130">
        <v>5</v>
      </c>
      <c r="B130">
        <v>144</v>
      </c>
      <c r="C130" t="s">
        <v>613</v>
      </c>
      <c r="D130" t="s">
        <v>8960</v>
      </c>
      <c r="E130" t="s">
        <v>17</v>
      </c>
      <c r="F130" t="s">
        <v>3658</v>
      </c>
      <c r="G130">
        <v>1</v>
      </c>
      <c r="H130">
        <v>0</v>
      </c>
      <c r="I130">
        <v>0</v>
      </c>
      <c r="J130">
        <v>0</v>
      </c>
      <c r="K130">
        <v>0</v>
      </c>
    </row>
    <row r="131" spans="1:11">
      <c r="A131">
        <v>5</v>
      </c>
      <c r="B131">
        <v>145</v>
      </c>
      <c r="C131" t="s">
        <v>7112</v>
      </c>
      <c r="D131" t="s">
        <v>9679</v>
      </c>
      <c r="E131" t="s">
        <v>49</v>
      </c>
      <c r="F131" t="s">
        <v>9680</v>
      </c>
    </row>
    <row r="132" spans="1:11">
      <c r="A132">
        <v>5</v>
      </c>
      <c r="B132">
        <v>146</v>
      </c>
      <c r="C132" t="s">
        <v>5939</v>
      </c>
      <c r="D132" t="s">
        <v>9681</v>
      </c>
      <c r="E132" t="s">
        <v>13</v>
      </c>
      <c r="F132" t="s">
        <v>8186</v>
      </c>
      <c r="G132">
        <v>64</v>
      </c>
      <c r="H132">
        <v>6</v>
      </c>
      <c r="I132">
        <v>12</v>
      </c>
      <c r="J132">
        <v>18</v>
      </c>
      <c r="K132">
        <v>18</v>
      </c>
    </row>
    <row r="133" spans="1:11">
      <c r="A133">
        <v>5</v>
      </c>
      <c r="B133">
        <v>147</v>
      </c>
      <c r="C133" t="s">
        <v>21</v>
      </c>
      <c r="D133" t="s">
        <v>9682</v>
      </c>
      <c r="E133" t="s">
        <v>49</v>
      </c>
      <c r="F133" t="s">
        <v>8722</v>
      </c>
    </row>
    <row r="134" spans="1:11">
      <c r="A134">
        <v>5</v>
      </c>
      <c r="B134">
        <v>148</v>
      </c>
      <c r="C134" t="s">
        <v>6839</v>
      </c>
      <c r="D134" t="s">
        <v>9683</v>
      </c>
      <c r="E134" t="s">
        <v>13</v>
      </c>
      <c r="F134" t="s">
        <v>5668</v>
      </c>
    </row>
    <row r="135" spans="1:11">
      <c r="A135">
        <v>5</v>
      </c>
      <c r="B135">
        <v>149</v>
      </c>
      <c r="C135" t="s">
        <v>5337</v>
      </c>
      <c r="D135" t="s">
        <v>9684</v>
      </c>
      <c r="E135" t="s">
        <v>49</v>
      </c>
      <c r="F135" t="s">
        <v>2448</v>
      </c>
      <c r="G135">
        <v>36</v>
      </c>
      <c r="H135">
        <v>0</v>
      </c>
      <c r="I135">
        <v>3</v>
      </c>
      <c r="J135">
        <v>3</v>
      </c>
      <c r="K135">
        <v>18</v>
      </c>
    </row>
    <row r="136" spans="1:11">
      <c r="A136">
        <v>5</v>
      </c>
      <c r="B136">
        <v>150</v>
      </c>
      <c r="C136" t="s">
        <v>7350</v>
      </c>
      <c r="D136" t="s">
        <v>9685</v>
      </c>
      <c r="E136" t="s">
        <v>13</v>
      </c>
      <c r="F136" t="s">
        <v>2478</v>
      </c>
      <c r="G136">
        <v>42</v>
      </c>
      <c r="H136">
        <v>5</v>
      </c>
      <c r="I136">
        <v>11</v>
      </c>
      <c r="J136">
        <v>16</v>
      </c>
      <c r="K136">
        <v>6</v>
      </c>
    </row>
    <row r="137" spans="1:11">
      <c r="A137">
        <v>5</v>
      </c>
      <c r="B137">
        <v>151</v>
      </c>
      <c r="C137" t="s">
        <v>15</v>
      </c>
      <c r="D137" t="s">
        <v>9686</v>
      </c>
      <c r="E137" t="s">
        <v>49</v>
      </c>
      <c r="F137" t="s">
        <v>3107</v>
      </c>
    </row>
    <row r="138" spans="1:11">
      <c r="A138">
        <v>5</v>
      </c>
      <c r="B138">
        <v>152</v>
      </c>
      <c r="C138" t="s">
        <v>170</v>
      </c>
      <c r="D138" t="s">
        <v>9687</v>
      </c>
      <c r="E138" t="s">
        <v>23</v>
      </c>
      <c r="F138" t="s">
        <v>2558</v>
      </c>
    </row>
    <row r="139" spans="1:11">
      <c r="A139">
        <v>5</v>
      </c>
      <c r="B139">
        <v>153</v>
      </c>
      <c r="C139" t="s">
        <v>28</v>
      </c>
      <c r="D139" t="s">
        <v>9688</v>
      </c>
      <c r="E139" t="s">
        <v>23</v>
      </c>
      <c r="F139" t="s">
        <v>9689</v>
      </c>
    </row>
    <row r="140" spans="1:11">
      <c r="A140">
        <v>5</v>
      </c>
      <c r="B140">
        <v>154</v>
      </c>
      <c r="C140" t="s">
        <v>18</v>
      </c>
      <c r="D140" t="s">
        <v>9690</v>
      </c>
      <c r="E140" t="s">
        <v>13</v>
      </c>
      <c r="F140" t="s">
        <v>2108</v>
      </c>
    </row>
    <row r="141" spans="1:11">
      <c r="A141">
        <v>5</v>
      </c>
      <c r="B141">
        <v>155</v>
      </c>
      <c r="C141" t="s">
        <v>2718</v>
      </c>
      <c r="D141" t="s">
        <v>9691</v>
      </c>
      <c r="E141" t="s">
        <v>49</v>
      </c>
      <c r="F141" t="s">
        <v>3837</v>
      </c>
    </row>
    <row r="142" spans="1:11">
      <c r="A142">
        <v>5</v>
      </c>
      <c r="B142">
        <v>156</v>
      </c>
      <c r="C142" t="s">
        <v>203</v>
      </c>
      <c r="D142" t="s">
        <v>9692</v>
      </c>
      <c r="E142" t="s">
        <v>23</v>
      </c>
      <c r="F142" t="s">
        <v>2084</v>
      </c>
    </row>
    <row r="143" spans="1:11">
      <c r="A143">
        <v>5</v>
      </c>
      <c r="B143">
        <v>157</v>
      </c>
      <c r="C143" t="s">
        <v>2100</v>
      </c>
      <c r="D143" t="s">
        <v>9693</v>
      </c>
      <c r="E143" t="s">
        <v>17</v>
      </c>
      <c r="F143" t="s">
        <v>4618</v>
      </c>
    </row>
    <row r="144" spans="1:11">
      <c r="A144">
        <v>5</v>
      </c>
      <c r="B144">
        <v>159</v>
      </c>
      <c r="C144" t="s">
        <v>7112</v>
      </c>
      <c r="D144" t="s">
        <v>9695</v>
      </c>
      <c r="E144" t="s">
        <v>49</v>
      </c>
      <c r="F144" t="s">
        <v>8335</v>
      </c>
    </row>
    <row r="145" spans="1:11">
      <c r="A145">
        <v>5</v>
      </c>
      <c r="B145">
        <v>160</v>
      </c>
      <c r="C145" t="s">
        <v>5939</v>
      </c>
      <c r="D145" t="s">
        <v>9696</v>
      </c>
      <c r="E145" t="s">
        <v>23</v>
      </c>
      <c r="F145" t="s">
        <v>8141</v>
      </c>
    </row>
    <row r="146" spans="1:11">
      <c r="A146">
        <v>5</v>
      </c>
      <c r="B146">
        <v>162</v>
      </c>
      <c r="C146" t="s">
        <v>5337</v>
      </c>
      <c r="D146" t="s">
        <v>9698</v>
      </c>
      <c r="E146" t="s">
        <v>232</v>
      </c>
      <c r="F146" t="s">
        <v>8453</v>
      </c>
    </row>
    <row r="147" spans="1:11">
      <c r="A147">
        <v>6</v>
      </c>
      <c r="B147">
        <v>163</v>
      </c>
      <c r="C147" t="s">
        <v>5631</v>
      </c>
      <c r="D147" t="s">
        <v>9699</v>
      </c>
      <c r="E147" t="s">
        <v>17</v>
      </c>
      <c r="F147" t="s">
        <v>9024</v>
      </c>
    </row>
    <row r="148" spans="1:11">
      <c r="A148">
        <v>6</v>
      </c>
      <c r="B148">
        <v>164</v>
      </c>
      <c r="C148" t="s">
        <v>5934</v>
      </c>
      <c r="D148" t="s">
        <v>9700</v>
      </c>
      <c r="E148" t="s">
        <v>49</v>
      </c>
      <c r="F148" t="s">
        <v>8181</v>
      </c>
    </row>
    <row r="149" spans="1:11">
      <c r="A149">
        <v>6</v>
      </c>
      <c r="B149">
        <v>166</v>
      </c>
      <c r="C149" t="s">
        <v>1622</v>
      </c>
      <c r="D149" t="s">
        <v>9702</v>
      </c>
      <c r="E149" t="s">
        <v>49</v>
      </c>
      <c r="F149" t="s">
        <v>4241</v>
      </c>
    </row>
    <row r="150" spans="1:11">
      <c r="A150">
        <v>6</v>
      </c>
      <c r="B150">
        <v>168</v>
      </c>
      <c r="C150" t="s">
        <v>1622</v>
      </c>
      <c r="D150" t="s">
        <v>9704</v>
      </c>
      <c r="E150" t="s">
        <v>17</v>
      </c>
      <c r="F150" t="s">
        <v>8894</v>
      </c>
      <c r="G150">
        <v>9</v>
      </c>
      <c r="H150">
        <v>1</v>
      </c>
      <c r="I150">
        <v>1</v>
      </c>
      <c r="J150">
        <v>2</v>
      </c>
      <c r="K150">
        <v>0</v>
      </c>
    </row>
    <row r="151" spans="1:11">
      <c r="A151">
        <v>6</v>
      </c>
      <c r="B151">
        <v>169</v>
      </c>
      <c r="C151" t="s">
        <v>203</v>
      </c>
      <c r="D151" t="s">
        <v>9705</v>
      </c>
      <c r="E151" t="s">
        <v>49</v>
      </c>
      <c r="F151" t="s">
        <v>3107</v>
      </c>
    </row>
    <row r="152" spans="1:11">
      <c r="A152">
        <v>6</v>
      </c>
      <c r="B152">
        <v>170</v>
      </c>
      <c r="C152" t="s">
        <v>2718</v>
      </c>
      <c r="D152" t="s">
        <v>9706</v>
      </c>
      <c r="E152" t="s">
        <v>49</v>
      </c>
      <c r="F152" t="s">
        <v>4241</v>
      </c>
    </row>
    <row r="153" spans="1:11">
      <c r="A153">
        <v>6</v>
      </c>
      <c r="B153">
        <v>171</v>
      </c>
      <c r="C153" t="s">
        <v>203</v>
      </c>
      <c r="D153" t="s">
        <v>9707</v>
      </c>
      <c r="E153" t="s">
        <v>13</v>
      </c>
      <c r="F153" t="s">
        <v>6653</v>
      </c>
    </row>
    <row r="154" spans="1:11">
      <c r="A154">
        <v>6</v>
      </c>
      <c r="B154">
        <v>172</v>
      </c>
      <c r="C154" t="s">
        <v>18</v>
      </c>
      <c r="D154" t="s">
        <v>9708</v>
      </c>
      <c r="E154" t="s">
        <v>13</v>
      </c>
      <c r="F154" t="s">
        <v>9709</v>
      </c>
    </row>
    <row r="155" spans="1:11">
      <c r="A155">
        <v>6</v>
      </c>
      <c r="B155">
        <v>173</v>
      </c>
      <c r="C155" t="s">
        <v>28</v>
      </c>
      <c r="D155" t="s">
        <v>9710</v>
      </c>
      <c r="E155" t="s">
        <v>17</v>
      </c>
      <c r="F155" t="s">
        <v>7290</v>
      </c>
    </row>
    <row r="156" spans="1:11">
      <c r="A156">
        <v>6</v>
      </c>
      <c r="B156">
        <v>174</v>
      </c>
      <c r="C156" t="s">
        <v>170</v>
      </c>
      <c r="D156" t="s">
        <v>9711</v>
      </c>
      <c r="E156" t="s">
        <v>49</v>
      </c>
      <c r="F156" t="s">
        <v>6091</v>
      </c>
    </row>
    <row r="157" spans="1:11">
      <c r="A157">
        <v>6</v>
      </c>
      <c r="B157">
        <v>175</v>
      </c>
      <c r="C157" t="s">
        <v>15</v>
      </c>
      <c r="D157" t="s">
        <v>9712</v>
      </c>
      <c r="E157" t="s">
        <v>49</v>
      </c>
      <c r="F157" t="s">
        <v>6671</v>
      </c>
    </row>
    <row r="158" spans="1:11">
      <c r="A158">
        <v>6</v>
      </c>
      <c r="B158">
        <v>176</v>
      </c>
      <c r="C158" t="s">
        <v>7350</v>
      </c>
      <c r="D158" t="s">
        <v>9713</v>
      </c>
      <c r="E158" t="s">
        <v>23</v>
      </c>
      <c r="F158" t="s">
        <v>538</v>
      </c>
    </row>
    <row r="159" spans="1:11">
      <c r="A159">
        <v>6</v>
      </c>
      <c r="B159">
        <v>177</v>
      </c>
      <c r="C159" t="s">
        <v>7929</v>
      </c>
      <c r="D159" t="s">
        <v>9714</v>
      </c>
      <c r="E159" t="s">
        <v>49</v>
      </c>
      <c r="F159" t="s">
        <v>2176</v>
      </c>
    </row>
    <row r="160" spans="1:11">
      <c r="A160">
        <v>6</v>
      </c>
      <c r="B160">
        <v>178</v>
      </c>
      <c r="C160" t="s">
        <v>21</v>
      </c>
      <c r="D160" t="s">
        <v>9715</v>
      </c>
      <c r="E160" t="s">
        <v>434</v>
      </c>
      <c r="F160" t="s">
        <v>9716</v>
      </c>
    </row>
    <row r="161" spans="1:11">
      <c r="A161">
        <v>6</v>
      </c>
      <c r="B161">
        <v>179</v>
      </c>
      <c r="C161" t="s">
        <v>2227</v>
      </c>
      <c r="D161" t="s">
        <v>9717</v>
      </c>
      <c r="E161" t="s">
        <v>13</v>
      </c>
      <c r="F161" t="s">
        <v>7647</v>
      </c>
      <c r="G161">
        <v>14</v>
      </c>
      <c r="H161">
        <v>1</v>
      </c>
      <c r="I161">
        <v>0</v>
      </c>
      <c r="J161">
        <v>1</v>
      </c>
      <c r="K161">
        <v>7</v>
      </c>
    </row>
    <row r="162" spans="1:11">
      <c r="A162">
        <v>6</v>
      </c>
      <c r="B162">
        <v>180</v>
      </c>
      <c r="C162" t="s">
        <v>613</v>
      </c>
      <c r="D162" t="s">
        <v>9718</v>
      </c>
      <c r="E162" t="s">
        <v>49</v>
      </c>
      <c r="F162" t="s">
        <v>9059</v>
      </c>
    </row>
    <row r="163" spans="1:11">
      <c r="A163">
        <v>6</v>
      </c>
      <c r="B163">
        <v>181</v>
      </c>
      <c r="C163" t="s">
        <v>964</v>
      </c>
      <c r="D163" t="s">
        <v>9719</v>
      </c>
      <c r="E163" t="s">
        <v>17</v>
      </c>
      <c r="F163" t="s">
        <v>2938</v>
      </c>
      <c r="G163">
        <v>79</v>
      </c>
      <c r="H163">
        <v>10</v>
      </c>
      <c r="I163">
        <v>16</v>
      </c>
      <c r="J163">
        <v>26</v>
      </c>
      <c r="K163">
        <v>50</v>
      </c>
    </row>
    <row r="164" spans="1:11">
      <c r="A164">
        <v>6</v>
      </c>
      <c r="B164">
        <v>183</v>
      </c>
      <c r="C164" t="s">
        <v>5337</v>
      </c>
      <c r="D164" t="s">
        <v>9147</v>
      </c>
      <c r="E164" t="s">
        <v>49</v>
      </c>
      <c r="F164" t="s">
        <v>2448</v>
      </c>
    </row>
    <row r="165" spans="1:11">
      <c r="A165">
        <v>6</v>
      </c>
      <c r="B165">
        <v>184</v>
      </c>
      <c r="C165" t="s">
        <v>159</v>
      </c>
      <c r="D165" t="s">
        <v>9721</v>
      </c>
      <c r="E165" t="s">
        <v>49</v>
      </c>
      <c r="F165" t="s">
        <v>7352</v>
      </c>
    </row>
    <row r="166" spans="1:11">
      <c r="A166">
        <v>6</v>
      </c>
      <c r="B166">
        <v>185</v>
      </c>
      <c r="C166" t="s">
        <v>343</v>
      </c>
      <c r="D166" t="s">
        <v>9722</v>
      </c>
      <c r="E166" t="s">
        <v>49</v>
      </c>
      <c r="F166" t="s">
        <v>4797</v>
      </c>
    </row>
    <row r="167" spans="1:11">
      <c r="A167">
        <v>6</v>
      </c>
      <c r="B167">
        <v>186</v>
      </c>
      <c r="C167" t="s">
        <v>5633</v>
      </c>
      <c r="D167" t="s">
        <v>9723</v>
      </c>
      <c r="E167" t="s">
        <v>49</v>
      </c>
      <c r="F167" t="s">
        <v>8588</v>
      </c>
    </row>
    <row r="168" spans="1:11">
      <c r="A168">
        <v>6</v>
      </c>
      <c r="B168">
        <v>187</v>
      </c>
      <c r="C168" t="s">
        <v>615</v>
      </c>
      <c r="D168" t="s">
        <v>9724</v>
      </c>
      <c r="E168" t="s">
        <v>49</v>
      </c>
      <c r="F168" t="s">
        <v>5965</v>
      </c>
    </row>
    <row r="169" spans="1:11">
      <c r="A169">
        <v>6</v>
      </c>
      <c r="B169">
        <v>188</v>
      </c>
      <c r="C169" t="s">
        <v>25</v>
      </c>
      <c r="D169" t="s">
        <v>9725</v>
      </c>
      <c r="E169" t="s">
        <v>49</v>
      </c>
      <c r="F169" t="s">
        <v>2938</v>
      </c>
    </row>
    <row r="170" spans="1:11">
      <c r="A170">
        <v>6</v>
      </c>
      <c r="B170">
        <v>189</v>
      </c>
      <c r="C170" t="s">
        <v>7929</v>
      </c>
      <c r="D170" t="s">
        <v>9726</v>
      </c>
      <c r="E170" t="s">
        <v>17</v>
      </c>
      <c r="F170" t="s">
        <v>4618</v>
      </c>
    </row>
    <row r="171" spans="1:11">
      <c r="A171">
        <v>6</v>
      </c>
      <c r="B171">
        <v>190</v>
      </c>
      <c r="C171" t="s">
        <v>11</v>
      </c>
      <c r="D171" t="s">
        <v>9727</v>
      </c>
      <c r="E171" t="s">
        <v>23</v>
      </c>
      <c r="F171" t="s">
        <v>5699</v>
      </c>
      <c r="G171">
        <v>101</v>
      </c>
      <c r="H171">
        <v>14</v>
      </c>
      <c r="I171">
        <v>11</v>
      </c>
      <c r="J171">
        <v>25</v>
      </c>
      <c r="K171">
        <v>46</v>
      </c>
    </row>
    <row r="172" spans="1:11">
      <c r="A172">
        <v>6</v>
      </c>
      <c r="B172">
        <v>191</v>
      </c>
      <c r="C172" t="s">
        <v>341</v>
      </c>
      <c r="D172" t="s">
        <v>9728</v>
      </c>
      <c r="E172" t="s">
        <v>49</v>
      </c>
      <c r="F172" t="s">
        <v>9729</v>
      </c>
    </row>
    <row r="173" spans="1:11">
      <c r="A173">
        <v>6</v>
      </c>
      <c r="B173">
        <v>192</v>
      </c>
      <c r="C173" t="s">
        <v>7112</v>
      </c>
      <c r="D173" t="s">
        <v>9730</v>
      </c>
      <c r="E173" t="s">
        <v>17</v>
      </c>
      <c r="F173" t="s">
        <v>1189</v>
      </c>
    </row>
    <row r="174" spans="1:11">
      <c r="A174">
        <v>6</v>
      </c>
      <c r="B174">
        <v>193</v>
      </c>
      <c r="C174" t="s">
        <v>5337</v>
      </c>
      <c r="D174" t="s">
        <v>9731</v>
      </c>
      <c r="E174" t="s">
        <v>17</v>
      </c>
      <c r="F174" t="s">
        <v>5007</v>
      </c>
    </row>
    <row r="175" spans="1:11">
      <c r="A175">
        <v>6</v>
      </c>
      <c r="B175">
        <v>194</v>
      </c>
      <c r="C175" t="s">
        <v>115</v>
      </c>
      <c r="D175" t="s">
        <v>9732</v>
      </c>
      <c r="E175" t="s">
        <v>49</v>
      </c>
      <c r="F175" t="s">
        <v>2283</v>
      </c>
    </row>
    <row r="176" spans="1:11">
      <c r="A176">
        <v>7</v>
      </c>
      <c r="B176">
        <v>195</v>
      </c>
      <c r="C176" t="s">
        <v>115</v>
      </c>
      <c r="D176" t="s">
        <v>9733</v>
      </c>
      <c r="E176" t="s">
        <v>13</v>
      </c>
      <c r="F176" t="s">
        <v>8463</v>
      </c>
    </row>
    <row r="177" spans="1:11">
      <c r="A177">
        <v>7</v>
      </c>
      <c r="B177">
        <v>196</v>
      </c>
      <c r="C177" t="s">
        <v>613</v>
      </c>
      <c r="D177" t="s">
        <v>9734</v>
      </c>
      <c r="E177" t="s">
        <v>49</v>
      </c>
      <c r="F177" t="s">
        <v>6820</v>
      </c>
    </row>
    <row r="178" spans="1:11">
      <c r="A178">
        <v>7</v>
      </c>
      <c r="B178">
        <v>198</v>
      </c>
      <c r="C178" t="s">
        <v>7112</v>
      </c>
      <c r="D178" t="s">
        <v>9736</v>
      </c>
      <c r="E178" t="s">
        <v>49</v>
      </c>
      <c r="F178" t="s">
        <v>8894</v>
      </c>
    </row>
    <row r="179" spans="1:11">
      <c r="A179">
        <v>7</v>
      </c>
      <c r="B179">
        <v>199</v>
      </c>
      <c r="C179" t="s">
        <v>167</v>
      </c>
      <c r="D179" t="s">
        <v>9737</v>
      </c>
      <c r="E179" t="s">
        <v>17</v>
      </c>
      <c r="F179" t="s">
        <v>4774</v>
      </c>
    </row>
    <row r="180" spans="1:11">
      <c r="A180">
        <v>7</v>
      </c>
      <c r="B180">
        <v>200</v>
      </c>
      <c r="C180" t="s">
        <v>11</v>
      </c>
      <c r="D180" t="s">
        <v>9738</v>
      </c>
      <c r="E180" t="s">
        <v>23</v>
      </c>
      <c r="F180" t="s">
        <v>9739</v>
      </c>
      <c r="G180">
        <v>155</v>
      </c>
      <c r="H180">
        <v>24</v>
      </c>
      <c r="I180">
        <v>44</v>
      </c>
      <c r="J180">
        <v>68</v>
      </c>
      <c r="K180">
        <v>123</v>
      </c>
    </row>
    <row r="181" spans="1:11">
      <c r="A181">
        <v>7</v>
      </c>
      <c r="B181">
        <v>201</v>
      </c>
      <c r="C181" t="s">
        <v>7929</v>
      </c>
      <c r="D181" t="s">
        <v>9203</v>
      </c>
      <c r="E181" t="s">
        <v>49</v>
      </c>
      <c r="F181" t="s">
        <v>2523</v>
      </c>
    </row>
    <row r="182" spans="1:11">
      <c r="A182">
        <v>7</v>
      </c>
      <c r="B182">
        <v>202</v>
      </c>
      <c r="C182" t="s">
        <v>25</v>
      </c>
      <c r="D182" t="s">
        <v>9740</v>
      </c>
      <c r="E182" t="s">
        <v>23</v>
      </c>
      <c r="F182" t="s">
        <v>9546</v>
      </c>
    </row>
    <row r="183" spans="1:11">
      <c r="A183">
        <v>7</v>
      </c>
      <c r="B183">
        <v>203</v>
      </c>
      <c r="C183" t="s">
        <v>25</v>
      </c>
      <c r="D183" t="s">
        <v>9741</v>
      </c>
      <c r="E183" t="s">
        <v>13</v>
      </c>
      <c r="F183" t="s">
        <v>4241</v>
      </c>
    </row>
    <row r="184" spans="1:11">
      <c r="A184">
        <v>7</v>
      </c>
      <c r="B184">
        <v>204</v>
      </c>
      <c r="C184" t="s">
        <v>5633</v>
      </c>
      <c r="D184" t="s">
        <v>9742</v>
      </c>
      <c r="E184" t="s">
        <v>13</v>
      </c>
      <c r="F184" t="s">
        <v>9743</v>
      </c>
    </row>
    <row r="185" spans="1:11">
      <c r="A185">
        <v>7</v>
      </c>
      <c r="B185">
        <v>205</v>
      </c>
      <c r="C185" t="s">
        <v>343</v>
      </c>
      <c r="D185" t="s">
        <v>9744</v>
      </c>
      <c r="E185" t="s">
        <v>13</v>
      </c>
      <c r="F185" t="s">
        <v>9745</v>
      </c>
      <c r="G185">
        <v>2</v>
      </c>
      <c r="H185">
        <v>0</v>
      </c>
      <c r="I185">
        <v>0</v>
      </c>
      <c r="J185">
        <v>0</v>
      </c>
      <c r="K185">
        <v>0</v>
      </c>
    </row>
    <row r="186" spans="1:11">
      <c r="A186">
        <v>7</v>
      </c>
      <c r="B186">
        <v>206</v>
      </c>
      <c r="C186" t="s">
        <v>159</v>
      </c>
      <c r="D186" t="s">
        <v>9746</v>
      </c>
      <c r="E186" t="s">
        <v>49</v>
      </c>
      <c r="F186" t="s">
        <v>2938</v>
      </c>
    </row>
    <row r="187" spans="1:11">
      <c r="A187">
        <v>7</v>
      </c>
      <c r="B187">
        <v>207</v>
      </c>
      <c r="C187" t="s">
        <v>615</v>
      </c>
      <c r="D187" t="s">
        <v>9747</v>
      </c>
      <c r="E187" t="s">
        <v>17</v>
      </c>
      <c r="F187" t="s">
        <v>4241</v>
      </c>
    </row>
    <row r="188" spans="1:11">
      <c r="A188">
        <v>7</v>
      </c>
      <c r="B188">
        <v>208</v>
      </c>
      <c r="C188" t="s">
        <v>341</v>
      </c>
      <c r="D188" t="s">
        <v>9748</v>
      </c>
      <c r="E188" t="s">
        <v>49</v>
      </c>
      <c r="F188" t="s">
        <v>9680</v>
      </c>
    </row>
    <row r="189" spans="1:11">
      <c r="A189">
        <v>7</v>
      </c>
      <c r="B189">
        <v>209</v>
      </c>
      <c r="C189" t="s">
        <v>964</v>
      </c>
      <c r="D189" t="s">
        <v>9749</v>
      </c>
      <c r="E189" t="s">
        <v>49</v>
      </c>
      <c r="F189" t="s">
        <v>7669</v>
      </c>
    </row>
    <row r="190" spans="1:11">
      <c r="A190">
        <v>7</v>
      </c>
      <c r="B190">
        <v>210</v>
      </c>
      <c r="C190" t="s">
        <v>613</v>
      </c>
      <c r="D190" t="s">
        <v>9750</v>
      </c>
      <c r="E190" t="s">
        <v>23</v>
      </c>
      <c r="F190" t="s">
        <v>7761</v>
      </c>
    </row>
    <row r="191" spans="1:11">
      <c r="A191">
        <v>7</v>
      </c>
      <c r="B191">
        <v>211</v>
      </c>
      <c r="C191" t="s">
        <v>21</v>
      </c>
      <c r="D191" t="s">
        <v>9751</v>
      </c>
      <c r="E191" t="s">
        <v>13</v>
      </c>
      <c r="F191" t="s">
        <v>7647</v>
      </c>
    </row>
    <row r="192" spans="1:11">
      <c r="A192">
        <v>7</v>
      </c>
      <c r="B192">
        <v>212</v>
      </c>
      <c r="C192" t="s">
        <v>6839</v>
      </c>
      <c r="D192" t="s">
        <v>9752</v>
      </c>
      <c r="E192" t="s">
        <v>23</v>
      </c>
      <c r="F192" t="s">
        <v>9753</v>
      </c>
    </row>
    <row r="193" spans="1:11">
      <c r="A193">
        <v>7</v>
      </c>
      <c r="B193">
        <v>213</v>
      </c>
      <c r="C193" t="s">
        <v>7350</v>
      </c>
      <c r="D193" t="s">
        <v>9754</v>
      </c>
      <c r="E193" t="s">
        <v>49</v>
      </c>
      <c r="F193" t="s">
        <v>2478</v>
      </c>
    </row>
    <row r="194" spans="1:11">
      <c r="A194">
        <v>7</v>
      </c>
      <c r="B194">
        <v>214</v>
      </c>
      <c r="C194" t="s">
        <v>15</v>
      </c>
      <c r="D194" t="s">
        <v>9755</v>
      </c>
      <c r="E194" t="s">
        <v>49</v>
      </c>
      <c r="F194" t="s">
        <v>4188</v>
      </c>
    </row>
    <row r="195" spans="1:11">
      <c r="A195">
        <v>7</v>
      </c>
      <c r="B195">
        <v>215</v>
      </c>
      <c r="C195" t="s">
        <v>170</v>
      </c>
      <c r="D195" t="s">
        <v>9756</v>
      </c>
      <c r="E195" t="s">
        <v>17</v>
      </c>
      <c r="F195" t="s">
        <v>8711</v>
      </c>
    </row>
    <row r="196" spans="1:11">
      <c r="A196">
        <v>7</v>
      </c>
      <c r="B196">
        <v>216</v>
      </c>
      <c r="C196" t="s">
        <v>28</v>
      </c>
      <c r="D196" t="s">
        <v>9757</v>
      </c>
      <c r="E196" t="s">
        <v>49</v>
      </c>
      <c r="F196" t="s">
        <v>9758</v>
      </c>
      <c r="G196">
        <v>161</v>
      </c>
      <c r="H196">
        <v>10</v>
      </c>
      <c r="I196">
        <v>46</v>
      </c>
      <c r="J196">
        <v>56</v>
      </c>
      <c r="K196">
        <v>75</v>
      </c>
    </row>
    <row r="197" spans="1:11">
      <c r="A197">
        <v>7</v>
      </c>
      <c r="B197">
        <v>217</v>
      </c>
      <c r="C197" t="s">
        <v>18</v>
      </c>
      <c r="D197" t="s">
        <v>9759</v>
      </c>
      <c r="E197" t="s">
        <v>13</v>
      </c>
      <c r="F197" t="s">
        <v>5548</v>
      </c>
    </row>
    <row r="198" spans="1:11">
      <c r="A198">
        <v>7</v>
      </c>
      <c r="B198">
        <v>218</v>
      </c>
      <c r="C198" t="s">
        <v>2718</v>
      </c>
      <c r="D198" t="s">
        <v>9760</v>
      </c>
      <c r="E198" t="s">
        <v>13</v>
      </c>
      <c r="F198" t="s">
        <v>9761</v>
      </c>
    </row>
    <row r="199" spans="1:11">
      <c r="A199">
        <v>7</v>
      </c>
      <c r="B199">
        <v>219</v>
      </c>
      <c r="C199" t="s">
        <v>203</v>
      </c>
      <c r="D199" t="s">
        <v>9762</v>
      </c>
      <c r="E199" t="s">
        <v>434</v>
      </c>
      <c r="F199" t="s">
        <v>2037</v>
      </c>
    </row>
    <row r="200" spans="1:11">
      <c r="A200">
        <v>7</v>
      </c>
      <c r="B200">
        <v>220</v>
      </c>
      <c r="C200" t="s">
        <v>2100</v>
      </c>
      <c r="D200" t="s">
        <v>9763</v>
      </c>
      <c r="E200" t="s">
        <v>17</v>
      </c>
      <c r="F200" t="s">
        <v>9764</v>
      </c>
    </row>
    <row r="201" spans="1:11">
      <c r="A201">
        <v>7</v>
      </c>
      <c r="B201">
        <v>221</v>
      </c>
      <c r="C201" t="s">
        <v>2227</v>
      </c>
      <c r="D201" t="s">
        <v>9765</v>
      </c>
      <c r="E201" t="s">
        <v>49</v>
      </c>
      <c r="F201" t="s">
        <v>4200</v>
      </c>
    </row>
    <row r="202" spans="1:11">
      <c r="A202">
        <v>7</v>
      </c>
      <c r="B202">
        <v>222</v>
      </c>
      <c r="C202" t="s">
        <v>1622</v>
      </c>
      <c r="D202" t="s">
        <v>9766</v>
      </c>
      <c r="E202" t="s">
        <v>49</v>
      </c>
      <c r="F202" t="s">
        <v>6896</v>
      </c>
      <c r="G202">
        <v>114</v>
      </c>
      <c r="H202">
        <v>8</v>
      </c>
      <c r="I202">
        <v>19</v>
      </c>
      <c r="J202">
        <v>27</v>
      </c>
      <c r="K202">
        <v>38</v>
      </c>
    </row>
    <row r="203" spans="1:11">
      <c r="A203">
        <v>7</v>
      </c>
      <c r="B203">
        <v>224</v>
      </c>
      <c r="C203" t="s">
        <v>5934</v>
      </c>
      <c r="D203" t="s">
        <v>9769</v>
      </c>
      <c r="E203" t="s">
        <v>23</v>
      </c>
      <c r="F203" t="s">
        <v>3587</v>
      </c>
    </row>
    <row r="204" spans="1:11">
      <c r="A204">
        <v>7</v>
      </c>
      <c r="B204">
        <v>225</v>
      </c>
      <c r="C204" t="s">
        <v>5631</v>
      </c>
      <c r="D204" t="s">
        <v>9770</v>
      </c>
      <c r="E204" t="s">
        <v>49</v>
      </c>
      <c r="F204" t="s">
        <v>9319</v>
      </c>
    </row>
    <row r="205" spans="1:11">
      <c r="A205">
        <v>7</v>
      </c>
      <c r="B205">
        <v>226</v>
      </c>
      <c r="C205" t="s">
        <v>159</v>
      </c>
      <c r="D205" t="s">
        <v>9771</v>
      </c>
      <c r="E205" t="s">
        <v>17</v>
      </c>
      <c r="F205" t="s">
        <v>7761</v>
      </c>
    </row>
    <row r="206" spans="1:11">
      <c r="A206">
        <v>7</v>
      </c>
      <c r="B206">
        <v>227</v>
      </c>
      <c r="C206" t="s">
        <v>341</v>
      </c>
      <c r="D206" t="s">
        <v>9772</v>
      </c>
      <c r="E206" t="s">
        <v>49</v>
      </c>
      <c r="F206" t="s">
        <v>3999</v>
      </c>
    </row>
    <row r="207" spans="1:11">
      <c r="A207">
        <v>7</v>
      </c>
      <c r="B207">
        <v>228</v>
      </c>
      <c r="C207" t="s">
        <v>28</v>
      </c>
      <c r="D207" t="s">
        <v>9773</v>
      </c>
      <c r="E207" t="s">
        <v>13</v>
      </c>
      <c r="F207" t="s">
        <v>3290</v>
      </c>
    </row>
    <row r="208" spans="1:11">
      <c r="A208">
        <v>7</v>
      </c>
      <c r="B208">
        <v>229</v>
      </c>
      <c r="C208" t="s">
        <v>11</v>
      </c>
      <c r="D208" t="s">
        <v>9774</v>
      </c>
      <c r="E208" t="s">
        <v>49</v>
      </c>
      <c r="F208" t="s">
        <v>7344</v>
      </c>
    </row>
    <row r="209" spans="1:11">
      <c r="A209">
        <v>7</v>
      </c>
      <c r="B209">
        <v>230</v>
      </c>
      <c r="C209" t="s">
        <v>7350</v>
      </c>
      <c r="D209" t="s">
        <v>9775</v>
      </c>
      <c r="E209" t="s">
        <v>23</v>
      </c>
      <c r="F209" t="s">
        <v>9776</v>
      </c>
      <c r="G209">
        <v>108</v>
      </c>
      <c r="H209">
        <v>32</v>
      </c>
      <c r="I209">
        <v>26</v>
      </c>
      <c r="J209">
        <v>58</v>
      </c>
      <c r="K209">
        <v>56</v>
      </c>
    </row>
    <row r="211" spans="1:11">
      <c r="F211" s="3" t="s">
        <v>57</v>
      </c>
      <c r="G211">
        <f>SUM(G3:G209)</f>
        <v>7480</v>
      </c>
      <c r="H211">
        <f t="shared" ref="H211:K211" si="0">SUM(H3:H209)</f>
        <v>1216</v>
      </c>
      <c r="I211">
        <f t="shared" si="0"/>
        <v>2036</v>
      </c>
      <c r="J211">
        <f t="shared" si="0"/>
        <v>3252</v>
      </c>
      <c r="K211">
        <f t="shared" si="0"/>
        <v>4582</v>
      </c>
    </row>
    <row r="212" spans="1:11">
      <c r="F212" s="3" t="s">
        <v>58</v>
      </c>
      <c r="G212" s="2"/>
      <c r="H212" s="7">
        <f>H211/$G$211</f>
        <v>0.1625668449197861</v>
      </c>
      <c r="I212" s="7">
        <f t="shared" ref="I212:K212" si="1">I211/$G$211</f>
        <v>0.27219251336898398</v>
      </c>
      <c r="J212" s="7">
        <f t="shared" si="1"/>
        <v>0.43475935828877005</v>
      </c>
      <c r="K212" s="7">
        <f t="shared" si="1"/>
        <v>0.61256684491978608</v>
      </c>
    </row>
    <row r="213" spans="1:11">
      <c r="F213" s="3" t="s">
        <v>2709</v>
      </c>
      <c r="G213" s="2">
        <f>G211/207</f>
        <v>36.135265700483089</v>
      </c>
      <c r="H213" s="2">
        <f t="shared" ref="H213:K213" si="2">H211/207</f>
        <v>5.8743961352657008</v>
      </c>
      <c r="I213" s="2">
        <f t="shared" si="2"/>
        <v>9.8357487922705307</v>
      </c>
      <c r="J213" s="2">
        <f t="shared" si="2"/>
        <v>15.710144927536232</v>
      </c>
      <c r="K213" s="2">
        <f t="shared" si="2"/>
        <v>22.135265700483092</v>
      </c>
    </row>
    <row r="215" spans="1:11" ht="18.75">
      <c r="A215" s="11" t="s">
        <v>10713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>
      <c r="A216" s="1" t="s">
        <v>0</v>
      </c>
      <c r="B216" s="1" t="s">
        <v>1</v>
      </c>
      <c r="C216" s="1" t="s">
        <v>2</v>
      </c>
      <c r="D216" s="1" t="s">
        <v>3</v>
      </c>
      <c r="E216" s="1" t="s">
        <v>4</v>
      </c>
      <c r="F216" s="1" t="s">
        <v>5</v>
      </c>
      <c r="G216" s="1" t="s">
        <v>6</v>
      </c>
      <c r="H216" s="1" t="s">
        <v>7</v>
      </c>
      <c r="I216" s="1" t="s">
        <v>8</v>
      </c>
      <c r="J216" s="1" t="s">
        <v>9</v>
      </c>
      <c r="K216" s="1" t="s">
        <v>10</v>
      </c>
    </row>
    <row r="217" spans="1:11">
      <c r="A217">
        <v>1</v>
      </c>
      <c r="B217">
        <v>5</v>
      </c>
      <c r="C217" t="s">
        <v>11</v>
      </c>
      <c r="D217" t="s">
        <v>9534</v>
      </c>
      <c r="E217" t="s">
        <v>7</v>
      </c>
      <c r="F217" t="s">
        <v>4774</v>
      </c>
      <c r="G217">
        <v>134</v>
      </c>
      <c r="H217">
        <v>0</v>
      </c>
      <c r="I217">
        <v>4</v>
      </c>
      <c r="J217">
        <v>4</v>
      </c>
      <c r="K217">
        <v>12</v>
      </c>
    </row>
    <row r="218" spans="1:11">
      <c r="A218">
        <v>1</v>
      </c>
      <c r="B218">
        <v>21</v>
      </c>
      <c r="C218" t="s">
        <v>28</v>
      </c>
      <c r="D218" t="s">
        <v>9550</v>
      </c>
      <c r="E218" t="s">
        <v>7</v>
      </c>
      <c r="F218" t="s">
        <v>1715</v>
      </c>
      <c r="G218">
        <v>50</v>
      </c>
      <c r="H218">
        <v>0</v>
      </c>
      <c r="I218">
        <v>3</v>
      </c>
      <c r="J218">
        <v>3</v>
      </c>
      <c r="K218">
        <v>2</v>
      </c>
    </row>
    <row r="219" spans="1:11">
      <c r="A219">
        <v>2</v>
      </c>
      <c r="B219">
        <v>32</v>
      </c>
      <c r="C219" t="s">
        <v>5934</v>
      </c>
      <c r="D219" t="s">
        <v>9563</v>
      </c>
      <c r="E219" t="s">
        <v>7</v>
      </c>
      <c r="F219" t="s">
        <v>2084</v>
      </c>
    </row>
    <row r="220" spans="1:11">
      <c r="A220">
        <v>2</v>
      </c>
      <c r="B220">
        <v>38</v>
      </c>
      <c r="C220" t="s">
        <v>2718</v>
      </c>
      <c r="D220" t="s">
        <v>9569</v>
      </c>
      <c r="E220" t="s">
        <v>7</v>
      </c>
      <c r="F220" t="s">
        <v>8894</v>
      </c>
    </row>
    <row r="221" spans="1:11">
      <c r="A221">
        <v>2</v>
      </c>
      <c r="B221">
        <v>41</v>
      </c>
      <c r="C221" t="s">
        <v>615</v>
      </c>
      <c r="D221" t="s">
        <v>9572</v>
      </c>
      <c r="E221" t="s">
        <v>7</v>
      </c>
      <c r="F221" t="s">
        <v>9099</v>
      </c>
      <c r="G221">
        <v>61</v>
      </c>
      <c r="H221">
        <v>0</v>
      </c>
      <c r="I221">
        <v>1</v>
      </c>
      <c r="J221">
        <v>1</v>
      </c>
      <c r="K221">
        <v>2</v>
      </c>
    </row>
    <row r="222" spans="1:11">
      <c r="A222">
        <v>2</v>
      </c>
      <c r="B222">
        <v>59</v>
      </c>
      <c r="C222" t="s">
        <v>6839</v>
      </c>
      <c r="D222" t="s">
        <v>9589</v>
      </c>
      <c r="E222" t="s">
        <v>7</v>
      </c>
      <c r="F222" t="s">
        <v>3448</v>
      </c>
    </row>
    <row r="223" spans="1:11">
      <c r="A223">
        <v>3</v>
      </c>
      <c r="B223">
        <v>65</v>
      </c>
      <c r="C223" t="s">
        <v>167</v>
      </c>
      <c r="D223" t="s">
        <v>9595</v>
      </c>
      <c r="E223" t="s">
        <v>7</v>
      </c>
      <c r="F223" t="s">
        <v>6896</v>
      </c>
    </row>
    <row r="224" spans="1:11">
      <c r="A224">
        <v>3</v>
      </c>
      <c r="B224">
        <v>72</v>
      </c>
      <c r="C224" t="s">
        <v>159</v>
      </c>
      <c r="D224" t="s">
        <v>9602</v>
      </c>
      <c r="E224" t="s">
        <v>7</v>
      </c>
      <c r="F224" t="s">
        <v>3886</v>
      </c>
      <c r="G224">
        <v>119</v>
      </c>
      <c r="H224">
        <v>0</v>
      </c>
      <c r="I224">
        <v>2</v>
      </c>
      <c r="J224">
        <v>2</v>
      </c>
      <c r="K224">
        <v>2</v>
      </c>
    </row>
    <row r="225" spans="1:11">
      <c r="A225">
        <v>3</v>
      </c>
      <c r="B225">
        <v>85</v>
      </c>
      <c r="C225" t="s">
        <v>203</v>
      </c>
      <c r="D225" t="s">
        <v>9614</v>
      </c>
      <c r="E225" t="s">
        <v>7</v>
      </c>
      <c r="F225" t="s">
        <v>8525</v>
      </c>
      <c r="G225">
        <v>6</v>
      </c>
      <c r="H225">
        <v>0</v>
      </c>
      <c r="I225">
        <v>0</v>
      </c>
      <c r="J225">
        <v>0</v>
      </c>
      <c r="K225">
        <v>0</v>
      </c>
    </row>
    <row r="226" spans="1:11">
      <c r="A226">
        <v>4</v>
      </c>
      <c r="B226">
        <v>112</v>
      </c>
      <c r="C226" t="s">
        <v>5337</v>
      </c>
      <c r="D226" t="s">
        <v>9644</v>
      </c>
      <c r="E226" t="s">
        <v>7</v>
      </c>
      <c r="F226" t="s">
        <v>8489</v>
      </c>
    </row>
    <row r="227" spans="1:11">
      <c r="A227">
        <v>4</v>
      </c>
      <c r="B227">
        <v>114</v>
      </c>
      <c r="C227" t="s">
        <v>343</v>
      </c>
      <c r="D227" t="s">
        <v>9646</v>
      </c>
      <c r="E227" t="s">
        <v>7</v>
      </c>
      <c r="F227" t="s">
        <v>1189</v>
      </c>
    </row>
    <row r="228" spans="1:11">
      <c r="A228">
        <v>4</v>
      </c>
      <c r="B228">
        <v>119</v>
      </c>
      <c r="C228" t="s">
        <v>170</v>
      </c>
      <c r="D228" t="s">
        <v>9651</v>
      </c>
      <c r="E228" t="s">
        <v>7</v>
      </c>
      <c r="F228" t="s">
        <v>6587</v>
      </c>
      <c r="G228">
        <v>1</v>
      </c>
      <c r="H228">
        <v>0</v>
      </c>
      <c r="I228">
        <v>0</v>
      </c>
      <c r="J228">
        <v>0</v>
      </c>
      <c r="K228">
        <v>0</v>
      </c>
    </row>
    <row r="229" spans="1:11">
      <c r="A229">
        <v>5</v>
      </c>
      <c r="B229">
        <v>128</v>
      </c>
      <c r="C229" t="s">
        <v>2227</v>
      </c>
      <c r="D229" t="s">
        <v>9662</v>
      </c>
      <c r="E229" t="s">
        <v>7</v>
      </c>
      <c r="F229" t="s">
        <v>2703</v>
      </c>
    </row>
    <row r="230" spans="1:11">
      <c r="A230">
        <v>5</v>
      </c>
      <c r="B230">
        <v>131</v>
      </c>
      <c r="C230" t="s">
        <v>7929</v>
      </c>
      <c r="D230" t="s">
        <v>9665</v>
      </c>
      <c r="E230" t="s">
        <v>7</v>
      </c>
      <c r="F230" t="s">
        <v>2738</v>
      </c>
      <c r="G230">
        <v>2</v>
      </c>
      <c r="H230">
        <v>0</v>
      </c>
      <c r="I230">
        <v>0</v>
      </c>
      <c r="J230">
        <v>0</v>
      </c>
      <c r="K230">
        <v>0</v>
      </c>
    </row>
    <row r="231" spans="1:11">
      <c r="A231">
        <v>5</v>
      </c>
      <c r="B231">
        <v>140</v>
      </c>
      <c r="C231" t="s">
        <v>5337</v>
      </c>
      <c r="D231" t="s">
        <v>9675</v>
      </c>
      <c r="E231" t="s">
        <v>7</v>
      </c>
      <c r="F231" t="s">
        <v>7647</v>
      </c>
    </row>
    <row r="232" spans="1:11">
      <c r="A232">
        <v>5</v>
      </c>
      <c r="B232">
        <v>143</v>
      </c>
      <c r="C232" t="s">
        <v>964</v>
      </c>
      <c r="D232" t="s">
        <v>9678</v>
      </c>
      <c r="E232" t="s">
        <v>7</v>
      </c>
      <c r="F232" t="s">
        <v>7761</v>
      </c>
    </row>
    <row r="233" spans="1:11">
      <c r="A233">
        <v>5</v>
      </c>
      <c r="B233">
        <v>158</v>
      </c>
      <c r="C233" t="s">
        <v>2227</v>
      </c>
      <c r="D233" t="s">
        <v>9694</v>
      </c>
      <c r="E233" t="s">
        <v>7</v>
      </c>
      <c r="F233" t="s">
        <v>2246</v>
      </c>
      <c r="G233">
        <v>1</v>
      </c>
      <c r="H233">
        <v>0</v>
      </c>
      <c r="I233">
        <v>0</v>
      </c>
      <c r="J233">
        <v>0</v>
      </c>
      <c r="K233">
        <v>0</v>
      </c>
    </row>
    <row r="234" spans="1:11">
      <c r="A234">
        <v>5</v>
      </c>
      <c r="B234">
        <v>161</v>
      </c>
      <c r="C234" t="s">
        <v>5934</v>
      </c>
      <c r="D234" t="s">
        <v>9697</v>
      </c>
      <c r="E234" t="s">
        <v>7</v>
      </c>
      <c r="F234" t="s">
        <v>9636</v>
      </c>
    </row>
    <row r="235" spans="1:11">
      <c r="A235">
        <v>6</v>
      </c>
      <c r="B235">
        <v>165</v>
      </c>
      <c r="C235" t="s">
        <v>5631</v>
      </c>
      <c r="D235" t="s">
        <v>9701</v>
      </c>
      <c r="E235" t="s">
        <v>7</v>
      </c>
      <c r="F235" t="s">
        <v>2488</v>
      </c>
    </row>
    <row r="236" spans="1:11">
      <c r="A236">
        <v>6</v>
      </c>
      <c r="B236">
        <v>167</v>
      </c>
      <c r="C236" t="s">
        <v>25</v>
      </c>
      <c r="D236" t="s">
        <v>9703</v>
      </c>
      <c r="E236" t="s">
        <v>7</v>
      </c>
      <c r="F236" t="s">
        <v>916</v>
      </c>
    </row>
    <row r="237" spans="1:11">
      <c r="A237">
        <v>6</v>
      </c>
      <c r="B237">
        <v>182</v>
      </c>
      <c r="C237" t="s">
        <v>341</v>
      </c>
      <c r="D237" t="s">
        <v>9720</v>
      </c>
      <c r="E237" t="s">
        <v>7</v>
      </c>
      <c r="F237" t="s">
        <v>2558</v>
      </c>
    </row>
    <row r="238" spans="1:11">
      <c r="A238">
        <v>7</v>
      </c>
      <c r="B238">
        <v>197</v>
      </c>
      <c r="C238" t="s">
        <v>5932</v>
      </c>
      <c r="D238" t="s">
        <v>9735</v>
      </c>
      <c r="E238" t="s">
        <v>7</v>
      </c>
      <c r="F238" t="s">
        <v>7399</v>
      </c>
    </row>
    <row r="239" spans="1:11">
      <c r="A239">
        <v>7</v>
      </c>
      <c r="B239">
        <v>223</v>
      </c>
      <c r="C239" t="s">
        <v>5939</v>
      </c>
      <c r="D239" t="s">
        <v>9767</v>
      </c>
      <c r="E239" t="s">
        <v>7</v>
      </c>
      <c r="F239" t="s">
        <v>9768</v>
      </c>
    </row>
  </sheetData>
  <autoFilter ref="A2:K209">
    <sortState ref="A3:K209">
      <sortCondition ref="B2:B209"/>
    </sortState>
  </autoFilter>
  <mergeCells count="2">
    <mergeCell ref="A1:K1"/>
    <mergeCell ref="A215:K21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22"/>
  <sheetViews>
    <sheetView topLeftCell="A189" workbookViewId="0">
      <selection activeCell="G193" sqref="G193:K193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2.5703125" bestFit="1" customWidth="1"/>
    <col min="5" max="5" width="9.140625" bestFit="1" customWidth="1"/>
    <col min="6" max="6" width="36.71093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203</v>
      </c>
      <c r="D3" t="s">
        <v>9777</v>
      </c>
      <c r="E3" t="s">
        <v>49</v>
      </c>
      <c r="F3" t="s">
        <v>2353</v>
      </c>
      <c r="G3">
        <v>148</v>
      </c>
      <c r="H3">
        <v>15</v>
      </c>
      <c r="I3">
        <v>57</v>
      </c>
      <c r="J3">
        <v>72</v>
      </c>
      <c r="K3">
        <v>107</v>
      </c>
    </row>
    <row r="4" spans="1:11">
      <c r="A4">
        <v>1</v>
      </c>
      <c r="B4">
        <v>2</v>
      </c>
      <c r="C4" t="s">
        <v>115</v>
      </c>
      <c r="D4" t="s">
        <v>9778</v>
      </c>
      <c r="E4" t="s">
        <v>13</v>
      </c>
      <c r="F4" t="s">
        <v>2523</v>
      </c>
      <c r="G4">
        <v>327</v>
      </c>
      <c r="H4">
        <v>84</v>
      </c>
      <c r="I4">
        <v>84</v>
      </c>
      <c r="J4">
        <v>168</v>
      </c>
      <c r="K4">
        <v>173</v>
      </c>
    </row>
    <row r="5" spans="1:11">
      <c r="A5">
        <v>1</v>
      </c>
      <c r="B5">
        <v>3</v>
      </c>
      <c r="C5" t="s">
        <v>25</v>
      </c>
      <c r="D5" t="s">
        <v>9779</v>
      </c>
      <c r="E5" t="s">
        <v>13</v>
      </c>
      <c r="F5" t="s">
        <v>209</v>
      </c>
      <c r="G5">
        <v>222</v>
      </c>
      <c r="H5">
        <v>83</v>
      </c>
      <c r="I5">
        <v>108</v>
      </c>
      <c r="J5">
        <v>191</v>
      </c>
      <c r="K5">
        <v>142</v>
      </c>
    </row>
    <row r="6" spans="1:11">
      <c r="A6">
        <v>1</v>
      </c>
      <c r="B6">
        <v>4</v>
      </c>
      <c r="C6" t="s">
        <v>964</v>
      </c>
      <c r="D6" t="s">
        <v>9780</v>
      </c>
      <c r="E6" t="s">
        <v>13</v>
      </c>
      <c r="F6" t="s">
        <v>3274</v>
      </c>
      <c r="G6">
        <v>246</v>
      </c>
      <c r="H6">
        <v>69</v>
      </c>
      <c r="I6">
        <v>189</v>
      </c>
      <c r="J6">
        <v>258</v>
      </c>
      <c r="K6">
        <v>120</v>
      </c>
    </row>
    <row r="7" spans="1:11">
      <c r="A7">
        <v>1</v>
      </c>
      <c r="B7">
        <v>5</v>
      </c>
      <c r="C7" t="s">
        <v>18</v>
      </c>
      <c r="D7" t="s">
        <v>9781</v>
      </c>
      <c r="E7" t="s">
        <v>13</v>
      </c>
      <c r="F7" t="s">
        <v>305</v>
      </c>
      <c r="G7">
        <v>292</v>
      </c>
      <c r="H7">
        <v>96</v>
      </c>
      <c r="I7">
        <v>85</v>
      </c>
      <c r="J7">
        <v>181</v>
      </c>
      <c r="K7">
        <v>77</v>
      </c>
    </row>
    <row r="8" spans="1:11">
      <c r="A8">
        <v>1</v>
      </c>
      <c r="B8">
        <v>6</v>
      </c>
      <c r="C8" t="s">
        <v>7929</v>
      </c>
      <c r="D8" t="s">
        <v>9782</v>
      </c>
      <c r="E8" t="s">
        <v>13</v>
      </c>
      <c r="F8" t="s">
        <v>3448</v>
      </c>
      <c r="G8">
        <v>127</v>
      </c>
      <c r="H8">
        <v>20</v>
      </c>
      <c r="I8">
        <v>43</v>
      </c>
      <c r="J8">
        <v>63</v>
      </c>
      <c r="K8">
        <v>71</v>
      </c>
    </row>
    <row r="9" spans="1:11">
      <c r="A9">
        <v>1</v>
      </c>
      <c r="B9">
        <v>7</v>
      </c>
      <c r="C9" t="s">
        <v>613</v>
      </c>
      <c r="D9" t="s">
        <v>9783</v>
      </c>
      <c r="E9" t="s">
        <v>23</v>
      </c>
      <c r="F9" t="s">
        <v>3290</v>
      </c>
      <c r="G9">
        <v>154</v>
      </c>
      <c r="H9">
        <v>39</v>
      </c>
      <c r="I9">
        <v>57</v>
      </c>
      <c r="J9">
        <v>96</v>
      </c>
      <c r="K9">
        <v>72</v>
      </c>
    </row>
    <row r="10" spans="1:11">
      <c r="A10">
        <v>1</v>
      </c>
      <c r="B10">
        <v>8</v>
      </c>
      <c r="C10" t="s">
        <v>6839</v>
      </c>
      <c r="D10" t="s">
        <v>9784</v>
      </c>
      <c r="E10" t="s">
        <v>13</v>
      </c>
      <c r="F10" t="s">
        <v>9785</v>
      </c>
      <c r="G10">
        <v>222</v>
      </c>
      <c r="H10">
        <v>48</v>
      </c>
      <c r="I10">
        <v>79</v>
      </c>
      <c r="J10">
        <v>127</v>
      </c>
      <c r="K10">
        <v>72</v>
      </c>
    </row>
    <row r="11" spans="1:11">
      <c r="A11">
        <v>1</v>
      </c>
      <c r="B11">
        <v>9</v>
      </c>
      <c r="C11" t="s">
        <v>167</v>
      </c>
      <c r="D11" t="s">
        <v>9786</v>
      </c>
      <c r="E11" t="s">
        <v>13</v>
      </c>
      <c r="F11" t="s">
        <v>7393</v>
      </c>
      <c r="G11">
        <v>224</v>
      </c>
      <c r="H11">
        <v>11</v>
      </c>
      <c r="I11">
        <v>38</v>
      </c>
      <c r="J11">
        <v>49</v>
      </c>
      <c r="K11">
        <v>108</v>
      </c>
    </row>
    <row r="12" spans="1:11">
      <c r="A12">
        <v>1</v>
      </c>
      <c r="B12">
        <v>10</v>
      </c>
      <c r="C12" t="s">
        <v>5934</v>
      </c>
      <c r="D12" t="s">
        <v>9787</v>
      </c>
      <c r="E12" t="s">
        <v>17</v>
      </c>
      <c r="F12" t="s">
        <v>2780</v>
      </c>
      <c r="G12">
        <v>161</v>
      </c>
      <c r="H12">
        <v>42</v>
      </c>
      <c r="I12">
        <v>46</v>
      </c>
      <c r="J12">
        <v>88</v>
      </c>
      <c r="K12">
        <v>65</v>
      </c>
    </row>
    <row r="13" spans="1:11">
      <c r="A13">
        <v>1</v>
      </c>
      <c r="B13">
        <v>12</v>
      </c>
      <c r="C13" t="s">
        <v>615</v>
      </c>
      <c r="D13" t="s">
        <v>9789</v>
      </c>
      <c r="E13" t="s">
        <v>13</v>
      </c>
      <c r="F13" t="s">
        <v>6832</v>
      </c>
      <c r="G13">
        <v>206</v>
      </c>
      <c r="H13">
        <v>50</v>
      </c>
      <c r="I13">
        <v>51</v>
      </c>
      <c r="J13">
        <v>101</v>
      </c>
      <c r="K13">
        <v>62</v>
      </c>
    </row>
    <row r="14" spans="1:11">
      <c r="A14">
        <v>1</v>
      </c>
      <c r="B14">
        <v>13</v>
      </c>
      <c r="C14" t="s">
        <v>28</v>
      </c>
      <c r="D14" t="s">
        <v>9790</v>
      </c>
      <c r="E14" t="s">
        <v>17</v>
      </c>
      <c r="F14" t="s">
        <v>2780</v>
      </c>
      <c r="G14">
        <v>92</v>
      </c>
      <c r="H14">
        <v>11</v>
      </c>
      <c r="I14">
        <v>15</v>
      </c>
      <c r="J14">
        <v>26</v>
      </c>
      <c r="K14">
        <v>20</v>
      </c>
    </row>
    <row r="15" spans="1:11">
      <c r="A15">
        <v>1</v>
      </c>
      <c r="B15">
        <v>14</v>
      </c>
      <c r="C15" t="s">
        <v>343</v>
      </c>
      <c r="D15" t="s">
        <v>9791</v>
      </c>
      <c r="E15" t="s">
        <v>23</v>
      </c>
      <c r="F15" t="s">
        <v>4241</v>
      </c>
      <c r="G15">
        <v>20</v>
      </c>
      <c r="H15">
        <v>5</v>
      </c>
      <c r="I15">
        <v>6</v>
      </c>
      <c r="J15">
        <v>11</v>
      </c>
      <c r="K15">
        <v>8</v>
      </c>
    </row>
    <row r="16" spans="1:11">
      <c r="A16">
        <v>1</v>
      </c>
      <c r="B16">
        <v>16</v>
      </c>
      <c r="C16" t="s">
        <v>5337</v>
      </c>
      <c r="D16" t="s">
        <v>9793</v>
      </c>
      <c r="E16" t="s">
        <v>49</v>
      </c>
      <c r="F16" t="s">
        <v>6653</v>
      </c>
      <c r="G16">
        <v>5</v>
      </c>
      <c r="H16">
        <v>0</v>
      </c>
      <c r="I16">
        <v>1</v>
      </c>
      <c r="J16">
        <v>1</v>
      </c>
      <c r="K16">
        <v>0</v>
      </c>
    </row>
    <row r="17" spans="1:11">
      <c r="A17">
        <v>1</v>
      </c>
      <c r="B17">
        <v>17</v>
      </c>
      <c r="C17" t="s">
        <v>159</v>
      </c>
      <c r="D17" t="s">
        <v>9794</v>
      </c>
      <c r="E17" t="s">
        <v>13</v>
      </c>
      <c r="F17" t="s">
        <v>3290</v>
      </c>
      <c r="G17">
        <v>11</v>
      </c>
      <c r="H17">
        <v>1</v>
      </c>
      <c r="I17">
        <v>2</v>
      </c>
      <c r="J17">
        <v>3</v>
      </c>
      <c r="K17">
        <v>0</v>
      </c>
    </row>
    <row r="18" spans="1:11">
      <c r="A18">
        <v>1</v>
      </c>
      <c r="B18">
        <v>18</v>
      </c>
      <c r="C18" t="s">
        <v>1622</v>
      </c>
      <c r="D18" t="s">
        <v>9795</v>
      </c>
      <c r="E18" t="s">
        <v>23</v>
      </c>
      <c r="F18" t="s">
        <v>5060</v>
      </c>
      <c r="G18">
        <v>130</v>
      </c>
      <c r="H18">
        <v>39</v>
      </c>
      <c r="I18">
        <v>44</v>
      </c>
      <c r="J18">
        <v>83</v>
      </c>
      <c r="K18">
        <v>127</v>
      </c>
    </row>
    <row r="19" spans="1:11">
      <c r="A19">
        <v>1</v>
      </c>
      <c r="B19">
        <v>19</v>
      </c>
      <c r="C19" t="s">
        <v>5932</v>
      </c>
      <c r="D19" t="s">
        <v>9796</v>
      </c>
      <c r="E19" t="s">
        <v>49</v>
      </c>
      <c r="F19" t="s">
        <v>271</v>
      </c>
    </row>
    <row r="20" spans="1:11">
      <c r="A20">
        <v>1</v>
      </c>
      <c r="B20">
        <v>20</v>
      </c>
      <c r="C20" t="s">
        <v>11</v>
      </c>
      <c r="D20" t="s">
        <v>9797</v>
      </c>
      <c r="E20" t="s">
        <v>49</v>
      </c>
      <c r="F20" t="s">
        <v>9798</v>
      </c>
    </row>
    <row r="21" spans="1:11">
      <c r="A21">
        <v>1</v>
      </c>
      <c r="B21">
        <v>21</v>
      </c>
      <c r="C21" t="s">
        <v>21</v>
      </c>
      <c r="D21" t="s">
        <v>9799</v>
      </c>
      <c r="E21" t="s">
        <v>49</v>
      </c>
      <c r="F21" t="s">
        <v>8722</v>
      </c>
      <c r="G21">
        <v>5</v>
      </c>
      <c r="H21">
        <v>0</v>
      </c>
      <c r="I21">
        <v>0</v>
      </c>
      <c r="J21">
        <v>0</v>
      </c>
      <c r="K21">
        <v>4</v>
      </c>
    </row>
    <row r="22" spans="1:11">
      <c r="A22">
        <v>1</v>
      </c>
      <c r="B22">
        <v>22</v>
      </c>
      <c r="C22" t="s">
        <v>170</v>
      </c>
      <c r="D22" t="s">
        <v>9800</v>
      </c>
      <c r="E22" t="s">
        <v>23</v>
      </c>
      <c r="F22" t="s">
        <v>9330</v>
      </c>
      <c r="G22">
        <v>126</v>
      </c>
      <c r="H22">
        <v>25</v>
      </c>
      <c r="I22">
        <v>49</v>
      </c>
      <c r="J22">
        <v>74</v>
      </c>
      <c r="K22">
        <v>37</v>
      </c>
    </row>
    <row r="23" spans="1:11">
      <c r="A23">
        <v>1</v>
      </c>
      <c r="B23">
        <v>24</v>
      </c>
      <c r="C23" t="s">
        <v>341</v>
      </c>
      <c r="D23" t="s">
        <v>9803</v>
      </c>
      <c r="E23" t="s">
        <v>49</v>
      </c>
      <c r="F23" t="s">
        <v>9326</v>
      </c>
    </row>
    <row r="24" spans="1:11">
      <c r="A24">
        <v>1</v>
      </c>
      <c r="B24">
        <v>25</v>
      </c>
      <c r="C24" t="s">
        <v>203</v>
      </c>
      <c r="D24" t="s">
        <v>9804</v>
      </c>
      <c r="E24" t="s">
        <v>13</v>
      </c>
      <c r="F24" t="s">
        <v>9326</v>
      </c>
      <c r="G24">
        <v>147</v>
      </c>
      <c r="H24">
        <v>34</v>
      </c>
      <c r="I24">
        <v>39</v>
      </c>
      <c r="J24">
        <v>73</v>
      </c>
      <c r="K24">
        <v>32</v>
      </c>
    </row>
    <row r="25" spans="1:11">
      <c r="A25">
        <v>1</v>
      </c>
      <c r="B25">
        <v>27</v>
      </c>
      <c r="C25" t="s">
        <v>5939</v>
      </c>
      <c r="D25" t="s">
        <v>9806</v>
      </c>
      <c r="E25" t="s">
        <v>49</v>
      </c>
      <c r="F25" t="s">
        <v>7399</v>
      </c>
      <c r="G25">
        <v>5</v>
      </c>
      <c r="H25">
        <v>0</v>
      </c>
      <c r="I25">
        <v>2</v>
      </c>
      <c r="J25">
        <v>2</v>
      </c>
      <c r="K25">
        <v>2</v>
      </c>
    </row>
    <row r="26" spans="1:11">
      <c r="A26">
        <v>1</v>
      </c>
      <c r="B26">
        <v>28</v>
      </c>
      <c r="C26" t="s">
        <v>5633</v>
      </c>
      <c r="D26" t="s">
        <v>9807</v>
      </c>
      <c r="E26" t="s">
        <v>17</v>
      </c>
      <c r="F26" t="s">
        <v>2488</v>
      </c>
      <c r="G26">
        <v>187</v>
      </c>
      <c r="H26">
        <v>32</v>
      </c>
      <c r="I26">
        <v>35</v>
      </c>
      <c r="J26">
        <v>67</v>
      </c>
      <c r="K26">
        <v>132</v>
      </c>
    </row>
    <row r="27" spans="1:11">
      <c r="A27">
        <v>1</v>
      </c>
      <c r="B27">
        <v>29</v>
      </c>
      <c r="C27" t="s">
        <v>6839</v>
      </c>
      <c r="D27" t="s">
        <v>9808</v>
      </c>
      <c r="E27" t="s">
        <v>49</v>
      </c>
      <c r="F27" t="s">
        <v>2353</v>
      </c>
    </row>
    <row r="28" spans="1:11">
      <c r="A28">
        <v>1</v>
      </c>
      <c r="B28">
        <v>30</v>
      </c>
      <c r="C28" t="s">
        <v>2718</v>
      </c>
      <c r="D28" t="s">
        <v>9809</v>
      </c>
      <c r="E28" t="s">
        <v>49</v>
      </c>
      <c r="F28" t="s">
        <v>9024</v>
      </c>
      <c r="G28">
        <v>12</v>
      </c>
      <c r="H28">
        <v>0</v>
      </c>
      <c r="I28">
        <v>0</v>
      </c>
      <c r="J28">
        <v>0</v>
      </c>
      <c r="K28">
        <v>24</v>
      </c>
    </row>
    <row r="29" spans="1:11">
      <c r="A29">
        <v>2</v>
      </c>
      <c r="B29">
        <v>31</v>
      </c>
      <c r="C29" t="s">
        <v>203</v>
      </c>
      <c r="D29" t="s">
        <v>9810</v>
      </c>
      <c r="E29" t="s">
        <v>13</v>
      </c>
      <c r="F29" t="s">
        <v>5160</v>
      </c>
      <c r="G29">
        <v>6</v>
      </c>
      <c r="H29">
        <v>0</v>
      </c>
      <c r="I29">
        <v>2</v>
      </c>
      <c r="J29">
        <v>2</v>
      </c>
      <c r="K29">
        <v>2</v>
      </c>
    </row>
    <row r="30" spans="1:11">
      <c r="A30">
        <v>2</v>
      </c>
      <c r="B30">
        <v>32</v>
      </c>
      <c r="C30" t="s">
        <v>115</v>
      </c>
      <c r="D30" t="s">
        <v>9811</v>
      </c>
      <c r="E30" t="s">
        <v>49</v>
      </c>
      <c r="F30" t="s">
        <v>3997</v>
      </c>
    </row>
    <row r="31" spans="1:11">
      <c r="A31">
        <v>2</v>
      </c>
      <c r="B31">
        <v>33</v>
      </c>
      <c r="C31" t="s">
        <v>25</v>
      </c>
      <c r="D31" t="s">
        <v>9812</v>
      </c>
      <c r="E31" t="s">
        <v>23</v>
      </c>
      <c r="F31" t="s">
        <v>9813</v>
      </c>
    </row>
    <row r="32" spans="1:11">
      <c r="A32">
        <v>2</v>
      </c>
      <c r="B32">
        <v>35</v>
      </c>
      <c r="C32" t="s">
        <v>964</v>
      </c>
      <c r="D32" t="s">
        <v>9815</v>
      </c>
      <c r="E32" t="s">
        <v>23</v>
      </c>
      <c r="F32" t="s">
        <v>7573</v>
      </c>
    </row>
    <row r="33" spans="1:11">
      <c r="A33">
        <v>2</v>
      </c>
      <c r="B33">
        <v>36</v>
      </c>
      <c r="C33" t="s">
        <v>5337</v>
      </c>
      <c r="D33" t="s">
        <v>9816</v>
      </c>
      <c r="E33" t="s">
        <v>17</v>
      </c>
      <c r="F33" t="s">
        <v>2448</v>
      </c>
      <c r="G33">
        <v>94</v>
      </c>
      <c r="H33">
        <v>14</v>
      </c>
      <c r="I33">
        <v>5</v>
      </c>
      <c r="J33">
        <v>19</v>
      </c>
      <c r="K33">
        <v>40</v>
      </c>
    </row>
    <row r="34" spans="1:11">
      <c r="A34">
        <v>2</v>
      </c>
      <c r="B34">
        <v>37</v>
      </c>
      <c r="C34" t="s">
        <v>18</v>
      </c>
      <c r="D34" t="s">
        <v>9817</v>
      </c>
      <c r="E34" t="s">
        <v>49</v>
      </c>
      <c r="F34" t="s">
        <v>6691</v>
      </c>
    </row>
    <row r="35" spans="1:11">
      <c r="A35">
        <v>2</v>
      </c>
      <c r="B35">
        <v>38</v>
      </c>
      <c r="C35" t="s">
        <v>5932</v>
      </c>
      <c r="D35" t="s">
        <v>9818</v>
      </c>
      <c r="E35" t="s">
        <v>23</v>
      </c>
      <c r="F35" t="s">
        <v>6587</v>
      </c>
    </row>
    <row r="36" spans="1:11">
      <c r="A36">
        <v>2</v>
      </c>
      <c r="B36">
        <v>39</v>
      </c>
      <c r="C36" t="s">
        <v>170</v>
      </c>
      <c r="D36" t="s">
        <v>9819</v>
      </c>
      <c r="E36" t="s">
        <v>23</v>
      </c>
      <c r="F36" t="s">
        <v>8463</v>
      </c>
      <c r="G36">
        <v>48</v>
      </c>
      <c r="H36">
        <v>1</v>
      </c>
      <c r="I36">
        <v>4</v>
      </c>
      <c r="J36">
        <v>5</v>
      </c>
      <c r="K36">
        <v>2</v>
      </c>
    </row>
    <row r="37" spans="1:11">
      <c r="A37">
        <v>2</v>
      </c>
      <c r="B37">
        <v>40</v>
      </c>
      <c r="C37" t="s">
        <v>167</v>
      </c>
      <c r="D37" t="s">
        <v>9820</v>
      </c>
      <c r="E37" t="s">
        <v>17</v>
      </c>
      <c r="F37" t="s">
        <v>9785</v>
      </c>
    </row>
    <row r="38" spans="1:11">
      <c r="A38">
        <v>2</v>
      </c>
      <c r="B38">
        <v>41</v>
      </c>
      <c r="C38" t="s">
        <v>15</v>
      </c>
      <c r="D38" t="s">
        <v>9821</v>
      </c>
      <c r="E38" t="s">
        <v>17</v>
      </c>
      <c r="F38" t="s">
        <v>5060</v>
      </c>
    </row>
    <row r="39" spans="1:11">
      <c r="A39">
        <v>2</v>
      </c>
      <c r="B39">
        <v>42</v>
      </c>
      <c r="C39" t="s">
        <v>170</v>
      </c>
      <c r="D39" t="s">
        <v>9822</v>
      </c>
      <c r="E39" t="s">
        <v>49</v>
      </c>
      <c r="F39" t="s">
        <v>2353</v>
      </c>
    </row>
    <row r="40" spans="1:11">
      <c r="A40">
        <v>2</v>
      </c>
      <c r="B40">
        <v>43</v>
      </c>
      <c r="C40" t="s">
        <v>615</v>
      </c>
      <c r="D40" t="s">
        <v>9823</v>
      </c>
      <c r="E40" t="s">
        <v>13</v>
      </c>
      <c r="F40" t="s">
        <v>3658</v>
      </c>
    </row>
    <row r="41" spans="1:11">
      <c r="A41">
        <v>2</v>
      </c>
      <c r="B41">
        <v>44</v>
      </c>
      <c r="C41" t="s">
        <v>28</v>
      </c>
      <c r="D41" t="s">
        <v>9824</v>
      </c>
      <c r="E41" t="s">
        <v>434</v>
      </c>
      <c r="F41" t="s">
        <v>8370</v>
      </c>
      <c r="G41">
        <v>151</v>
      </c>
      <c r="H41">
        <v>31</v>
      </c>
      <c r="I41">
        <v>36</v>
      </c>
      <c r="J41">
        <v>67</v>
      </c>
      <c r="K41">
        <v>34</v>
      </c>
    </row>
    <row r="42" spans="1:11">
      <c r="A42">
        <v>2</v>
      </c>
      <c r="B42">
        <v>45</v>
      </c>
      <c r="C42" t="s">
        <v>2100</v>
      </c>
      <c r="D42" t="s">
        <v>9825</v>
      </c>
      <c r="E42" t="s">
        <v>49</v>
      </c>
      <c r="F42" t="s">
        <v>3290</v>
      </c>
    </row>
    <row r="43" spans="1:11">
      <c r="A43">
        <v>2</v>
      </c>
      <c r="B43">
        <v>47</v>
      </c>
      <c r="C43" t="s">
        <v>15</v>
      </c>
      <c r="D43" t="s">
        <v>9827</v>
      </c>
      <c r="E43" t="s">
        <v>13</v>
      </c>
      <c r="F43" t="s">
        <v>2703</v>
      </c>
      <c r="G43">
        <v>75</v>
      </c>
      <c r="H43">
        <v>9</v>
      </c>
      <c r="I43">
        <v>11</v>
      </c>
      <c r="J43">
        <v>20</v>
      </c>
      <c r="K43">
        <v>14</v>
      </c>
    </row>
    <row r="44" spans="1:11">
      <c r="A44">
        <v>2</v>
      </c>
      <c r="B44">
        <v>48</v>
      </c>
      <c r="C44" t="s">
        <v>159</v>
      </c>
      <c r="D44" t="s">
        <v>9828</v>
      </c>
      <c r="E44" t="s">
        <v>49</v>
      </c>
      <c r="F44" t="s">
        <v>452</v>
      </c>
    </row>
    <row r="45" spans="1:11">
      <c r="A45">
        <v>2</v>
      </c>
      <c r="B45">
        <v>49</v>
      </c>
      <c r="C45" t="s">
        <v>11</v>
      </c>
      <c r="D45" t="s">
        <v>9829</v>
      </c>
      <c r="E45" t="s">
        <v>13</v>
      </c>
      <c r="F45" t="s">
        <v>7647</v>
      </c>
      <c r="G45">
        <v>20</v>
      </c>
      <c r="H45">
        <v>0</v>
      </c>
      <c r="I45">
        <v>0</v>
      </c>
      <c r="J45">
        <v>0</v>
      </c>
      <c r="K45">
        <v>8</v>
      </c>
    </row>
    <row r="46" spans="1:11">
      <c r="A46">
        <v>2</v>
      </c>
      <c r="B46">
        <v>50</v>
      </c>
      <c r="C46" t="s">
        <v>18</v>
      </c>
      <c r="D46" t="s">
        <v>9830</v>
      </c>
      <c r="E46" t="s">
        <v>17</v>
      </c>
      <c r="F46" t="s">
        <v>8704</v>
      </c>
      <c r="G46">
        <v>199</v>
      </c>
      <c r="H46">
        <v>34</v>
      </c>
      <c r="I46">
        <v>55</v>
      </c>
      <c r="J46">
        <v>89</v>
      </c>
      <c r="K46">
        <v>269</v>
      </c>
    </row>
    <row r="47" spans="1:11">
      <c r="A47">
        <v>2</v>
      </c>
      <c r="B47">
        <v>51</v>
      </c>
      <c r="C47" t="s">
        <v>1622</v>
      </c>
      <c r="D47" t="s">
        <v>9831</v>
      </c>
      <c r="E47" t="s">
        <v>49</v>
      </c>
      <c r="F47" t="s">
        <v>2353</v>
      </c>
    </row>
    <row r="48" spans="1:11">
      <c r="A48">
        <v>2</v>
      </c>
      <c r="B48">
        <v>52</v>
      </c>
      <c r="C48" t="s">
        <v>964</v>
      </c>
      <c r="D48" t="s">
        <v>9832</v>
      </c>
      <c r="E48" t="s">
        <v>49</v>
      </c>
      <c r="F48" t="s">
        <v>9833</v>
      </c>
    </row>
    <row r="49" spans="1:11">
      <c r="A49">
        <v>2</v>
      </c>
      <c r="B49">
        <v>53</v>
      </c>
      <c r="C49" t="s">
        <v>11</v>
      </c>
      <c r="D49" t="s">
        <v>9834</v>
      </c>
      <c r="E49" t="s">
        <v>49</v>
      </c>
      <c r="F49" t="s">
        <v>7794</v>
      </c>
      <c r="G49">
        <v>3</v>
      </c>
      <c r="H49">
        <v>0</v>
      </c>
      <c r="I49">
        <v>0</v>
      </c>
      <c r="J49">
        <v>0</v>
      </c>
      <c r="K49">
        <v>4</v>
      </c>
    </row>
    <row r="50" spans="1:11">
      <c r="A50">
        <v>2</v>
      </c>
      <c r="B50">
        <v>54</v>
      </c>
      <c r="C50" t="s">
        <v>21</v>
      </c>
      <c r="D50" t="s">
        <v>6317</v>
      </c>
      <c r="E50" t="s">
        <v>13</v>
      </c>
      <c r="F50" t="s">
        <v>8588</v>
      </c>
      <c r="G50">
        <v>83</v>
      </c>
      <c r="H50">
        <v>12</v>
      </c>
      <c r="I50">
        <v>16</v>
      </c>
      <c r="J50">
        <v>28</v>
      </c>
      <c r="K50">
        <v>32</v>
      </c>
    </row>
    <row r="51" spans="1:11">
      <c r="A51">
        <v>2</v>
      </c>
      <c r="B51">
        <v>55</v>
      </c>
      <c r="C51" t="s">
        <v>170</v>
      </c>
      <c r="D51" t="s">
        <v>9835</v>
      </c>
      <c r="E51" t="s">
        <v>49</v>
      </c>
      <c r="F51" t="s">
        <v>5668</v>
      </c>
    </row>
    <row r="52" spans="1:11">
      <c r="A52">
        <v>2</v>
      </c>
      <c r="B52">
        <v>56</v>
      </c>
      <c r="C52" t="s">
        <v>7350</v>
      </c>
      <c r="D52" t="s">
        <v>9836</v>
      </c>
      <c r="E52" t="s">
        <v>17</v>
      </c>
      <c r="F52" t="s">
        <v>2353</v>
      </c>
    </row>
    <row r="53" spans="1:11">
      <c r="A53">
        <v>2</v>
      </c>
      <c r="B53">
        <v>57</v>
      </c>
      <c r="C53" t="s">
        <v>341</v>
      </c>
      <c r="D53" t="s">
        <v>9837</v>
      </c>
      <c r="E53" t="s">
        <v>49</v>
      </c>
      <c r="F53" t="s">
        <v>2478</v>
      </c>
      <c r="G53">
        <v>23</v>
      </c>
      <c r="H53">
        <v>0</v>
      </c>
      <c r="I53">
        <v>3</v>
      </c>
      <c r="J53">
        <v>3</v>
      </c>
      <c r="K53">
        <v>33</v>
      </c>
    </row>
    <row r="54" spans="1:11">
      <c r="A54">
        <v>2</v>
      </c>
      <c r="B54">
        <v>58</v>
      </c>
      <c r="C54" t="s">
        <v>2718</v>
      </c>
      <c r="D54" t="s">
        <v>9838</v>
      </c>
      <c r="E54" t="s">
        <v>17</v>
      </c>
      <c r="F54" t="s">
        <v>8774</v>
      </c>
    </row>
    <row r="55" spans="1:11">
      <c r="A55">
        <v>2</v>
      </c>
      <c r="B55">
        <v>59</v>
      </c>
      <c r="C55" t="s">
        <v>1622</v>
      </c>
      <c r="D55" t="s">
        <v>9839</v>
      </c>
      <c r="E55" t="s">
        <v>13</v>
      </c>
      <c r="F55" t="s">
        <v>2084</v>
      </c>
    </row>
    <row r="56" spans="1:11">
      <c r="A56">
        <v>2</v>
      </c>
      <c r="B56">
        <v>60</v>
      </c>
      <c r="C56" t="s">
        <v>613</v>
      </c>
      <c r="D56" t="s">
        <v>9840</v>
      </c>
      <c r="E56" t="s">
        <v>434</v>
      </c>
      <c r="F56" t="s">
        <v>2693</v>
      </c>
      <c r="G56">
        <v>18</v>
      </c>
      <c r="H56">
        <v>2</v>
      </c>
      <c r="I56">
        <v>2</v>
      </c>
      <c r="J56">
        <v>4</v>
      </c>
      <c r="K56">
        <v>8</v>
      </c>
    </row>
    <row r="57" spans="1:11">
      <c r="A57">
        <v>2</v>
      </c>
      <c r="B57">
        <v>61</v>
      </c>
      <c r="C57" t="s">
        <v>25</v>
      </c>
      <c r="D57" t="s">
        <v>9841</v>
      </c>
      <c r="E57" t="s">
        <v>49</v>
      </c>
      <c r="F57" t="s">
        <v>2998</v>
      </c>
    </row>
    <row r="58" spans="1:11">
      <c r="A58">
        <v>2</v>
      </c>
      <c r="B58">
        <v>62</v>
      </c>
      <c r="C58" t="s">
        <v>15</v>
      </c>
      <c r="D58" t="s">
        <v>9842</v>
      </c>
      <c r="E58" t="s">
        <v>17</v>
      </c>
      <c r="F58" t="s">
        <v>6928</v>
      </c>
    </row>
    <row r="59" spans="1:11">
      <c r="A59">
        <v>2</v>
      </c>
      <c r="B59">
        <v>63</v>
      </c>
      <c r="C59" t="s">
        <v>7112</v>
      </c>
      <c r="D59" t="s">
        <v>9843</v>
      </c>
      <c r="E59" t="s">
        <v>49</v>
      </c>
      <c r="F59" t="s">
        <v>2353</v>
      </c>
      <c r="G59">
        <v>14</v>
      </c>
      <c r="H59">
        <v>3</v>
      </c>
      <c r="I59">
        <v>7</v>
      </c>
      <c r="J59">
        <v>10</v>
      </c>
      <c r="K59">
        <v>0</v>
      </c>
    </row>
    <row r="60" spans="1:11">
      <c r="A60">
        <v>3</v>
      </c>
      <c r="B60">
        <v>64</v>
      </c>
      <c r="C60" t="s">
        <v>203</v>
      </c>
      <c r="D60" t="s">
        <v>9844</v>
      </c>
      <c r="E60" t="s">
        <v>49</v>
      </c>
      <c r="F60" t="s">
        <v>9845</v>
      </c>
      <c r="G60">
        <v>4</v>
      </c>
      <c r="H60">
        <v>0</v>
      </c>
      <c r="I60">
        <v>2</v>
      </c>
      <c r="J60">
        <v>2</v>
      </c>
      <c r="K60">
        <v>2</v>
      </c>
    </row>
    <row r="61" spans="1:11">
      <c r="A61">
        <v>3</v>
      </c>
      <c r="B61">
        <v>65</v>
      </c>
      <c r="C61" t="s">
        <v>115</v>
      </c>
      <c r="D61" t="s">
        <v>9846</v>
      </c>
      <c r="E61" t="s">
        <v>49</v>
      </c>
      <c r="F61" t="s">
        <v>2353</v>
      </c>
    </row>
    <row r="62" spans="1:11">
      <c r="A62">
        <v>3</v>
      </c>
      <c r="B62">
        <v>66</v>
      </c>
      <c r="C62" t="s">
        <v>11</v>
      </c>
      <c r="D62" t="s">
        <v>9847</v>
      </c>
      <c r="E62" t="s">
        <v>13</v>
      </c>
      <c r="F62" t="s">
        <v>6912</v>
      </c>
      <c r="G62">
        <v>16</v>
      </c>
      <c r="H62">
        <v>0</v>
      </c>
      <c r="I62">
        <v>2</v>
      </c>
      <c r="J62">
        <v>2</v>
      </c>
      <c r="K62">
        <v>16</v>
      </c>
    </row>
    <row r="63" spans="1:11">
      <c r="A63">
        <v>3</v>
      </c>
      <c r="B63">
        <v>67</v>
      </c>
      <c r="C63" t="s">
        <v>2718</v>
      </c>
      <c r="D63" t="s">
        <v>9848</v>
      </c>
      <c r="E63" t="s">
        <v>49</v>
      </c>
      <c r="F63" t="s">
        <v>9849</v>
      </c>
    </row>
    <row r="64" spans="1:11">
      <c r="A64">
        <v>3</v>
      </c>
      <c r="B64">
        <v>68</v>
      </c>
      <c r="C64" t="s">
        <v>5633</v>
      </c>
      <c r="D64" t="s">
        <v>9850</v>
      </c>
      <c r="E64" t="s">
        <v>49</v>
      </c>
      <c r="F64" t="s">
        <v>7227</v>
      </c>
    </row>
    <row r="65" spans="1:11">
      <c r="A65">
        <v>3</v>
      </c>
      <c r="B65">
        <v>70</v>
      </c>
      <c r="C65" t="s">
        <v>613</v>
      </c>
      <c r="D65" t="s">
        <v>9852</v>
      </c>
      <c r="E65" t="s">
        <v>17</v>
      </c>
      <c r="F65" t="s">
        <v>7999</v>
      </c>
    </row>
    <row r="66" spans="1:11">
      <c r="A66">
        <v>3</v>
      </c>
      <c r="B66">
        <v>71</v>
      </c>
      <c r="C66" t="s">
        <v>18</v>
      </c>
      <c r="D66" t="s">
        <v>9853</v>
      </c>
      <c r="E66" t="s">
        <v>23</v>
      </c>
      <c r="F66" t="s">
        <v>7116</v>
      </c>
      <c r="G66">
        <v>20</v>
      </c>
      <c r="H66">
        <v>0</v>
      </c>
      <c r="I66">
        <v>1</v>
      </c>
      <c r="J66">
        <v>1</v>
      </c>
      <c r="K66">
        <v>20</v>
      </c>
    </row>
    <row r="67" spans="1:11">
      <c r="A67">
        <v>3</v>
      </c>
      <c r="B67">
        <v>72</v>
      </c>
      <c r="C67" t="s">
        <v>167</v>
      </c>
      <c r="D67" t="s">
        <v>9854</v>
      </c>
      <c r="E67" t="s">
        <v>23</v>
      </c>
      <c r="F67" t="s">
        <v>2454</v>
      </c>
      <c r="G67">
        <v>154</v>
      </c>
      <c r="H67">
        <v>24</v>
      </c>
      <c r="I67">
        <v>15</v>
      </c>
      <c r="J67">
        <v>39</v>
      </c>
      <c r="K67">
        <v>128</v>
      </c>
    </row>
    <row r="68" spans="1:11">
      <c r="A68">
        <v>3</v>
      </c>
      <c r="B68">
        <v>73</v>
      </c>
      <c r="C68" t="s">
        <v>5934</v>
      </c>
      <c r="D68" t="s">
        <v>9855</v>
      </c>
      <c r="E68" t="s">
        <v>23</v>
      </c>
      <c r="F68" t="s">
        <v>9785</v>
      </c>
    </row>
    <row r="69" spans="1:11">
      <c r="A69">
        <v>3</v>
      </c>
      <c r="B69">
        <v>75</v>
      </c>
      <c r="C69" t="s">
        <v>2100</v>
      </c>
      <c r="D69" t="s">
        <v>9857</v>
      </c>
      <c r="E69" t="s">
        <v>49</v>
      </c>
      <c r="F69" t="s">
        <v>8722</v>
      </c>
      <c r="G69">
        <v>31</v>
      </c>
      <c r="H69">
        <v>0</v>
      </c>
      <c r="I69">
        <v>1</v>
      </c>
      <c r="J69">
        <v>1</v>
      </c>
      <c r="K69">
        <v>104</v>
      </c>
    </row>
    <row r="70" spans="1:11">
      <c r="A70">
        <v>3</v>
      </c>
      <c r="B70">
        <v>76</v>
      </c>
      <c r="C70" t="s">
        <v>25</v>
      </c>
      <c r="D70" t="s">
        <v>9858</v>
      </c>
      <c r="E70" t="s">
        <v>13</v>
      </c>
      <c r="F70" t="s">
        <v>8186</v>
      </c>
    </row>
    <row r="71" spans="1:11">
      <c r="A71">
        <v>3</v>
      </c>
      <c r="B71">
        <v>77</v>
      </c>
      <c r="C71" t="s">
        <v>2718</v>
      </c>
      <c r="D71" t="s">
        <v>9859</v>
      </c>
      <c r="E71" t="s">
        <v>23</v>
      </c>
      <c r="F71" t="s">
        <v>9860</v>
      </c>
      <c r="G71">
        <v>40</v>
      </c>
      <c r="H71">
        <v>0</v>
      </c>
      <c r="I71">
        <v>10</v>
      </c>
      <c r="J71">
        <v>10</v>
      </c>
      <c r="K71">
        <v>8</v>
      </c>
    </row>
    <row r="72" spans="1:11">
      <c r="A72">
        <v>3</v>
      </c>
      <c r="B72">
        <v>78</v>
      </c>
      <c r="C72" t="s">
        <v>5631</v>
      </c>
      <c r="D72" t="s">
        <v>9861</v>
      </c>
      <c r="E72" t="s">
        <v>49</v>
      </c>
      <c r="F72" t="s">
        <v>7344</v>
      </c>
      <c r="G72">
        <v>6</v>
      </c>
      <c r="H72">
        <v>0</v>
      </c>
      <c r="I72">
        <v>1</v>
      </c>
      <c r="J72">
        <v>1</v>
      </c>
      <c r="K72">
        <v>0</v>
      </c>
    </row>
    <row r="73" spans="1:11">
      <c r="A73">
        <v>3</v>
      </c>
      <c r="B73">
        <v>79</v>
      </c>
      <c r="C73" t="s">
        <v>170</v>
      </c>
      <c r="D73" t="s">
        <v>9862</v>
      </c>
      <c r="E73" t="s">
        <v>13</v>
      </c>
      <c r="F73" t="s">
        <v>1081</v>
      </c>
    </row>
    <row r="74" spans="1:11">
      <c r="A74">
        <v>3</v>
      </c>
      <c r="B74">
        <v>80</v>
      </c>
      <c r="C74" t="s">
        <v>615</v>
      </c>
      <c r="D74" t="s">
        <v>9863</v>
      </c>
      <c r="E74" t="s">
        <v>17</v>
      </c>
      <c r="F74" t="s">
        <v>9864</v>
      </c>
    </row>
    <row r="75" spans="1:11">
      <c r="A75">
        <v>3</v>
      </c>
      <c r="B75">
        <v>81</v>
      </c>
      <c r="C75" t="s">
        <v>1622</v>
      </c>
      <c r="D75" t="s">
        <v>9865</v>
      </c>
      <c r="E75" t="s">
        <v>13</v>
      </c>
      <c r="F75" t="s">
        <v>2353</v>
      </c>
    </row>
    <row r="76" spans="1:11">
      <c r="A76">
        <v>3</v>
      </c>
      <c r="B76">
        <v>82</v>
      </c>
      <c r="C76" t="s">
        <v>343</v>
      </c>
      <c r="D76" t="s">
        <v>9866</v>
      </c>
      <c r="E76" t="s">
        <v>49</v>
      </c>
      <c r="F76" t="s">
        <v>9867</v>
      </c>
    </row>
    <row r="77" spans="1:11">
      <c r="A77">
        <v>3</v>
      </c>
      <c r="B77">
        <v>83</v>
      </c>
      <c r="C77" t="s">
        <v>5932</v>
      </c>
      <c r="D77" t="s">
        <v>9868</v>
      </c>
      <c r="E77" t="s">
        <v>49</v>
      </c>
      <c r="F77" t="s">
        <v>7761</v>
      </c>
    </row>
    <row r="78" spans="1:11">
      <c r="A78">
        <v>3</v>
      </c>
      <c r="B78">
        <v>84</v>
      </c>
      <c r="C78" t="s">
        <v>21</v>
      </c>
      <c r="D78" t="s">
        <v>9869</v>
      </c>
      <c r="E78" t="s">
        <v>17</v>
      </c>
      <c r="F78" t="s">
        <v>6587</v>
      </c>
    </row>
    <row r="79" spans="1:11">
      <c r="A79">
        <v>3</v>
      </c>
      <c r="B79">
        <v>85</v>
      </c>
      <c r="C79" t="s">
        <v>7929</v>
      </c>
      <c r="D79" t="s">
        <v>9870</v>
      </c>
      <c r="E79" t="s">
        <v>13</v>
      </c>
      <c r="F79" t="s">
        <v>7352</v>
      </c>
      <c r="G79">
        <v>4</v>
      </c>
      <c r="H79">
        <v>0</v>
      </c>
      <c r="I79">
        <v>0</v>
      </c>
      <c r="J79">
        <v>0</v>
      </c>
      <c r="K79">
        <v>24</v>
      </c>
    </row>
    <row r="80" spans="1:11">
      <c r="A80">
        <v>3</v>
      </c>
      <c r="B80">
        <v>86</v>
      </c>
      <c r="C80" t="s">
        <v>159</v>
      </c>
      <c r="D80" t="s">
        <v>9871</v>
      </c>
      <c r="E80" t="s">
        <v>17</v>
      </c>
      <c r="F80" t="s">
        <v>4188</v>
      </c>
    </row>
    <row r="81" spans="1:11">
      <c r="A81">
        <v>3</v>
      </c>
      <c r="B81">
        <v>87</v>
      </c>
      <c r="C81" t="s">
        <v>2227</v>
      </c>
      <c r="D81" t="s">
        <v>9872</v>
      </c>
      <c r="E81" t="s">
        <v>13</v>
      </c>
      <c r="F81" t="s">
        <v>7352</v>
      </c>
    </row>
    <row r="82" spans="1:11">
      <c r="A82">
        <v>3</v>
      </c>
      <c r="B82">
        <v>88</v>
      </c>
      <c r="C82" t="s">
        <v>6839</v>
      </c>
      <c r="D82" t="s">
        <v>9873</v>
      </c>
      <c r="E82" t="s">
        <v>49</v>
      </c>
      <c r="F82" t="s">
        <v>5908</v>
      </c>
    </row>
    <row r="83" spans="1:11">
      <c r="A83">
        <v>3</v>
      </c>
      <c r="B83">
        <v>89</v>
      </c>
      <c r="C83" t="s">
        <v>2227</v>
      </c>
      <c r="D83" t="s">
        <v>9874</v>
      </c>
      <c r="E83" t="s">
        <v>13</v>
      </c>
      <c r="F83" t="s">
        <v>2398</v>
      </c>
    </row>
    <row r="84" spans="1:11">
      <c r="A84">
        <v>3</v>
      </c>
      <c r="B84">
        <v>90</v>
      </c>
      <c r="C84" t="s">
        <v>5939</v>
      </c>
      <c r="D84" t="s">
        <v>9875</v>
      </c>
      <c r="E84" t="s">
        <v>17</v>
      </c>
      <c r="F84" t="s">
        <v>7761</v>
      </c>
    </row>
    <row r="85" spans="1:11">
      <c r="A85">
        <v>3</v>
      </c>
      <c r="B85">
        <v>91</v>
      </c>
      <c r="C85" t="s">
        <v>5633</v>
      </c>
      <c r="D85" t="s">
        <v>9876</v>
      </c>
      <c r="E85" t="s">
        <v>17</v>
      </c>
      <c r="F85" t="s">
        <v>7763</v>
      </c>
      <c r="G85">
        <v>1</v>
      </c>
      <c r="H85">
        <v>0</v>
      </c>
      <c r="I85">
        <v>0</v>
      </c>
      <c r="J85">
        <v>0</v>
      </c>
      <c r="K85">
        <v>0</v>
      </c>
    </row>
    <row r="86" spans="1:11">
      <c r="A86">
        <v>3</v>
      </c>
      <c r="B86">
        <v>93</v>
      </c>
      <c r="C86" t="s">
        <v>7112</v>
      </c>
      <c r="D86" t="s">
        <v>9878</v>
      </c>
      <c r="E86" t="s">
        <v>23</v>
      </c>
      <c r="F86" t="s">
        <v>6820</v>
      </c>
    </row>
    <row r="87" spans="1:11">
      <c r="A87">
        <v>4</v>
      </c>
      <c r="B87">
        <v>94</v>
      </c>
      <c r="C87" t="s">
        <v>203</v>
      </c>
      <c r="D87" t="s">
        <v>9879</v>
      </c>
      <c r="E87" t="s">
        <v>49</v>
      </c>
      <c r="F87" t="s">
        <v>5548</v>
      </c>
    </row>
    <row r="88" spans="1:11">
      <c r="A88">
        <v>4</v>
      </c>
      <c r="B88">
        <v>95</v>
      </c>
      <c r="C88" t="s">
        <v>25</v>
      </c>
      <c r="D88" t="s">
        <v>9880</v>
      </c>
      <c r="E88" t="s">
        <v>49</v>
      </c>
      <c r="F88" t="s">
        <v>5060</v>
      </c>
    </row>
    <row r="89" spans="1:11">
      <c r="A89">
        <v>4</v>
      </c>
      <c r="B89">
        <v>97</v>
      </c>
      <c r="C89" t="s">
        <v>964</v>
      </c>
      <c r="D89" t="s">
        <v>9882</v>
      </c>
      <c r="E89" t="s">
        <v>17</v>
      </c>
      <c r="F89" t="s">
        <v>8046</v>
      </c>
      <c r="G89">
        <v>3</v>
      </c>
      <c r="H89">
        <v>0</v>
      </c>
      <c r="I89">
        <v>0</v>
      </c>
      <c r="J89">
        <v>0</v>
      </c>
      <c r="K89">
        <v>0</v>
      </c>
    </row>
    <row r="90" spans="1:11">
      <c r="A90">
        <v>4</v>
      </c>
      <c r="B90">
        <v>98</v>
      </c>
      <c r="C90" t="s">
        <v>5337</v>
      </c>
      <c r="D90" t="s">
        <v>9883</v>
      </c>
      <c r="E90" t="s">
        <v>49</v>
      </c>
      <c r="F90" t="s">
        <v>2454</v>
      </c>
    </row>
    <row r="91" spans="1:11">
      <c r="A91">
        <v>4</v>
      </c>
      <c r="B91">
        <v>100</v>
      </c>
      <c r="C91" t="s">
        <v>613</v>
      </c>
      <c r="D91" t="s">
        <v>9885</v>
      </c>
      <c r="E91" t="s">
        <v>23</v>
      </c>
      <c r="F91" t="s">
        <v>2353</v>
      </c>
    </row>
    <row r="92" spans="1:11">
      <c r="A92">
        <v>4</v>
      </c>
      <c r="B92">
        <v>101</v>
      </c>
      <c r="C92" t="s">
        <v>170</v>
      </c>
      <c r="D92" t="s">
        <v>9886</v>
      </c>
      <c r="E92" t="s">
        <v>49</v>
      </c>
      <c r="F92" t="s">
        <v>6671</v>
      </c>
    </row>
    <row r="93" spans="1:11">
      <c r="A93">
        <v>4</v>
      </c>
      <c r="B93">
        <v>102</v>
      </c>
      <c r="C93" t="s">
        <v>167</v>
      </c>
      <c r="D93" t="s">
        <v>9887</v>
      </c>
      <c r="E93" t="s">
        <v>49</v>
      </c>
      <c r="F93" t="s">
        <v>9798</v>
      </c>
    </row>
    <row r="94" spans="1:11">
      <c r="A94">
        <v>4</v>
      </c>
      <c r="B94">
        <v>103</v>
      </c>
      <c r="C94" t="s">
        <v>5934</v>
      </c>
      <c r="D94" t="s">
        <v>9888</v>
      </c>
      <c r="E94" t="s">
        <v>49</v>
      </c>
      <c r="F94" t="s">
        <v>5699</v>
      </c>
    </row>
    <row r="95" spans="1:11">
      <c r="A95">
        <v>4</v>
      </c>
      <c r="B95">
        <v>104</v>
      </c>
      <c r="C95" t="s">
        <v>21</v>
      </c>
      <c r="D95" t="s">
        <v>9889</v>
      </c>
      <c r="E95" t="s">
        <v>23</v>
      </c>
      <c r="F95" t="s">
        <v>7293</v>
      </c>
    </row>
    <row r="96" spans="1:11">
      <c r="A96">
        <v>4</v>
      </c>
      <c r="B96">
        <v>105</v>
      </c>
      <c r="C96" t="s">
        <v>7350</v>
      </c>
      <c r="D96" t="s">
        <v>9890</v>
      </c>
      <c r="E96" t="s">
        <v>23</v>
      </c>
      <c r="F96" t="s">
        <v>6671</v>
      </c>
    </row>
    <row r="97" spans="1:11">
      <c r="A97">
        <v>4</v>
      </c>
      <c r="B97">
        <v>107</v>
      </c>
      <c r="C97" t="s">
        <v>2718</v>
      </c>
      <c r="D97" t="s">
        <v>9892</v>
      </c>
      <c r="E97" t="s">
        <v>49</v>
      </c>
      <c r="F97" t="s">
        <v>9893</v>
      </c>
    </row>
    <row r="98" spans="1:11">
      <c r="A98">
        <v>4</v>
      </c>
      <c r="B98">
        <v>110</v>
      </c>
      <c r="C98" t="s">
        <v>1622</v>
      </c>
      <c r="D98" t="s">
        <v>9896</v>
      </c>
      <c r="E98" t="s">
        <v>49</v>
      </c>
      <c r="F98" t="s">
        <v>2353</v>
      </c>
    </row>
    <row r="99" spans="1:11">
      <c r="A99">
        <v>4</v>
      </c>
      <c r="B99">
        <v>111</v>
      </c>
      <c r="C99" t="s">
        <v>28</v>
      </c>
      <c r="D99" t="s">
        <v>9897</v>
      </c>
      <c r="E99" t="s">
        <v>49</v>
      </c>
      <c r="F99" t="s">
        <v>9898</v>
      </c>
    </row>
    <row r="100" spans="1:11">
      <c r="A100">
        <v>4</v>
      </c>
      <c r="B100">
        <v>112</v>
      </c>
      <c r="C100" t="s">
        <v>5932</v>
      </c>
      <c r="D100" t="s">
        <v>9899</v>
      </c>
      <c r="E100" t="s">
        <v>17</v>
      </c>
      <c r="F100" t="s">
        <v>2703</v>
      </c>
      <c r="G100">
        <v>62</v>
      </c>
      <c r="H100">
        <v>11</v>
      </c>
      <c r="I100">
        <v>7</v>
      </c>
      <c r="J100">
        <v>18</v>
      </c>
      <c r="K100">
        <v>35</v>
      </c>
    </row>
    <row r="101" spans="1:11">
      <c r="A101">
        <v>4</v>
      </c>
      <c r="B101">
        <v>113</v>
      </c>
      <c r="C101" t="s">
        <v>7929</v>
      </c>
      <c r="D101" t="s">
        <v>9900</v>
      </c>
      <c r="E101" t="s">
        <v>49</v>
      </c>
      <c r="F101" t="s">
        <v>4733</v>
      </c>
    </row>
    <row r="102" spans="1:11">
      <c r="A102">
        <v>4</v>
      </c>
      <c r="B102">
        <v>114</v>
      </c>
      <c r="C102" t="s">
        <v>159</v>
      </c>
      <c r="D102" t="s">
        <v>9901</v>
      </c>
      <c r="E102" t="s">
        <v>49</v>
      </c>
      <c r="F102" t="s">
        <v>1018</v>
      </c>
    </row>
    <row r="103" spans="1:11">
      <c r="A103">
        <v>4</v>
      </c>
      <c r="B103">
        <v>115</v>
      </c>
      <c r="C103" t="s">
        <v>613</v>
      </c>
      <c r="D103" t="s">
        <v>9902</v>
      </c>
      <c r="E103" t="s">
        <v>23</v>
      </c>
      <c r="F103" t="s">
        <v>9903</v>
      </c>
    </row>
    <row r="104" spans="1:11">
      <c r="A104">
        <v>4</v>
      </c>
      <c r="B104">
        <v>116</v>
      </c>
      <c r="C104" t="s">
        <v>5934</v>
      </c>
      <c r="D104" t="s">
        <v>9904</v>
      </c>
      <c r="E104" t="s">
        <v>49</v>
      </c>
      <c r="F104" t="s">
        <v>9905</v>
      </c>
    </row>
    <row r="105" spans="1:11">
      <c r="A105">
        <v>4</v>
      </c>
      <c r="B105">
        <v>117</v>
      </c>
      <c r="C105" t="s">
        <v>341</v>
      </c>
      <c r="D105" t="s">
        <v>9906</v>
      </c>
      <c r="E105" t="s">
        <v>13</v>
      </c>
      <c r="F105" t="s">
        <v>9907</v>
      </c>
    </row>
    <row r="106" spans="1:11">
      <c r="A106">
        <v>4</v>
      </c>
      <c r="B106">
        <v>118</v>
      </c>
      <c r="C106" t="s">
        <v>2227</v>
      </c>
      <c r="D106" t="s">
        <v>9908</v>
      </c>
      <c r="E106" t="s">
        <v>13</v>
      </c>
      <c r="F106" t="s">
        <v>7399</v>
      </c>
    </row>
    <row r="107" spans="1:11">
      <c r="A107">
        <v>4</v>
      </c>
      <c r="B107">
        <v>119</v>
      </c>
      <c r="C107" t="s">
        <v>613</v>
      </c>
      <c r="D107" t="s">
        <v>9909</v>
      </c>
      <c r="E107" t="s">
        <v>13</v>
      </c>
      <c r="F107" t="s">
        <v>5647</v>
      </c>
    </row>
    <row r="108" spans="1:11">
      <c r="A108">
        <v>4</v>
      </c>
      <c r="B108">
        <v>121</v>
      </c>
      <c r="C108" t="s">
        <v>5633</v>
      </c>
      <c r="D108" t="s">
        <v>9911</v>
      </c>
      <c r="E108" t="s">
        <v>49</v>
      </c>
      <c r="F108" t="s">
        <v>9330</v>
      </c>
    </row>
    <row r="109" spans="1:11">
      <c r="A109">
        <v>4</v>
      </c>
      <c r="B109">
        <v>122</v>
      </c>
      <c r="C109" t="s">
        <v>964</v>
      </c>
      <c r="D109" t="s">
        <v>9912</v>
      </c>
      <c r="E109" t="s">
        <v>17</v>
      </c>
      <c r="F109" t="s">
        <v>7761</v>
      </c>
    </row>
    <row r="110" spans="1:11">
      <c r="A110">
        <v>4</v>
      </c>
      <c r="B110">
        <v>123</v>
      </c>
      <c r="C110" t="s">
        <v>7112</v>
      </c>
      <c r="D110" t="s">
        <v>9913</v>
      </c>
      <c r="E110" t="s">
        <v>13</v>
      </c>
      <c r="F110" t="s">
        <v>5060</v>
      </c>
    </row>
    <row r="111" spans="1:11">
      <c r="A111">
        <v>5</v>
      </c>
      <c r="B111">
        <v>124</v>
      </c>
      <c r="C111" t="s">
        <v>203</v>
      </c>
      <c r="D111" t="s">
        <v>9914</v>
      </c>
      <c r="E111" t="s">
        <v>13</v>
      </c>
      <c r="F111" t="s">
        <v>9915</v>
      </c>
    </row>
    <row r="112" spans="1:11">
      <c r="A112">
        <v>5</v>
      </c>
      <c r="B112">
        <v>126</v>
      </c>
      <c r="C112" t="s">
        <v>613</v>
      </c>
      <c r="D112" t="s">
        <v>9916</v>
      </c>
      <c r="E112" t="s">
        <v>49</v>
      </c>
      <c r="F112" t="s">
        <v>3290</v>
      </c>
    </row>
    <row r="113" spans="1:11">
      <c r="A113">
        <v>5</v>
      </c>
      <c r="B113">
        <v>127</v>
      </c>
      <c r="C113" t="s">
        <v>964</v>
      </c>
      <c r="D113" t="s">
        <v>9917</v>
      </c>
      <c r="E113" t="s">
        <v>17</v>
      </c>
      <c r="F113" t="s">
        <v>452</v>
      </c>
    </row>
    <row r="114" spans="1:11">
      <c r="A114">
        <v>5</v>
      </c>
      <c r="B114">
        <v>128</v>
      </c>
      <c r="C114" t="s">
        <v>18</v>
      </c>
      <c r="D114" t="s">
        <v>9918</v>
      </c>
      <c r="E114" t="s">
        <v>49</v>
      </c>
      <c r="F114" t="s">
        <v>6587</v>
      </c>
      <c r="G114">
        <v>5</v>
      </c>
      <c r="H114">
        <v>0</v>
      </c>
      <c r="I114">
        <v>0</v>
      </c>
      <c r="J114">
        <v>0</v>
      </c>
      <c r="K114">
        <v>2</v>
      </c>
    </row>
    <row r="115" spans="1:11">
      <c r="A115">
        <v>5</v>
      </c>
      <c r="B115">
        <v>129</v>
      </c>
      <c r="C115" t="s">
        <v>7929</v>
      </c>
      <c r="D115" t="s">
        <v>9919</v>
      </c>
      <c r="E115" t="s">
        <v>23</v>
      </c>
      <c r="F115" t="s">
        <v>9920</v>
      </c>
    </row>
    <row r="116" spans="1:11">
      <c r="A116">
        <v>5</v>
      </c>
      <c r="B116">
        <v>131</v>
      </c>
      <c r="C116" t="s">
        <v>6839</v>
      </c>
      <c r="D116" t="s">
        <v>9922</v>
      </c>
      <c r="E116" t="s">
        <v>17</v>
      </c>
      <c r="F116" t="s">
        <v>5178</v>
      </c>
    </row>
    <row r="117" spans="1:11">
      <c r="A117">
        <v>5</v>
      </c>
      <c r="B117">
        <v>134</v>
      </c>
      <c r="C117" t="s">
        <v>159</v>
      </c>
      <c r="D117" t="s">
        <v>9925</v>
      </c>
      <c r="E117" t="s">
        <v>17</v>
      </c>
      <c r="F117" t="s">
        <v>719</v>
      </c>
    </row>
    <row r="118" spans="1:11">
      <c r="A118">
        <v>5</v>
      </c>
      <c r="B118">
        <v>136</v>
      </c>
      <c r="C118" t="s">
        <v>7929</v>
      </c>
      <c r="D118" t="s">
        <v>9927</v>
      </c>
      <c r="E118" t="s">
        <v>17</v>
      </c>
      <c r="F118" t="s">
        <v>592</v>
      </c>
    </row>
    <row r="119" spans="1:11">
      <c r="A119">
        <v>5</v>
      </c>
      <c r="B119">
        <v>137</v>
      </c>
      <c r="C119" t="s">
        <v>21</v>
      </c>
      <c r="D119" t="s">
        <v>9928</v>
      </c>
      <c r="E119" t="s">
        <v>17</v>
      </c>
      <c r="F119" t="s">
        <v>9929</v>
      </c>
    </row>
    <row r="120" spans="1:11">
      <c r="A120">
        <v>5</v>
      </c>
      <c r="B120">
        <v>138</v>
      </c>
      <c r="C120" t="s">
        <v>5939</v>
      </c>
      <c r="D120" t="s">
        <v>9930</v>
      </c>
      <c r="E120" t="s">
        <v>13</v>
      </c>
      <c r="F120" t="s">
        <v>7997</v>
      </c>
    </row>
    <row r="121" spans="1:11">
      <c r="A121">
        <v>5</v>
      </c>
      <c r="B121">
        <v>139</v>
      </c>
      <c r="C121" t="s">
        <v>11</v>
      </c>
      <c r="D121" t="s">
        <v>9931</v>
      </c>
      <c r="E121" t="s">
        <v>49</v>
      </c>
      <c r="F121" t="s">
        <v>7331</v>
      </c>
    </row>
    <row r="122" spans="1:11">
      <c r="A122">
        <v>5</v>
      </c>
      <c r="B122">
        <v>140</v>
      </c>
      <c r="C122" t="s">
        <v>2100</v>
      </c>
      <c r="D122" t="s">
        <v>9932</v>
      </c>
      <c r="E122" t="s">
        <v>49</v>
      </c>
      <c r="F122" t="s">
        <v>1384</v>
      </c>
    </row>
    <row r="123" spans="1:11">
      <c r="A123">
        <v>5</v>
      </c>
      <c r="B123">
        <v>141</v>
      </c>
      <c r="C123" t="s">
        <v>613</v>
      </c>
      <c r="D123" t="s">
        <v>9933</v>
      </c>
      <c r="E123" t="s">
        <v>434</v>
      </c>
      <c r="F123" t="s">
        <v>8604</v>
      </c>
    </row>
    <row r="124" spans="1:11">
      <c r="A124">
        <v>5</v>
      </c>
      <c r="B124">
        <v>142</v>
      </c>
      <c r="C124" t="s">
        <v>7929</v>
      </c>
      <c r="D124" t="s">
        <v>9934</v>
      </c>
      <c r="E124" t="s">
        <v>49</v>
      </c>
      <c r="F124" t="s">
        <v>3448</v>
      </c>
    </row>
    <row r="125" spans="1:11">
      <c r="A125">
        <v>5</v>
      </c>
      <c r="B125">
        <v>143</v>
      </c>
      <c r="C125" t="s">
        <v>5337</v>
      </c>
      <c r="D125" t="s">
        <v>9331</v>
      </c>
      <c r="E125" t="s">
        <v>23</v>
      </c>
      <c r="F125" t="s">
        <v>3624</v>
      </c>
    </row>
    <row r="126" spans="1:11">
      <c r="A126">
        <v>5</v>
      </c>
      <c r="B126">
        <v>144</v>
      </c>
      <c r="C126" t="s">
        <v>159</v>
      </c>
      <c r="D126" t="s">
        <v>9935</v>
      </c>
      <c r="E126" t="s">
        <v>49</v>
      </c>
      <c r="F126" t="s">
        <v>9936</v>
      </c>
    </row>
    <row r="127" spans="1:11">
      <c r="A127">
        <v>5</v>
      </c>
      <c r="B127">
        <v>145</v>
      </c>
      <c r="C127" t="s">
        <v>170</v>
      </c>
      <c r="D127" t="s">
        <v>9937</v>
      </c>
      <c r="E127" t="s">
        <v>23</v>
      </c>
      <c r="F127" t="s">
        <v>1384</v>
      </c>
    </row>
    <row r="128" spans="1:11">
      <c r="A128">
        <v>5</v>
      </c>
      <c r="B128">
        <v>147</v>
      </c>
      <c r="C128" t="s">
        <v>341</v>
      </c>
      <c r="D128" t="s">
        <v>9939</v>
      </c>
      <c r="E128" t="s">
        <v>49</v>
      </c>
      <c r="F128" t="s">
        <v>7344</v>
      </c>
    </row>
    <row r="129" spans="1:11">
      <c r="A129">
        <v>5</v>
      </c>
      <c r="B129">
        <v>148</v>
      </c>
      <c r="C129" t="s">
        <v>2718</v>
      </c>
      <c r="D129" t="s">
        <v>9940</v>
      </c>
      <c r="E129" t="s">
        <v>49</v>
      </c>
      <c r="F129" t="s">
        <v>7399</v>
      </c>
    </row>
    <row r="130" spans="1:11">
      <c r="A130">
        <v>5</v>
      </c>
      <c r="B130">
        <v>149</v>
      </c>
      <c r="C130" t="s">
        <v>2227</v>
      </c>
      <c r="D130" t="s">
        <v>9941</v>
      </c>
      <c r="E130" t="s">
        <v>23</v>
      </c>
      <c r="F130" t="s">
        <v>8238</v>
      </c>
    </row>
    <row r="131" spans="1:11">
      <c r="A131">
        <v>5</v>
      </c>
      <c r="B131">
        <v>150</v>
      </c>
      <c r="C131" t="s">
        <v>5939</v>
      </c>
      <c r="D131" t="s">
        <v>9942</v>
      </c>
      <c r="E131" t="s">
        <v>17</v>
      </c>
      <c r="F131" t="s">
        <v>9920</v>
      </c>
    </row>
    <row r="132" spans="1:11">
      <c r="A132">
        <v>5</v>
      </c>
      <c r="B132">
        <v>152</v>
      </c>
      <c r="C132" t="s">
        <v>6839</v>
      </c>
      <c r="D132" t="s">
        <v>9944</v>
      </c>
      <c r="E132" t="s">
        <v>49</v>
      </c>
      <c r="F132" t="s">
        <v>2246</v>
      </c>
    </row>
    <row r="133" spans="1:11">
      <c r="A133">
        <v>5</v>
      </c>
      <c r="B133">
        <v>153</v>
      </c>
      <c r="C133" t="s">
        <v>7112</v>
      </c>
      <c r="D133" t="s">
        <v>9945</v>
      </c>
      <c r="E133" t="s">
        <v>13</v>
      </c>
      <c r="F133" t="s">
        <v>9221</v>
      </c>
    </row>
    <row r="134" spans="1:11">
      <c r="A134">
        <v>6</v>
      </c>
      <c r="B134">
        <v>154</v>
      </c>
      <c r="C134" t="s">
        <v>203</v>
      </c>
      <c r="D134" t="s">
        <v>9946</v>
      </c>
      <c r="E134" t="s">
        <v>17</v>
      </c>
      <c r="F134" t="s">
        <v>3305</v>
      </c>
    </row>
    <row r="135" spans="1:11">
      <c r="A135">
        <v>6</v>
      </c>
      <c r="B135">
        <v>155</v>
      </c>
      <c r="C135" t="s">
        <v>5934</v>
      </c>
      <c r="D135" t="s">
        <v>9947</v>
      </c>
      <c r="E135" t="s">
        <v>49</v>
      </c>
      <c r="F135" t="s">
        <v>2478</v>
      </c>
    </row>
    <row r="136" spans="1:11">
      <c r="A136">
        <v>6</v>
      </c>
      <c r="B136">
        <v>156</v>
      </c>
      <c r="C136" t="s">
        <v>25</v>
      </c>
      <c r="D136" t="s">
        <v>9948</v>
      </c>
      <c r="E136" t="s">
        <v>232</v>
      </c>
      <c r="F136" t="s">
        <v>7691</v>
      </c>
    </row>
    <row r="137" spans="1:11">
      <c r="A137">
        <v>6</v>
      </c>
      <c r="B137">
        <v>157</v>
      </c>
      <c r="C137" t="s">
        <v>964</v>
      </c>
      <c r="D137" t="s">
        <v>9949</v>
      </c>
      <c r="E137" t="s">
        <v>13</v>
      </c>
      <c r="F137" t="s">
        <v>9950</v>
      </c>
    </row>
    <row r="138" spans="1:11">
      <c r="A138">
        <v>6</v>
      </c>
      <c r="B138">
        <v>158</v>
      </c>
      <c r="C138" t="s">
        <v>18</v>
      </c>
      <c r="D138" t="s">
        <v>9951</v>
      </c>
      <c r="E138" t="s">
        <v>13</v>
      </c>
      <c r="F138" t="s">
        <v>4200</v>
      </c>
    </row>
    <row r="139" spans="1:11">
      <c r="A139">
        <v>6</v>
      </c>
      <c r="B139">
        <v>159</v>
      </c>
      <c r="C139" t="s">
        <v>7929</v>
      </c>
      <c r="D139" t="s">
        <v>9952</v>
      </c>
      <c r="E139" t="s">
        <v>49</v>
      </c>
      <c r="F139" t="s">
        <v>6653</v>
      </c>
    </row>
    <row r="140" spans="1:11">
      <c r="A140">
        <v>6</v>
      </c>
      <c r="B140">
        <v>160</v>
      </c>
      <c r="C140" t="s">
        <v>613</v>
      </c>
      <c r="D140" t="s">
        <v>9953</v>
      </c>
      <c r="E140" t="s">
        <v>49</v>
      </c>
      <c r="F140" t="s">
        <v>7116</v>
      </c>
      <c r="G140">
        <v>49</v>
      </c>
      <c r="H140">
        <v>1</v>
      </c>
      <c r="I140">
        <v>6</v>
      </c>
      <c r="J140">
        <v>7</v>
      </c>
      <c r="K140">
        <v>22</v>
      </c>
    </row>
    <row r="141" spans="1:11">
      <c r="A141">
        <v>6</v>
      </c>
      <c r="B141">
        <v>161</v>
      </c>
      <c r="C141" t="s">
        <v>28</v>
      </c>
      <c r="D141" t="s">
        <v>9954</v>
      </c>
      <c r="E141" t="s">
        <v>17</v>
      </c>
      <c r="F141" t="s">
        <v>4618</v>
      </c>
      <c r="G141">
        <v>40</v>
      </c>
      <c r="H141">
        <v>9</v>
      </c>
      <c r="I141">
        <v>5</v>
      </c>
      <c r="J141">
        <v>14</v>
      </c>
      <c r="K141">
        <v>30</v>
      </c>
    </row>
    <row r="142" spans="1:11">
      <c r="A142">
        <v>6</v>
      </c>
      <c r="B142">
        <v>162</v>
      </c>
      <c r="C142" t="s">
        <v>167</v>
      </c>
      <c r="D142" t="s">
        <v>9955</v>
      </c>
      <c r="E142" t="s">
        <v>434</v>
      </c>
      <c r="F142" t="s">
        <v>9956</v>
      </c>
    </row>
    <row r="143" spans="1:11">
      <c r="A143">
        <v>6</v>
      </c>
      <c r="B143">
        <v>163</v>
      </c>
      <c r="C143" t="s">
        <v>343</v>
      </c>
      <c r="D143" t="s">
        <v>9957</v>
      </c>
      <c r="E143" t="s">
        <v>434</v>
      </c>
      <c r="F143" t="s">
        <v>2037</v>
      </c>
      <c r="G143">
        <v>6</v>
      </c>
      <c r="H143">
        <v>0</v>
      </c>
      <c r="I143">
        <v>0</v>
      </c>
      <c r="J143">
        <v>0</v>
      </c>
      <c r="K143">
        <v>2</v>
      </c>
    </row>
    <row r="144" spans="1:11">
      <c r="A144">
        <v>6</v>
      </c>
      <c r="B144">
        <v>164</v>
      </c>
      <c r="C144" t="s">
        <v>159</v>
      </c>
      <c r="D144" t="s">
        <v>9958</v>
      </c>
      <c r="E144" t="s">
        <v>17</v>
      </c>
      <c r="F144" t="s">
        <v>9959</v>
      </c>
    </row>
    <row r="145" spans="1:11">
      <c r="A145">
        <v>6</v>
      </c>
      <c r="B145">
        <v>165</v>
      </c>
      <c r="C145" t="s">
        <v>615</v>
      </c>
      <c r="D145" t="s">
        <v>9960</v>
      </c>
      <c r="E145" t="s">
        <v>13</v>
      </c>
      <c r="F145" t="s">
        <v>9920</v>
      </c>
    </row>
    <row r="146" spans="1:11">
      <c r="A146">
        <v>6</v>
      </c>
      <c r="B146">
        <v>166</v>
      </c>
      <c r="C146" t="s">
        <v>28</v>
      </c>
      <c r="D146" t="s">
        <v>9961</v>
      </c>
      <c r="E146" t="s">
        <v>13</v>
      </c>
      <c r="F146" t="s">
        <v>6854</v>
      </c>
    </row>
    <row r="147" spans="1:11">
      <c r="A147">
        <v>6</v>
      </c>
      <c r="B147">
        <v>167</v>
      </c>
      <c r="C147" t="s">
        <v>343</v>
      </c>
      <c r="D147" t="s">
        <v>9962</v>
      </c>
      <c r="E147" t="s">
        <v>434</v>
      </c>
      <c r="F147" t="s">
        <v>7593</v>
      </c>
    </row>
    <row r="148" spans="1:11">
      <c r="A148">
        <v>6</v>
      </c>
      <c r="B148">
        <v>168</v>
      </c>
      <c r="C148" t="s">
        <v>5631</v>
      </c>
      <c r="D148" t="s">
        <v>9963</v>
      </c>
      <c r="E148" t="s">
        <v>49</v>
      </c>
      <c r="F148" t="s">
        <v>4200</v>
      </c>
    </row>
    <row r="149" spans="1:11">
      <c r="A149">
        <v>6</v>
      </c>
      <c r="B149">
        <v>169</v>
      </c>
      <c r="C149" t="s">
        <v>25</v>
      </c>
      <c r="D149" t="s">
        <v>9964</v>
      </c>
      <c r="E149" t="s">
        <v>13</v>
      </c>
      <c r="F149" t="s">
        <v>9965</v>
      </c>
    </row>
    <row r="150" spans="1:11">
      <c r="A150">
        <v>6</v>
      </c>
      <c r="B150">
        <v>170</v>
      </c>
      <c r="C150" t="s">
        <v>2100</v>
      </c>
      <c r="D150" t="s">
        <v>9966</v>
      </c>
      <c r="E150" t="s">
        <v>434</v>
      </c>
      <c r="F150" t="s">
        <v>5668</v>
      </c>
    </row>
    <row r="151" spans="1:11">
      <c r="A151">
        <v>6</v>
      </c>
      <c r="B151">
        <v>171</v>
      </c>
      <c r="C151" t="s">
        <v>613</v>
      </c>
      <c r="D151" t="s">
        <v>9967</v>
      </c>
      <c r="E151" t="s">
        <v>23</v>
      </c>
      <c r="F151" t="s">
        <v>4341</v>
      </c>
    </row>
    <row r="152" spans="1:11">
      <c r="A152">
        <v>6</v>
      </c>
      <c r="B152">
        <v>172</v>
      </c>
      <c r="C152" t="s">
        <v>5932</v>
      </c>
      <c r="D152" t="s">
        <v>9968</v>
      </c>
      <c r="E152" t="s">
        <v>13</v>
      </c>
      <c r="F152" t="s">
        <v>4280</v>
      </c>
      <c r="G152">
        <v>3</v>
      </c>
      <c r="H152">
        <v>1</v>
      </c>
      <c r="I152">
        <v>0</v>
      </c>
      <c r="J152">
        <v>1</v>
      </c>
      <c r="K152">
        <v>2</v>
      </c>
    </row>
    <row r="153" spans="1:11">
      <c r="A153">
        <v>6</v>
      </c>
      <c r="B153">
        <v>174</v>
      </c>
      <c r="C153" t="s">
        <v>21</v>
      </c>
      <c r="D153" t="s">
        <v>9463</v>
      </c>
      <c r="E153" t="s">
        <v>13</v>
      </c>
      <c r="F153" t="s">
        <v>6653</v>
      </c>
    </row>
    <row r="154" spans="1:11">
      <c r="A154">
        <v>6</v>
      </c>
      <c r="B154">
        <v>176</v>
      </c>
      <c r="C154" t="s">
        <v>7350</v>
      </c>
      <c r="D154" t="s">
        <v>9971</v>
      </c>
      <c r="E154" t="s">
        <v>23</v>
      </c>
      <c r="F154" t="s">
        <v>2353</v>
      </c>
    </row>
    <row r="155" spans="1:11">
      <c r="A155">
        <v>6</v>
      </c>
      <c r="B155">
        <v>177</v>
      </c>
      <c r="C155" t="s">
        <v>964</v>
      </c>
      <c r="D155" t="s">
        <v>9972</v>
      </c>
      <c r="E155" t="s">
        <v>13</v>
      </c>
      <c r="F155" t="s">
        <v>7794</v>
      </c>
      <c r="G155">
        <v>21</v>
      </c>
      <c r="H155">
        <v>4</v>
      </c>
      <c r="I155">
        <v>5</v>
      </c>
      <c r="J155">
        <v>9</v>
      </c>
      <c r="K155">
        <v>6</v>
      </c>
    </row>
    <row r="156" spans="1:11">
      <c r="A156">
        <v>6</v>
      </c>
      <c r="B156">
        <v>178</v>
      </c>
      <c r="C156" t="s">
        <v>2718</v>
      </c>
      <c r="D156" t="s">
        <v>9973</v>
      </c>
      <c r="E156" t="s">
        <v>13</v>
      </c>
      <c r="F156" t="s">
        <v>9974</v>
      </c>
    </row>
    <row r="157" spans="1:11">
      <c r="A157">
        <v>6</v>
      </c>
      <c r="B157">
        <v>179</v>
      </c>
      <c r="C157" t="s">
        <v>2227</v>
      </c>
      <c r="D157" t="s">
        <v>9975</v>
      </c>
      <c r="E157" t="s">
        <v>434</v>
      </c>
      <c r="F157" t="s">
        <v>3292</v>
      </c>
    </row>
    <row r="158" spans="1:11">
      <c r="A158">
        <v>6</v>
      </c>
      <c r="B158">
        <v>180</v>
      </c>
      <c r="C158" t="s">
        <v>28</v>
      </c>
      <c r="D158" t="s">
        <v>9976</v>
      </c>
      <c r="E158" t="s">
        <v>13</v>
      </c>
      <c r="F158" t="s">
        <v>2693</v>
      </c>
    </row>
    <row r="159" spans="1:11">
      <c r="A159">
        <v>6</v>
      </c>
      <c r="B159">
        <v>181</v>
      </c>
      <c r="C159" t="s">
        <v>5633</v>
      </c>
      <c r="D159" t="s">
        <v>9977</v>
      </c>
      <c r="E159" t="s">
        <v>49</v>
      </c>
      <c r="F159" t="s">
        <v>9978</v>
      </c>
    </row>
    <row r="160" spans="1:11">
      <c r="A160">
        <v>6</v>
      </c>
      <c r="B160">
        <v>182</v>
      </c>
      <c r="C160" t="s">
        <v>15</v>
      </c>
      <c r="D160" t="s">
        <v>9979</v>
      </c>
      <c r="E160" t="s">
        <v>23</v>
      </c>
      <c r="F160" t="s">
        <v>9546</v>
      </c>
    </row>
    <row r="161" spans="1:11">
      <c r="A161">
        <v>6</v>
      </c>
      <c r="B161">
        <v>183</v>
      </c>
      <c r="C161" t="s">
        <v>7112</v>
      </c>
      <c r="D161" t="s">
        <v>9980</v>
      </c>
      <c r="E161" t="s">
        <v>23</v>
      </c>
      <c r="F161" t="s">
        <v>545</v>
      </c>
    </row>
    <row r="162" spans="1:11">
      <c r="A162">
        <v>7</v>
      </c>
      <c r="B162">
        <v>184</v>
      </c>
      <c r="C162" t="s">
        <v>203</v>
      </c>
      <c r="D162" t="s">
        <v>9981</v>
      </c>
      <c r="E162" t="s">
        <v>49</v>
      </c>
      <c r="F162" t="s">
        <v>9761</v>
      </c>
    </row>
    <row r="163" spans="1:11">
      <c r="A163">
        <v>7</v>
      </c>
      <c r="B163">
        <v>185</v>
      </c>
      <c r="C163" t="s">
        <v>115</v>
      </c>
      <c r="D163" t="s">
        <v>9982</v>
      </c>
      <c r="E163" t="s">
        <v>49</v>
      </c>
      <c r="F163" t="s">
        <v>317</v>
      </c>
    </row>
    <row r="164" spans="1:11">
      <c r="A164">
        <v>7</v>
      </c>
      <c r="B164">
        <v>186</v>
      </c>
      <c r="C164" t="s">
        <v>25</v>
      </c>
      <c r="D164" t="s">
        <v>9983</v>
      </c>
      <c r="E164" t="s">
        <v>13</v>
      </c>
      <c r="F164" t="s">
        <v>9984</v>
      </c>
    </row>
    <row r="165" spans="1:11">
      <c r="A165">
        <v>7</v>
      </c>
      <c r="B165">
        <v>187</v>
      </c>
      <c r="C165" t="s">
        <v>2227</v>
      </c>
      <c r="D165" t="s">
        <v>9985</v>
      </c>
      <c r="E165" t="s">
        <v>17</v>
      </c>
      <c r="F165" t="s">
        <v>2488</v>
      </c>
    </row>
    <row r="166" spans="1:11">
      <c r="A166">
        <v>7</v>
      </c>
      <c r="B166">
        <v>188</v>
      </c>
      <c r="C166" t="s">
        <v>6839</v>
      </c>
      <c r="D166" t="s">
        <v>9986</v>
      </c>
      <c r="E166" t="s">
        <v>49</v>
      </c>
      <c r="F166" t="s">
        <v>1789</v>
      </c>
    </row>
    <row r="167" spans="1:11">
      <c r="A167">
        <v>7</v>
      </c>
      <c r="B167">
        <v>189</v>
      </c>
      <c r="C167" t="s">
        <v>7929</v>
      </c>
      <c r="D167" t="s">
        <v>9987</v>
      </c>
      <c r="E167" t="s">
        <v>23</v>
      </c>
      <c r="F167" t="s">
        <v>2246</v>
      </c>
      <c r="G167">
        <v>103</v>
      </c>
      <c r="H167">
        <v>8</v>
      </c>
      <c r="I167">
        <v>11</v>
      </c>
      <c r="J167">
        <v>19</v>
      </c>
      <c r="K167">
        <v>255</v>
      </c>
    </row>
    <row r="168" spans="1:11">
      <c r="A168">
        <v>7</v>
      </c>
      <c r="B168">
        <v>190</v>
      </c>
      <c r="C168" t="s">
        <v>613</v>
      </c>
      <c r="D168" t="s">
        <v>9988</v>
      </c>
      <c r="E168" t="s">
        <v>17</v>
      </c>
      <c r="F168" t="s">
        <v>9989</v>
      </c>
    </row>
    <row r="169" spans="1:11">
      <c r="A169">
        <v>7</v>
      </c>
      <c r="B169">
        <v>191</v>
      </c>
      <c r="C169" t="s">
        <v>15</v>
      </c>
      <c r="D169" t="s">
        <v>9990</v>
      </c>
      <c r="E169" t="s">
        <v>23</v>
      </c>
      <c r="F169" t="s">
        <v>2917</v>
      </c>
    </row>
    <row r="170" spans="1:11">
      <c r="A170">
        <v>7</v>
      </c>
      <c r="B170">
        <v>192</v>
      </c>
      <c r="C170" t="s">
        <v>167</v>
      </c>
      <c r="D170" t="s">
        <v>9991</v>
      </c>
      <c r="E170" t="s">
        <v>13</v>
      </c>
      <c r="F170" t="s">
        <v>4095</v>
      </c>
    </row>
    <row r="171" spans="1:11">
      <c r="A171">
        <v>7</v>
      </c>
      <c r="B171">
        <v>194</v>
      </c>
      <c r="C171" t="s">
        <v>7929</v>
      </c>
      <c r="D171" t="s">
        <v>9993</v>
      </c>
      <c r="E171" t="s">
        <v>17</v>
      </c>
      <c r="F171" t="s">
        <v>7116</v>
      </c>
    </row>
    <row r="172" spans="1:11">
      <c r="A172">
        <v>7</v>
      </c>
      <c r="B172">
        <v>195</v>
      </c>
      <c r="C172" t="s">
        <v>615</v>
      </c>
      <c r="D172" t="s">
        <v>9994</v>
      </c>
      <c r="E172" t="s">
        <v>13</v>
      </c>
      <c r="F172" t="s">
        <v>9995</v>
      </c>
    </row>
    <row r="173" spans="1:11">
      <c r="A173">
        <v>7</v>
      </c>
      <c r="B173">
        <v>196</v>
      </c>
      <c r="C173" t="s">
        <v>6839</v>
      </c>
      <c r="D173" t="s">
        <v>9996</v>
      </c>
      <c r="E173" t="s">
        <v>13</v>
      </c>
      <c r="F173" t="s">
        <v>423</v>
      </c>
      <c r="G173">
        <v>24</v>
      </c>
      <c r="H173">
        <v>2</v>
      </c>
      <c r="I173">
        <v>3</v>
      </c>
      <c r="J173">
        <v>5</v>
      </c>
      <c r="K173">
        <v>8</v>
      </c>
    </row>
    <row r="174" spans="1:11">
      <c r="A174">
        <v>7</v>
      </c>
      <c r="B174">
        <v>197</v>
      </c>
      <c r="C174" t="s">
        <v>343</v>
      </c>
      <c r="D174" t="s">
        <v>9997</v>
      </c>
      <c r="E174" t="s">
        <v>13</v>
      </c>
      <c r="F174" t="s">
        <v>6653</v>
      </c>
    </row>
    <row r="175" spans="1:11">
      <c r="A175">
        <v>7</v>
      </c>
      <c r="B175">
        <v>198</v>
      </c>
      <c r="C175" t="s">
        <v>5631</v>
      </c>
      <c r="D175" t="s">
        <v>9998</v>
      </c>
      <c r="E175" t="s">
        <v>17</v>
      </c>
      <c r="F175" t="s">
        <v>9999</v>
      </c>
    </row>
    <row r="176" spans="1:11">
      <c r="A176">
        <v>7</v>
      </c>
      <c r="B176">
        <v>199</v>
      </c>
      <c r="C176" t="s">
        <v>11</v>
      </c>
      <c r="D176" t="s">
        <v>10000</v>
      </c>
      <c r="E176" t="s">
        <v>49</v>
      </c>
      <c r="F176" t="s">
        <v>2075</v>
      </c>
    </row>
    <row r="177" spans="1:11">
      <c r="A177">
        <v>7</v>
      </c>
      <c r="B177">
        <v>200</v>
      </c>
      <c r="C177" t="s">
        <v>615</v>
      </c>
      <c r="D177" t="s">
        <v>10001</v>
      </c>
      <c r="E177" t="s">
        <v>49</v>
      </c>
      <c r="F177" t="s">
        <v>9860</v>
      </c>
      <c r="G177">
        <v>4</v>
      </c>
      <c r="H177">
        <v>0</v>
      </c>
      <c r="I177">
        <v>2</v>
      </c>
      <c r="J177">
        <v>2</v>
      </c>
      <c r="K177">
        <v>2</v>
      </c>
    </row>
    <row r="178" spans="1:11">
      <c r="A178">
        <v>7</v>
      </c>
      <c r="B178">
        <v>202</v>
      </c>
      <c r="C178" t="s">
        <v>5337</v>
      </c>
      <c r="D178" t="s">
        <v>10003</v>
      </c>
      <c r="E178" t="s">
        <v>17</v>
      </c>
      <c r="F178" t="s">
        <v>402</v>
      </c>
      <c r="G178">
        <v>4</v>
      </c>
      <c r="H178">
        <v>0</v>
      </c>
      <c r="I178">
        <v>0</v>
      </c>
      <c r="J178">
        <v>0</v>
      </c>
      <c r="K178">
        <v>0</v>
      </c>
    </row>
    <row r="179" spans="1:11">
      <c r="A179">
        <v>7</v>
      </c>
      <c r="B179">
        <v>203</v>
      </c>
      <c r="C179" t="s">
        <v>5337</v>
      </c>
      <c r="D179" t="s">
        <v>10004</v>
      </c>
      <c r="E179" t="s">
        <v>232</v>
      </c>
      <c r="F179" t="s">
        <v>8463</v>
      </c>
    </row>
    <row r="180" spans="1:11">
      <c r="A180">
        <v>7</v>
      </c>
      <c r="B180">
        <v>204</v>
      </c>
      <c r="C180" t="s">
        <v>21</v>
      </c>
      <c r="D180" t="s">
        <v>10005</v>
      </c>
      <c r="E180" t="s">
        <v>13</v>
      </c>
      <c r="F180" t="s">
        <v>10006</v>
      </c>
    </row>
    <row r="181" spans="1:11">
      <c r="A181">
        <v>7</v>
      </c>
      <c r="B181">
        <v>205</v>
      </c>
      <c r="C181" t="s">
        <v>170</v>
      </c>
      <c r="D181" t="s">
        <v>10007</v>
      </c>
      <c r="E181" t="s">
        <v>23</v>
      </c>
      <c r="F181" t="s">
        <v>10008</v>
      </c>
    </row>
    <row r="182" spans="1:11">
      <c r="A182">
        <v>7</v>
      </c>
      <c r="B182">
        <v>206</v>
      </c>
      <c r="C182" t="s">
        <v>7350</v>
      </c>
      <c r="D182" t="s">
        <v>10009</v>
      </c>
      <c r="E182" t="s">
        <v>17</v>
      </c>
      <c r="F182" t="s">
        <v>8174</v>
      </c>
    </row>
    <row r="183" spans="1:11">
      <c r="A183">
        <v>7</v>
      </c>
      <c r="B183">
        <v>207</v>
      </c>
      <c r="C183" t="s">
        <v>341</v>
      </c>
      <c r="D183" t="s">
        <v>10010</v>
      </c>
      <c r="E183" t="s">
        <v>13</v>
      </c>
      <c r="F183" t="s">
        <v>7573</v>
      </c>
    </row>
    <row r="184" spans="1:11">
      <c r="A184">
        <v>7</v>
      </c>
      <c r="B184">
        <v>208</v>
      </c>
      <c r="C184" t="s">
        <v>2718</v>
      </c>
      <c r="D184" t="s">
        <v>10011</v>
      </c>
      <c r="E184" t="s">
        <v>10012</v>
      </c>
      <c r="F184" t="s">
        <v>2283</v>
      </c>
    </row>
    <row r="185" spans="1:11">
      <c r="A185">
        <v>7</v>
      </c>
      <c r="B185">
        <v>209</v>
      </c>
      <c r="C185" t="s">
        <v>2227</v>
      </c>
      <c r="D185" t="s">
        <v>10013</v>
      </c>
      <c r="E185" t="s">
        <v>232</v>
      </c>
      <c r="F185" t="s">
        <v>6678</v>
      </c>
    </row>
    <row r="186" spans="1:11">
      <c r="A186">
        <v>7</v>
      </c>
      <c r="B186">
        <v>210</v>
      </c>
      <c r="C186" t="s">
        <v>615</v>
      </c>
      <c r="D186" t="s">
        <v>10014</v>
      </c>
      <c r="E186" t="s">
        <v>49</v>
      </c>
      <c r="F186" t="s">
        <v>4571</v>
      </c>
    </row>
    <row r="187" spans="1:11">
      <c r="A187">
        <v>7</v>
      </c>
      <c r="B187">
        <v>211</v>
      </c>
      <c r="C187" t="s">
        <v>5633</v>
      </c>
      <c r="D187" t="s">
        <v>10015</v>
      </c>
      <c r="E187" t="s">
        <v>23</v>
      </c>
      <c r="F187" t="s">
        <v>561</v>
      </c>
    </row>
    <row r="188" spans="1:11">
      <c r="A188">
        <v>7</v>
      </c>
      <c r="B188">
        <v>212</v>
      </c>
      <c r="C188" t="s">
        <v>15</v>
      </c>
      <c r="D188" t="s">
        <v>10016</v>
      </c>
      <c r="E188" t="s">
        <v>49</v>
      </c>
      <c r="F188" t="s">
        <v>2176</v>
      </c>
    </row>
    <row r="189" spans="1:11">
      <c r="A189">
        <v>7</v>
      </c>
      <c r="B189">
        <v>213</v>
      </c>
      <c r="C189" t="s">
        <v>7112</v>
      </c>
      <c r="D189" t="s">
        <v>10017</v>
      </c>
      <c r="E189" t="s">
        <v>49</v>
      </c>
      <c r="F189" t="s">
        <v>9893</v>
      </c>
    </row>
    <row r="191" spans="1:11">
      <c r="F191" s="3" t="s">
        <v>57</v>
      </c>
      <c r="G191">
        <f>SUM(G3:G189)</f>
        <v>4403</v>
      </c>
      <c r="H191">
        <f t="shared" ref="H191:K191" si="0">SUM(H3:H189)</f>
        <v>870</v>
      </c>
      <c r="I191">
        <f t="shared" si="0"/>
        <v>1242</v>
      </c>
      <c r="J191">
        <f t="shared" si="0"/>
        <v>2112</v>
      </c>
      <c r="K191">
        <f t="shared" si="0"/>
        <v>2567</v>
      </c>
    </row>
    <row r="192" spans="1:11">
      <c r="F192" s="3" t="s">
        <v>58</v>
      </c>
      <c r="G192" s="2"/>
      <c r="H192" s="7">
        <f>H191/$G$191</f>
        <v>0.19759255053372701</v>
      </c>
      <c r="I192" s="7">
        <f t="shared" ref="I192:K192" si="1">I191/$G$191</f>
        <v>0.28208039972745858</v>
      </c>
      <c r="J192" s="7">
        <f t="shared" si="1"/>
        <v>0.47967295026118556</v>
      </c>
      <c r="K192" s="7">
        <f t="shared" si="1"/>
        <v>0.58301158301158296</v>
      </c>
    </row>
    <row r="193" spans="1:11">
      <c r="F193" s="3" t="s">
        <v>2709</v>
      </c>
      <c r="G193" s="2">
        <f>G191/187</f>
        <v>23.545454545454547</v>
      </c>
      <c r="H193" s="2">
        <f t="shared" ref="H193:K193" si="2">H191/187</f>
        <v>4.6524064171122994</v>
      </c>
      <c r="I193" s="2">
        <f t="shared" si="2"/>
        <v>6.641711229946524</v>
      </c>
      <c r="J193" s="2">
        <f t="shared" si="2"/>
        <v>11.294117647058824</v>
      </c>
      <c r="K193" s="2">
        <f t="shared" si="2"/>
        <v>13.727272727272727</v>
      </c>
    </row>
    <row r="195" spans="1:11" ht="18.75">
      <c r="A195" s="11" t="s">
        <v>10713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>
      <c r="A196" s="1" t="s">
        <v>0</v>
      </c>
      <c r="B196" s="1" t="s">
        <v>1</v>
      </c>
      <c r="C196" s="1" t="s">
        <v>2</v>
      </c>
      <c r="D196" s="1" t="s">
        <v>3</v>
      </c>
      <c r="E196" s="1" t="s">
        <v>4</v>
      </c>
      <c r="F196" s="1" t="s">
        <v>5</v>
      </c>
      <c r="G196" s="1" t="s">
        <v>6</v>
      </c>
      <c r="H196" s="1" t="s">
        <v>7</v>
      </c>
      <c r="I196" s="1" t="s">
        <v>8</v>
      </c>
      <c r="J196" s="1" t="s">
        <v>9</v>
      </c>
      <c r="K196" s="1" t="s">
        <v>10</v>
      </c>
    </row>
    <row r="197" spans="1:11">
      <c r="A197">
        <v>1</v>
      </c>
      <c r="B197">
        <v>11</v>
      </c>
      <c r="C197" t="s">
        <v>159</v>
      </c>
      <c r="D197" t="s">
        <v>9788</v>
      </c>
      <c r="E197" t="s">
        <v>7</v>
      </c>
      <c r="F197" t="s">
        <v>9221</v>
      </c>
      <c r="G197">
        <v>7</v>
      </c>
      <c r="H197">
        <v>0</v>
      </c>
      <c r="I197">
        <v>1</v>
      </c>
      <c r="J197">
        <v>1</v>
      </c>
      <c r="K197">
        <v>0</v>
      </c>
    </row>
    <row r="198" spans="1:11">
      <c r="A198">
        <v>1</v>
      </c>
      <c r="B198">
        <v>15</v>
      </c>
      <c r="C198" t="s">
        <v>5631</v>
      </c>
      <c r="D198" t="s">
        <v>9792</v>
      </c>
      <c r="E198" t="s">
        <v>7</v>
      </c>
      <c r="F198" t="s">
        <v>1715</v>
      </c>
      <c r="G198">
        <v>1</v>
      </c>
      <c r="H198">
        <v>0</v>
      </c>
      <c r="I198">
        <v>0</v>
      </c>
      <c r="J198">
        <v>0</v>
      </c>
      <c r="K198">
        <v>0</v>
      </c>
    </row>
    <row r="199" spans="1:11">
      <c r="A199">
        <v>1</v>
      </c>
      <c r="B199">
        <v>23</v>
      </c>
      <c r="C199" t="s">
        <v>964</v>
      </c>
      <c r="D199" t="s">
        <v>9801</v>
      </c>
      <c r="E199" t="s">
        <v>7</v>
      </c>
      <c r="F199" t="s">
        <v>9802</v>
      </c>
      <c r="G199">
        <v>32</v>
      </c>
      <c r="H199">
        <v>0</v>
      </c>
      <c r="I199">
        <v>1</v>
      </c>
      <c r="J199">
        <v>1</v>
      </c>
      <c r="K199">
        <v>2</v>
      </c>
    </row>
    <row r="200" spans="1:11">
      <c r="A200">
        <v>1</v>
      </c>
      <c r="B200">
        <v>26</v>
      </c>
      <c r="C200" t="s">
        <v>2227</v>
      </c>
      <c r="D200" t="s">
        <v>9805</v>
      </c>
      <c r="E200" t="s">
        <v>7</v>
      </c>
      <c r="F200" t="s">
        <v>9785</v>
      </c>
    </row>
    <row r="201" spans="1:11">
      <c r="A201">
        <v>2</v>
      </c>
      <c r="B201">
        <v>34</v>
      </c>
      <c r="C201" t="s">
        <v>964</v>
      </c>
      <c r="D201" t="s">
        <v>9814</v>
      </c>
      <c r="E201" t="s">
        <v>7</v>
      </c>
      <c r="F201" t="s">
        <v>9078</v>
      </c>
      <c r="G201">
        <v>22</v>
      </c>
      <c r="H201">
        <v>0</v>
      </c>
      <c r="I201">
        <v>0</v>
      </c>
      <c r="J201">
        <v>0</v>
      </c>
      <c r="K201">
        <v>0</v>
      </c>
    </row>
    <row r="202" spans="1:11">
      <c r="A202">
        <v>2</v>
      </c>
      <c r="B202">
        <v>46</v>
      </c>
      <c r="C202" t="s">
        <v>341</v>
      </c>
      <c r="D202" t="s">
        <v>9826</v>
      </c>
      <c r="E202" t="s">
        <v>7</v>
      </c>
      <c r="F202" t="s">
        <v>1928</v>
      </c>
      <c r="G202">
        <v>1</v>
      </c>
      <c r="H202">
        <v>0</v>
      </c>
      <c r="I202">
        <v>0</v>
      </c>
      <c r="J202">
        <v>0</v>
      </c>
      <c r="K202">
        <v>0</v>
      </c>
    </row>
    <row r="203" spans="1:11">
      <c r="A203">
        <v>3</v>
      </c>
      <c r="B203">
        <v>69</v>
      </c>
      <c r="C203" t="s">
        <v>7929</v>
      </c>
      <c r="D203" t="s">
        <v>9851</v>
      </c>
      <c r="E203" t="s">
        <v>7</v>
      </c>
      <c r="F203" t="s">
        <v>2558</v>
      </c>
      <c r="G203">
        <v>119</v>
      </c>
      <c r="H203">
        <v>0</v>
      </c>
      <c r="I203">
        <v>2</v>
      </c>
      <c r="J203">
        <v>2</v>
      </c>
      <c r="K203">
        <v>4</v>
      </c>
    </row>
    <row r="204" spans="1:11">
      <c r="A204">
        <v>3</v>
      </c>
      <c r="B204">
        <v>74</v>
      </c>
      <c r="C204" t="s">
        <v>159</v>
      </c>
      <c r="D204" t="s">
        <v>9856</v>
      </c>
      <c r="E204" t="s">
        <v>7</v>
      </c>
      <c r="F204" t="s">
        <v>3802</v>
      </c>
    </row>
    <row r="205" spans="1:11">
      <c r="A205">
        <v>3</v>
      </c>
      <c r="B205">
        <v>92</v>
      </c>
      <c r="C205" t="s">
        <v>15</v>
      </c>
      <c r="D205" t="s">
        <v>9877</v>
      </c>
      <c r="E205" t="s">
        <v>7</v>
      </c>
      <c r="F205" t="s">
        <v>8314</v>
      </c>
    </row>
    <row r="206" spans="1:11">
      <c r="A206">
        <v>4</v>
      </c>
      <c r="B206">
        <v>96</v>
      </c>
      <c r="C206" t="s">
        <v>25</v>
      </c>
      <c r="D206" t="s">
        <v>9881</v>
      </c>
      <c r="E206" t="s">
        <v>7</v>
      </c>
      <c r="F206" t="s">
        <v>2353</v>
      </c>
    </row>
    <row r="207" spans="1:11">
      <c r="A207">
        <v>4</v>
      </c>
      <c r="B207">
        <v>99</v>
      </c>
      <c r="C207" t="s">
        <v>28</v>
      </c>
      <c r="D207" t="s">
        <v>9884</v>
      </c>
      <c r="E207" t="s">
        <v>7</v>
      </c>
      <c r="F207" t="s">
        <v>6091</v>
      </c>
    </row>
    <row r="208" spans="1:11">
      <c r="A208">
        <v>4</v>
      </c>
      <c r="B208">
        <v>106</v>
      </c>
      <c r="C208" t="s">
        <v>203</v>
      </c>
      <c r="D208" t="s">
        <v>9891</v>
      </c>
      <c r="E208" t="s">
        <v>7</v>
      </c>
      <c r="F208" t="s">
        <v>8927</v>
      </c>
    </row>
    <row r="209" spans="1:11">
      <c r="A209">
        <v>4</v>
      </c>
      <c r="B209">
        <v>108</v>
      </c>
      <c r="C209" t="s">
        <v>613</v>
      </c>
      <c r="D209" t="s">
        <v>9894</v>
      </c>
      <c r="E209" t="s">
        <v>7</v>
      </c>
      <c r="F209" t="s">
        <v>4069</v>
      </c>
    </row>
    <row r="210" spans="1:11">
      <c r="A210">
        <v>4</v>
      </c>
      <c r="B210">
        <v>109</v>
      </c>
      <c r="C210" t="s">
        <v>170</v>
      </c>
      <c r="D210" t="s">
        <v>9895</v>
      </c>
      <c r="E210" t="s">
        <v>7</v>
      </c>
      <c r="F210" t="s">
        <v>9546</v>
      </c>
    </row>
    <row r="211" spans="1:11">
      <c r="A211">
        <v>4</v>
      </c>
      <c r="B211">
        <v>120</v>
      </c>
      <c r="C211" t="s">
        <v>5939</v>
      </c>
      <c r="D211" t="s">
        <v>9910</v>
      </c>
      <c r="E211" t="s">
        <v>7</v>
      </c>
      <c r="F211" t="s">
        <v>3374</v>
      </c>
    </row>
    <row r="212" spans="1:11">
      <c r="A212">
        <v>5</v>
      </c>
      <c r="B212">
        <v>125</v>
      </c>
      <c r="C212" t="s">
        <v>115</v>
      </c>
      <c r="D212" t="s">
        <v>3287</v>
      </c>
      <c r="E212" t="s">
        <v>7</v>
      </c>
      <c r="F212" t="s">
        <v>5311</v>
      </c>
      <c r="G212">
        <v>5</v>
      </c>
      <c r="H212">
        <v>0</v>
      </c>
      <c r="I212">
        <v>1</v>
      </c>
      <c r="J212">
        <v>1</v>
      </c>
      <c r="K212">
        <v>0</v>
      </c>
    </row>
    <row r="213" spans="1:11">
      <c r="A213">
        <v>5</v>
      </c>
      <c r="B213">
        <v>130</v>
      </c>
      <c r="C213" t="s">
        <v>6839</v>
      </c>
      <c r="D213" t="s">
        <v>9921</v>
      </c>
      <c r="E213" t="s">
        <v>7</v>
      </c>
      <c r="F213" t="s">
        <v>2353</v>
      </c>
    </row>
    <row r="214" spans="1:11">
      <c r="A214">
        <v>5</v>
      </c>
      <c r="B214">
        <v>132</v>
      </c>
      <c r="C214" t="s">
        <v>167</v>
      </c>
      <c r="D214" t="s">
        <v>9923</v>
      </c>
      <c r="E214" t="s">
        <v>7</v>
      </c>
      <c r="F214" t="s">
        <v>2288</v>
      </c>
    </row>
    <row r="215" spans="1:11">
      <c r="A215">
        <v>5</v>
      </c>
      <c r="B215">
        <v>133</v>
      </c>
      <c r="C215" t="s">
        <v>2100</v>
      </c>
      <c r="D215" t="s">
        <v>9924</v>
      </c>
      <c r="E215" t="s">
        <v>7</v>
      </c>
      <c r="F215" t="s">
        <v>7761</v>
      </c>
    </row>
    <row r="216" spans="1:11">
      <c r="A216">
        <v>5</v>
      </c>
      <c r="B216">
        <v>135</v>
      </c>
      <c r="C216" t="s">
        <v>615</v>
      </c>
      <c r="D216" t="s">
        <v>9926</v>
      </c>
      <c r="E216" t="s">
        <v>7</v>
      </c>
      <c r="F216" t="s">
        <v>8463</v>
      </c>
    </row>
    <row r="217" spans="1:11">
      <c r="A217">
        <v>5</v>
      </c>
      <c r="B217">
        <v>146</v>
      </c>
      <c r="C217" t="s">
        <v>7350</v>
      </c>
      <c r="D217" t="s">
        <v>9938</v>
      </c>
      <c r="E217" t="s">
        <v>7</v>
      </c>
      <c r="F217" t="s">
        <v>1208</v>
      </c>
    </row>
    <row r="218" spans="1:11">
      <c r="A218">
        <v>5</v>
      </c>
      <c r="B218">
        <v>151</v>
      </c>
      <c r="C218" t="s">
        <v>5633</v>
      </c>
      <c r="D218" t="s">
        <v>9943</v>
      </c>
      <c r="E218" t="s">
        <v>7</v>
      </c>
      <c r="F218" t="s">
        <v>9024</v>
      </c>
    </row>
    <row r="219" spans="1:11">
      <c r="A219">
        <v>6</v>
      </c>
      <c r="B219">
        <v>173</v>
      </c>
      <c r="C219" t="s">
        <v>613</v>
      </c>
      <c r="D219" t="s">
        <v>9969</v>
      </c>
      <c r="E219" t="s">
        <v>7</v>
      </c>
      <c r="F219" t="s">
        <v>6697</v>
      </c>
    </row>
    <row r="220" spans="1:11">
      <c r="A220">
        <v>6</v>
      </c>
      <c r="B220">
        <v>175</v>
      </c>
      <c r="C220" t="s">
        <v>170</v>
      </c>
      <c r="D220" t="s">
        <v>9970</v>
      </c>
      <c r="E220" t="s">
        <v>7</v>
      </c>
      <c r="F220" t="s">
        <v>7573</v>
      </c>
    </row>
    <row r="221" spans="1:11">
      <c r="A221">
        <v>7</v>
      </c>
      <c r="B221">
        <v>193</v>
      </c>
      <c r="C221" t="s">
        <v>5934</v>
      </c>
      <c r="D221" t="s">
        <v>9992</v>
      </c>
      <c r="E221" t="s">
        <v>7</v>
      </c>
      <c r="F221" t="s">
        <v>8975</v>
      </c>
    </row>
    <row r="222" spans="1:11">
      <c r="A222">
        <v>7</v>
      </c>
      <c r="B222">
        <v>201</v>
      </c>
      <c r="C222" t="s">
        <v>1622</v>
      </c>
      <c r="D222" t="s">
        <v>10002</v>
      </c>
      <c r="E222" t="s">
        <v>7</v>
      </c>
      <c r="F222" t="s">
        <v>271</v>
      </c>
    </row>
  </sheetData>
  <autoFilter ref="A2:K189"/>
  <mergeCells count="2">
    <mergeCell ref="A1:K1"/>
    <mergeCell ref="A195:K19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220"/>
  <sheetViews>
    <sheetView topLeftCell="A191" workbookViewId="0">
      <selection activeCell="I212" sqref="I212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3.7109375" bestFit="1" customWidth="1"/>
    <col min="5" max="5" width="9.140625" bestFit="1" customWidth="1"/>
    <col min="6" max="6" width="34.855468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25</v>
      </c>
      <c r="D3" t="s">
        <v>10018</v>
      </c>
      <c r="E3" t="s">
        <v>23</v>
      </c>
      <c r="F3" t="s">
        <v>2558</v>
      </c>
      <c r="G3">
        <v>244</v>
      </c>
      <c r="H3">
        <v>76</v>
      </c>
      <c r="I3">
        <v>154</v>
      </c>
      <c r="J3">
        <v>230</v>
      </c>
      <c r="K3">
        <v>114</v>
      </c>
    </row>
    <row r="4" spans="1:11">
      <c r="A4">
        <v>1</v>
      </c>
      <c r="B4">
        <v>2</v>
      </c>
      <c r="C4" t="s">
        <v>170</v>
      </c>
      <c r="D4" t="s">
        <v>10019</v>
      </c>
      <c r="E4" t="s">
        <v>17</v>
      </c>
      <c r="F4" t="s">
        <v>2353</v>
      </c>
      <c r="G4">
        <v>78</v>
      </c>
      <c r="H4">
        <v>15</v>
      </c>
      <c r="I4">
        <v>20</v>
      </c>
      <c r="J4">
        <v>35</v>
      </c>
      <c r="K4">
        <v>30</v>
      </c>
    </row>
    <row r="5" spans="1:11">
      <c r="A5">
        <v>1</v>
      </c>
      <c r="B5">
        <v>3</v>
      </c>
      <c r="C5" t="s">
        <v>6839</v>
      </c>
      <c r="D5" t="s">
        <v>10020</v>
      </c>
      <c r="E5" t="s">
        <v>13</v>
      </c>
      <c r="F5" t="s">
        <v>9833</v>
      </c>
      <c r="G5">
        <v>66</v>
      </c>
      <c r="H5">
        <v>8</v>
      </c>
      <c r="I5">
        <v>13</v>
      </c>
      <c r="J5">
        <v>21</v>
      </c>
      <c r="K5">
        <v>23</v>
      </c>
    </row>
    <row r="6" spans="1:11">
      <c r="A6">
        <v>1</v>
      </c>
      <c r="B6">
        <v>4</v>
      </c>
      <c r="C6" t="s">
        <v>159</v>
      </c>
      <c r="D6" t="s">
        <v>10021</v>
      </c>
      <c r="E6" t="s">
        <v>49</v>
      </c>
      <c r="F6" t="s">
        <v>4188</v>
      </c>
    </row>
    <row r="7" spans="1:11">
      <c r="A7">
        <v>1</v>
      </c>
      <c r="B7">
        <v>5</v>
      </c>
      <c r="C7" t="s">
        <v>964</v>
      </c>
      <c r="D7" t="s">
        <v>10022</v>
      </c>
      <c r="E7" t="s">
        <v>49</v>
      </c>
      <c r="F7" t="s">
        <v>6912</v>
      </c>
      <c r="G7">
        <v>51</v>
      </c>
      <c r="H7">
        <v>1</v>
      </c>
      <c r="I7">
        <v>9</v>
      </c>
      <c r="J7">
        <v>10</v>
      </c>
      <c r="K7">
        <v>10</v>
      </c>
    </row>
    <row r="8" spans="1:11">
      <c r="A8">
        <v>1</v>
      </c>
      <c r="B8">
        <v>6</v>
      </c>
      <c r="C8" t="s">
        <v>2100</v>
      </c>
      <c r="D8" t="s">
        <v>10023</v>
      </c>
      <c r="E8" t="s">
        <v>13</v>
      </c>
      <c r="F8" t="s">
        <v>2558</v>
      </c>
      <c r="G8">
        <v>223</v>
      </c>
      <c r="H8">
        <v>44</v>
      </c>
      <c r="I8">
        <v>87</v>
      </c>
      <c r="J8">
        <v>131</v>
      </c>
      <c r="K8">
        <v>107</v>
      </c>
    </row>
    <row r="9" spans="1:11">
      <c r="A9">
        <v>1</v>
      </c>
      <c r="B9">
        <v>7</v>
      </c>
      <c r="C9" t="s">
        <v>7929</v>
      </c>
      <c r="D9" t="s">
        <v>10024</v>
      </c>
      <c r="E9" t="s">
        <v>23</v>
      </c>
      <c r="F9" t="s">
        <v>6587</v>
      </c>
      <c r="G9">
        <v>161</v>
      </c>
      <c r="H9">
        <v>25</v>
      </c>
      <c r="I9">
        <v>63</v>
      </c>
      <c r="J9">
        <v>88</v>
      </c>
      <c r="K9">
        <v>70</v>
      </c>
    </row>
    <row r="10" spans="1:11">
      <c r="A10">
        <v>1</v>
      </c>
      <c r="B10">
        <v>8</v>
      </c>
      <c r="C10" t="s">
        <v>18</v>
      </c>
      <c r="D10" t="s">
        <v>10025</v>
      </c>
      <c r="E10" t="s">
        <v>13</v>
      </c>
      <c r="F10" t="s">
        <v>9785</v>
      </c>
      <c r="G10">
        <v>1</v>
      </c>
      <c r="H10">
        <v>0</v>
      </c>
      <c r="I10">
        <v>1</v>
      </c>
      <c r="J10">
        <v>1</v>
      </c>
      <c r="K10">
        <v>0</v>
      </c>
    </row>
    <row r="11" spans="1:11">
      <c r="A11">
        <v>1</v>
      </c>
      <c r="B11">
        <v>9</v>
      </c>
      <c r="C11" t="s">
        <v>5337</v>
      </c>
      <c r="D11" t="s">
        <v>10026</v>
      </c>
      <c r="E11" t="s">
        <v>13</v>
      </c>
      <c r="F11" t="s">
        <v>2448</v>
      </c>
      <c r="G11">
        <v>25</v>
      </c>
      <c r="H11">
        <v>5</v>
      </c>
      <c r="I11">
        <v>4</v>
      </c>
      <c r="J11">
        <v>9</v>
      </c>
      <c r="K11">
        <v>6</v>
      </c>
    </row>
    <row r="12" spans="1:11">
      <c r="A12">
        <v>1</v>
      </c>
      <c r="B12">
        <v>10</v>
      </c>
      <c r="C12" t="s">
        <v>5934</v>
      </c>
      <c r="D12" t="s">
        <v>10027</v>
      </c>
      <c r="E12" t="s">
        <v>49</v>
      </c>
      <c r="F12" t="s">
        <v>3624</v>
      </c>
      <c r="G12">
        <v>22</v>
      </c>
      <c r="H12">
        <v>0</v>
      </c>
      <c r="I12">
        <v>0</v>
      </c>
      <c r="J12">
        <v>0</v>
      </c>
      <c r="K12">
        <v>2</v>
      </c>
    </row>
    <row r="13" spans="1:11">
      <c r="A13">
        <v>1</v>
      </c>
      <c r="B13">
        <v>11</v>
      </c>
      <c r="C13" t="s">
        <v>7112</v>
      </c>
      <c r="D13" t="s">
        <v>10028</v>
      </c>
      <c r="E13" t="s">
        <v>13</v>
      </c>
      <c r="F13" t="s">
        <v>6091</v>
      </c>
      <c r="G13">
        <v>122</v>
      </c>
      <c r="H13">
        <v>22</v>
      </c>
      <c r="I13">
        <v>24</v>
      </c>
      <c r="J13">
        <v>46</v>
      </c>
      <c r="K13">
        <v>18</v>
      </c>
    </row>
    <row r="14" spans="1:11">
      <c r="A14">
        <v>1</v>
      </c>
      <c r="B14">
        <v>12</v>
      </c>
      <c r="C14" t="s">
        <v>11</v>
      </c>
      <c r="D14" t="s">
        <v>10029</v>
      </c>
      <c r="E14" t="s">
        <v>49</v>
      </c>
      <c r="F14" t="s">
        <v>4095</v>
      </c>
    </row>
    <row r="15" spans="1:11">
      <c r="A15">
        <v>1</v>
      </c>
      <c r="B15">
        <v>13</v>
      </c>
      <c r="C15" t="s">
        <v>203</v>
      </c>
      <c r="D15" t="s">
        <v>10030</v>
      </c>
      <c r="E15" t="s">
        <v>232</v>
      </c>
      <c r="F15" t="s">
        <v>4618</v>
      </c>
      <c r="G15">
        <v>7</v>
      </c>
      <c r="H15">
        <v>2</v>
      </c>
      <c r="I15">
        <v>0</v>
      </c>
      <c r="J15">
        <v>2</v>
      </c>
      <c r="K15">
        <v>4</v>
      </c>
    </row>
    <row r="16" spans="1:11">
      <c r="A16">
        <v>1</v>
      </c>
      <c r="B16">
        <v>14</v>
      </c>
      <c r="C16" t="s">
        <v>1622</v>
      </c>
      <c r="D16" t="s">
        <v>10031</v>
      </c>
      <c r="E16" t="s">
        <v>49</v>
      </c>
      <c r="F16" t="s">
        <v>2353</v>
      </c>
    </row>
    <row r="17" spans="1:11">
      <c r="A17">
        <v>1</v>
      </c>
      <c r="B17">
        <v>15</v>
      </c>
      <c r="C17" t="s">
        <v>2100</v>
      </c>
      <c r="D17" t="s">
        <v>10032</v>
      </c>
      <c r="E17" t="s">
        <v>49</v>
      </c>
      <c r="F17" t="s">
        <v>6912</v>
      </c>
      <c r="G17">
        <v>4</v>
      </c>
      <c r="H17">
        <v>0</v>
      </c>
      <c r="I17">
        <v>1</v>
      </c>
      <c r="J17">
        <v>1</v>
      </c>
      <c r="K17">
        <v>2</v>
      </c>
    </row>
    <row r="18" spans="1:11">
      <c r="A18">
        <v>1</v>
      </c>
      <c r="B18">
        <v>16</v>
      </c>
      <c r="C18" t="s">
        <v>167</v>
      </c>
      <c r="D18" t="s">
        <v>10033</v>
      </c>
      <c r="E18" t="s">
        <v>17</v>
      </c>
      <c r="F18" t="s">
        <v>2108</v>
      </c>
      <c r="G18">
        <v>45</v>
      </c>
      <c r="H18">
        <v>2</v>
      </c>
      <c r="I18">
        <v>5</v>
      </c>
      <c r="J18">
        <v>7</v>
      </c>
      <c r="K18">
        <v>18</v>
      </c>
    </row>
    <row r="19" spans="1:11">
      <c r="A19">
        <v>1</v>
      </c>
      <c r="B19">
        <v>17</v>
      </c>
      <c r="C19" t="s">
        <v>21</v>
      </c>
      <c r="D19" t="s">
        <v>10034</v>
      </c>
      <c r="E19" t="s">
        <v>23</v>
      </c>
      <c r="F19" t="s">
        <v>6416</v>
      </c>
    </row>
    <row r="20" spans="1:11">
      <c r="A20">
        <v>1</v>
      </c>
      <c r="B20">
        <v>18</v>
      </c>
      <c r="C20" t="s">
        <v>203</v>
      </c>
      <c r="D20" t="s">
        <v>10035</v>
      </c>
      <c r="E20" t="s">
        <v>49</v>
      </c>
      <c r="F20" t="s">
        <v>2353</v>
      </c>
    </row>
    <row r="21" spans="1:11">
      <c r="A21">
        <v>1</v>
      </c>
      <c r="B21">
        <v>19</v>
      </c>
      <c r="C21" t="s">
        <v>5932</v>
      </c>
      <c r="D21" t="s">
        <v>10036</v>
      </c>
      <c r="E21" t="s">
        <v>17</v>
      </c>
      <c r="F21" t="s">
        <v>6587</v>
      </c>
    </row>
    <row r="22" spans="1:11">
      <c r="A22">
        <v>1</v>
      </c>
      <c r="B22">
        <v>20</v>
      </c>
      <c r="C22" t="s">
        <v>115</v>
      </c>
      <c r="D22" t="s">
        <v>10037</v>
      </c>
      <c r="E22" t="s">
        <v>13</v>
      </c>
      <c r="F22" t="s">
        <v>452</v>
      </c>
    </row>
    <row r="23" spans="1:11">
      <c r="A23">
        <v>1</v>
      </c>
      <c r="B23">
        <v>21</v>
      </c>
      <c r="C23" t="s">
        <v>2100</v>
      </c>
      <c r="D23" t="s">
        <v>10038</v>
      </c>
      <c r="E23" t="s">
        <v>13</v>
      </c>
      <c r="F23" t="s">
        <v>9059</v>
      </c>
    </row>
    <row r="24" spans="1:11">
      <c r="A24">
        <v>1</v>
      </c>
      <c r="B24">
        <v>22</v>
      </c>
      <c r="C24" t="s">
        <v>11</v>
      </c>
      <c r="D24" t="s">
        <v>10039</v>
      </c>
      <c r="E24" t="s">
        <v>17</v>
      </c>
      <c r="F24" t="s">
        <v>2938</v>
      </c>
      <c r="G24">
        <v>86</v>
      </c>
      <c r="H24">
        <v>6</v>
      </c>
      <c r="I24">
        <v>19</v>
      </c>
      <c r="J24">
        <v>25</v>
      </c>
      <c r="K24">
        <v>47</v>
      </c>
    </row>
    <row r="25" spans="1:11">
      <c r="A25">
        <v>1</v>
      </c>
      <c r="B25">
        <v>23</v>
      </c>
      <c r="C25" t="s">
        <v>7350</v>
      </c>
      <c r="D25" t="s">
        <v>10040</v>
      </c>
      <c r="E25" t="s">
        <v>49</v>
      </c>
      <c r="F25" t="s">
        <v>8704</v>
      </c>
    </row>
    <row r="26" spans="1:11">
      <c r="A26">
        <v>1</v>
      </c>
      <c r="B26">
        <v>24</v>
      </c>
      <c r="C26" t="s">
        <v>2227</v>
      </c>
      <c r="D26" t="s">
        <v>10041</v>
      </c>
      <c r="E26" t="s">
        <v>13</v>
      </c>
      <c r="F26" t="s">
        <v>9326</v>
      </c>
      <c r="G26">
        <v>24</v>
      </c>
      <c r="H26">
        <v>1</v>
      </c>
      <c r="I26">
        <v>9</v>
      </c>
      <c r="J26">
        <v>10</v>
      </c>
      <c r="K26">
        <v>6</v>
      </c>
    </row>
    <row r="27" spans="1:11">
      <c r="A27">
        <v>1</v>
      </c>
      <c r="B27">
        <v>25</v>
      </c>
      <c r="C27" t="s">
        <v>343</v>
      </c>
      <c r="D27" t="s">
        <v>10042</v>
      </c>
      <c r="E27" t="s">
        <v>13</v>
      </c>
      <c r="F27" t="s">
        <v>8414</v>
      </c>
    </row>
    <row r="28" spans="1:11">
      <c r="A28">
        <v>1</v>
      </c>
      <c r="B28">
        <v>26</v>
      </c>
      <c r="C28" t="s">
        <v>203</v>
      </c>
      <c r="D28" t="s">
        <v>10043</v>
      </c>
      <c r="E28" t="s">
        <v>13</v>
      </c>
      <c r="F28" t="s">
        <v>9221</v>
      </c>
      <c r="G28">
        <v>225</v>
      </c>
      <c r="H28">
        <v>48</v>
      </c>
      <c r="I28">
        <v>76</v>
      </c>
      <c r="J28">
        <v>124</v>
      </c>
      <c r="K28">
        <v>148</v>
      </c>
    </row>
    <row r="29" spans="1:11">
      <c r="A29">
        <v>1</v>
      </c>
      <c r="B29">
        <v>27</v>
      </c>
      <c r="C29" t="s">
        <v>15</v>
      </c>
      <c r="D29" t="s">
        <v>10044</v>
      </c>
      <c r="E29" t="s">
        <v>49</v>
      </c>
      <c r="F29" t="s">
        <v>9555</v>
      </c>
    </row>
    <row r="30" spans="1:11">
      <c r="A30">
        <v>1</v>
      </c>
      <c r="B30">
        <v>28</v>
      </c>
      <c r="C30" t="s">
        <v>5337</v>
      </c>
      <c r="D30" t="s">
        <v>10045</v>
      </c>
      <c r="E30" t="s">
        <v>49</v>
      </c>
      <c r="F30" t="s">
        <v>5548</v>
      </c>
    </row>
    <row r="31" spans="1:11">
      <c r="A31">
        <v>1</v>
      </c>
      <c r="B31">
        <v>29</v>
      </c>
      <c r="C31" t="s">
        <v>5633</v>
      </c>
      <c r="D31" t="s">
        <v>10046</v>
      </c>
      <c r="E31" t="s">
        <v>13</v>
      </c>
      <c r="F31" t="s">
        <v>305</v>
      </c>
    </row>
    <row r="32" spans="1:11">
      <c r="A32">
        <v>1</v>
      </c>
      <c r="B32">
        <v>30</v>
      </c>
      <c r="C32" t="s">
        <v>6839</v>
      </c>
      <c r="D32" t="s">
        <v>10047</v>
      </c>
      <c r="E32" t="s">
        <v>49</v>
      </c>
      <c r="F32" t="s">
        <v>2176</v>
      </c>
    </row>
    <row r="33" spans="1:11">
      <c r="A33">
        <v>2</v>
      </c>
      <c r="B33">
        <v>31</v>
      </c>
      <c r="C33" t="s">
        <v>341</v>
      </c>
      <c r="D33" t="s">
        <v>10048</v>
      </c>
      <c r="E33" t="s">
        <v>49</v>
      </c>
      <c r="F33" t="s">
        <v>10049</v>
      </c>
    </row>
    <row r="34" spans="1:11">
      <c r="A34">
        <v>2</v>
      </c>
      <c r="B34">
        <v>32</v>
      </c>
      <c r="C34" t="s">
        <v>6839</v>
      </c>
      <c r="D34" t="s">
        <v>10050</v>
      </c>
      <c r="E34" t="s">
        <v>17</v>
      </c>
      <c r="F34" t="s">
        <v>2454</v>
      </c>
    </row>
    <row r="35" spans="1:11">
      <c r="A35">
        <v>2</v>
      </c>
      <c r="B35">
        <v>33</v>
      </c>
      <c r="C35" t="s">
        <v>343</v>
      </c>
      <c r="D35" t="s">
        <v>10051</v>
      </c>
      <c r="E35" t="s">
        <v>49</v>
      </c>
      <c r="F35" t="s">
        <v>9785</v>
      </c>
    </row>
    <row r="36" spans="1:11">
      <c r="A36">
        <v>2</v>
      </c>
      <c r="B36">
        <v>34</v>
      </c>
      <c r="C36" t="s">
        <v>964</v>
      </c>
      <c r="D36" t="s">
        <v>10052</v>
      </c>
      <c r="E36" t="s">
        <v>49</v>
      </c>
      <c r="F36" t="s">
        <v>2452</v>
      </c>
    </row>
    <row r="37" spans="1:11">
      <c r="A37">
        <v>2</v>
      </c>
      <c r="B37">
        <v>35</v>
      </c>
      <c r="C37" t="s">
        <v>18</v>
      </c>
      <c r="D37" t="s">
        <v>10053</v>
      </c>
      <c r="E37" t="s">
        <v>49</v>
      </c>
      <c r="F37" t="s">
        <v>3256</v>
      </c>
    </row>
    <row r="38" spans="1:11">
      <c r="A38">
        <v>2</v>
      </c>
      <c r="B38">
        <v>37</v>
      </c>
      <c r="C38" t="s">
        <v>7929</v>
      </c>
      <c r="D38" t="s">
        <v>10055</v>
      </c>
      <c r="E38" t="s">
        <v>23</v>
      </c>
      <c r="F38" t="s">
        <v>8046</v>
      </c>
    </row>
    <row r="39" spans="1:11">
      <c r="A39">
        <v>2</v>
      </c>
      <c r="B39">
        <v>38</v>
      </c>
      <c r="C39" t="s">
        <v>25</v>
      </c>
      <c r="D39" t="s">
        <v>10056</v>
      </c>
      <c r="E39" t="s">
        <v>17</v>
      </c>
      <c r="F39" t="s">
        <v>323</v>
      </c>
    </row>
    <row r="40" spans="1:11">
      <c r="A40">
        <v>2</v>
      </c>
      <c r="B40">
        <v>39</v>
      </c>
      <c r="C40" t="s">
        <v>203</v>
      </c>
      <c r="D40" t="s">
        <v>10057</v>
      </c>
      <c r="E40" t="s">
        <v>23</v>
      </c>
      <c r="F40" t="s">
        <v>4618</v>
      </c>
    </row>
    <row r="41" spans="1:11">
      <c r="A41">
        <v>2</v>
      </c>
      <c r="B41">
        <v>40</v>
      </c>
      <c r="C41" t="s">
        <v>5934</v>
      </c>
      <c r="D41" t="s">
        <v>10058</v>
      </c>
      <c r="E41" t="s">
        <v>23</v>
      </c>
      <c r="F41" t="s">
        <v>8704</v>
      </c>
      <c r="G41">
        <v>24</v>
      </c>
      <c r="H41">
        <v>5</v>
      </c>
      <c r="I41">
        <v>2</v>
      </c>
      <c r="J41">
        <v>7</v>
      </c>
      <c r="K41">
        <v>8</v>
      </c>
    </row>
    <row r="42" spans="1:11">
      <c r="A42">
        <v>2</v>
      </c>
      <c r="B42">
        <v>41</v>
      </c>
      <c r="C42" t="s">
        <v>170</v>
      </c>
      <c r="D42" t="s">
        <v>10059</v>
      </c>
      <c r="E42" t="s">
        <v>49</v>
      </c>
      <c r="F42" t="s">
        <v>9221</v>
      </c>
    </row>
    <row r="43" spans="1:11">
      <c r="A43">
        <v>2</v>
      </c>
      <c r="B43">
        <v>42</v>
      </c>
      <c r="C43" t="s">
        <v>5932</v>
      </c>
      <c r="D43" t="s">
        <v>10060</v>
      </c>
      <c r="E43" t="s">
        <v>17</v>
      </c>
      <c r="F43" t="s">
        <v>2703</v>
      </c>
      <c r="G43">
        <v>1</v>
      </c>
      <c r="H43">
        <v>0</v>
      </c>
      <c r="I43">
        <v>0</v>
      </c>
      <c r="J43">
        <v>0</v>
      </c>
      <c r="K43">
        <v>0</v>
      </c>
    </row>
    <row r="44" spans="1:11">
      <c r="A44">
        <v>2</v>
      </c>
      <c r="B44">
        <v>43</v>
      </c>
      <c r="C44" t="s">
        <v>11</v>
      </c>
      <c r="D44" t="s">
        <v>10061</v>
      </c>
      <c r="E44" t="s">
        <v>49</v>
      </c>
      <c r="F44" t="s">
        <v>2703</v>
      </c>
      <c r="G44">
        <v>2</v>
      </c>
      <c r="H44">
        <v>0</v>
      </c>
      <c r="I44">
        <v>2</v>
      </c>
      <c r="J44">
        <v>2</v>
      </c>
      <c r="K44">
        <v>2</v>
      </c>
    </row>
    <row r="45" spans="1:11">
      <c r="A45">
        <v>2</v>
      </c>
      <c r="B45">
        <v>44</v>
      </c>
      <c r="C45" t="s">
        <v>203</v>
      </c>
      <c r="D45" t="s">
        <v>10062</v>
      </c>
      <c r="E45" t="s">
        <v>23</v>
      </c>
      <c r="F45" t="s">
        <v>3290</v>
      </c>
    </row>
    <row r="46" spans="1:11">
      <c r="A46">
        <v>2</v>
      </c>
      <c r="B46">
        <v>45</v>
      </c>
      <c r="C46" t="s">
        <v>1622</v>
      </c>
      <c r="D46" t="s">
        <v>10063</v>
      </c>
      <c r="E46" t="s">
        <v>49</v>
      </c>
      <c r="F46" t="s">
        <v>7161</v>
      </c>
    </row>
    <row r="47" spans="1:11">
      <c r="A47">
        <v>2</v>
      </c>
      <c r="B47">
        <v>46</v>
      </c>
      <c r="C47" t="s">
        <v>964</v>
      </c>
      <c r="D47" t="s">
        <v>10064</v>
      </c>
      <c r="E47" t="s">
        <v>49</v>
      </c>
      <c r="F47" t="s">
        <v>2353</v>
      </c>
    </row>
    <row r="48" spans="1:11">
      <c r="A48">
        <v>2</v>
      </c>
      <c r="B48">
        <v>47</v>
      </c>
      <c r="C48" t="s">
        <v>5631</v>
      </c>
      <c r="D48" t="s">
        <v>10065</v>
      </c>
      <c r="E48" t="s">
        <v>13</v>
      </c>
      <c r="F48" t="s">
        <v>6653</v>
      </c>
    </row>
    <row r="49" spans="1:11">
      <c r="A49">
        <v>2</v>
      </c>
      <c r="B49">
        <v>50</v>
      </c>
      <c r="C49" t="s">
        <v>5939</v>
      </c>
      <c r="D49" t="s">
        <v>10068</v>
      </c>
      <c r="E49" t="s">
        <v>13</v>
      </c>
      <c r="F49" t="s">
        <v>3099</v>
      </c>
    </row>
    <row r="50" spans="1:11">
      <c r="A50">
        <v>2</v>
      </c>
      <c r="B50">
        <v>51</v>
      </c>
      <c r="C50" t="s">
        <v>115</v>
      </c>
      <c r="D50" t="s">
        <v>10069</v>
      </c>
      <c r="E50" t="s">
        <v>13</v>
      </c>
      <c r="F50" t="s">
        <v>4495</v>
      </c>
    </row>
    <row r="51" spans="1:11">
      <c r="A51">
        <v>2</v>
      </c>
      <c r="B51">
        <v>52</v>
      </c>
      <c r="C51" t="s">
        <v>159</v>
      </c>
      <c r="D51" t="s">
        <v>10070</v>
      </c>
      <c r="E51" t="s">
        <v>13</v>
      </c>
      <c r="F51" t="s">
        <v>10071</v>
      </c>
      <c r="G51">
        <v>74</v>
      </c>
      <c r="H51">
        <v>11</v>
      </c>
      <c r="I51">
        <v>11</v>
      </c>
      <c r="J51">
        <v>22</v>
      </c>
      <c r="K51">
        <v>20</v>
      </c>
    </row>
    <row r="52" spans="1:11">
      <c r="A52">
        <v>2</v>
      </c>
      <c r="B52">
        <v>53</v>
      </c>
      <c r="C52" t="s">
        <v>7929</v>
      </c>
      <c r="D52" t="s">
        <v>10072</v>
      </c>
      <c r="E52" t="s">
        <v>49</v>
      </c>
      <c r="F52" t="s">
        <v>10073</v>
      </c>
    </row>
    <row r="53" spans="1:11">
      <c r="A53">
        <v>2</v>
      </c>
      <c r="B53">
        <v>55</v>
      </c>
      <c r="C53" t="s">
        <v>1622</v>
      </c>
      <c r="D53" t="s">
        <v>10075</v>
      </c>
      <c r="E53" t="s">
        <v>434</v>
      </c>
      <c r="F53" t="s">
        <v>779</v>
      </c>
      <c r="G53">
        <v>81</v>
      </c>
      <c r="H53">
        <v>18</v>
      </c>
      <c r="I53">
        <v>25</v>
      </c>
      <c r="J53">
        <v>43</v>
      </c>
      <c r="K53">
        <v>34</v>
      </c>
    </row>
    <row r="54" spans="1:11">
      <c r="A54">
        <v>2</v>
      </c>
      <c r="B54">
        <v>56</v>
      </c>
      <c r="C54" t="s">
        <v>25</v>
      </c>
      <c r="D54" t="s">
        <v>10076</v>
      </c>
      <c r="E54" t="s">
        <v>23</v>
      </c>
      <c r="F54" t="s">
        <v>2488</v>
      </c>
    </row>
    <row r="55" spans="1:11">
      <c r="A55">
        <v>2</v>
      </c>
      <c r="B55">
        <v>57</v>
      </c>
      <c r="C55" t="s">
        <v>2718</v>
      </c>
      <c r="D55" t="s">
        <v>10077</v>
      </c>
      <c r="E55" t="s">
        <v>434</v>
      </c>
      <c r="F55" t="s">
        <v>2353</v>
      </c>
    </row>
    <row r="56" spans="1:11">
      <c r="A56">
        <v>2</v>
      </c>
      <c r="B56">
        <v>58</v>
      </c>
      <c r="C56" t="s">
        <v>7350</v>
      </c>
      <c r="D56" t="s">
        <v>10078</v>
      </c>
      <c r="E56" t="s">
        <v>13</v>
      </c>
      <c r="F56" t="s">
        <v>2468</v>
      </c>
      <c r="G56">
        <v>28</v>
      </c>
      <c r="H56">
        <v>0</v>
      </c>
      <c r="I56">
        <v>3</v>
      </c>
      <c r="J56">
        <v>3</v>
      </c>
      <c r="K56">
        <v>0</v>
      </c>
    </row>
    <row r="57" spans="1:11">
      <c r="A57">
        <v>2</v>
      </c>
      <c r="B57">
        <v>59</v>
      </c>
      <c r="C57" t="s">
        <v>341</v>
      </c>
      <c r="D57" t="s">
        <v>10079</v>
      </c>
      <c r="E57" t="s">
        <v>49</v>
      </c>
      <c r="F57" t="s">
        <v>8046</v>
      </c>
    </row>
    <row r="58" spans="1:11">
      <c r="A58">
        <v>2</v>
      </c>
      <c r="B58">
        <v>60</v>
      </c>
      <c r="C58" t="s">
        <v>5633</v>
      </c>
      <c r="D58" t="s">
        <v>10080</v>
      </c>
      <c r="E58" t="s">
        <v>17</v>
      </c>
      <c r="F58" t="s">
        <v>452</v>
      </c>
    </row>
    <row r="59" spans="1:11">
      <c r="A59">
        <v>2</v>
      </c>
      <c r="B59">
        <v>61</v>
      </c>
      <c r="C59" t="s">
        <v>159</v>
      </c>
      <c r="D59" t="s">
        <v>10081</v>
      </c>
      <c r="E59" t="s">
        <v>23</v>
      </c>
      <c r="F59" t="s">
        <v>8722</v>
      </c>
      <c r="G59">
        <v>160</v>
      </c>
      <c r="H59">
        <v>25</v>
      </c>
      <c r="I59">
        <v>38</v>
      </c>
      <c r="J59">
        <v>63</v>
      </c>
      <c r="K59">
        <v>189</v>
      </c>
    </row>
    <row r="60" spans="1:11">
      <c r="A60">
        <v>3</v>
      </c>
      <c r="B60">
        <v>62</v>
      </c>
      <c r="C60" t="s">
        <v>613</v>
      </c>
      <c r="D60" t="s">
        <v>10082</v>
      </c>
      <c r="E60" t="s">
        <v>49</v>
      </c>
      <c r="F60" t="s">
        <v>6820</v>
      </c>
    </row>
    <row r="61" spans="1:11">
      <c r="A61">
        <v>3</v>
      </c>
      <c r="B61">
        <v>63</v>
      </c>
      <c r="C61" t="s">
        <v>5932</v>
      </c>
      <c r="D61" t="s">
        <v>10083</v>
      </c>
      <c r="E61" t="s">
        <v>13</v>
      </c>
      <c r="F61" t="s">
        <v>7399</v>
      </c>
    </row>
    <row r="62" spans="1:11">
      <c r="A62">
        <v>3</v>
      </c>
      <c r="B62">
        <v>64</v>
      </c>
      <c r="C62" t="s">
        <v>5939</v>
      </c>
      <c r="D62" t="s">
        <v>10084</v>
      </c>
      <c r="E62" t="s">
        <v>23</v>
      </c>
      <c r="F62" t="s">
        <v>4683</v>
      </c>
    </row>
    <row r="63" spans="1:11">
      <c r="A63">
        <v>3</v>
      </c>
      <c r="B63">
        <v>65</v>
      </c>
      <c r="C63" t="s">
        <v>11</v>
      </c>
      <c r="D63" t="s">
        <v>10085</v>
      </c>
      <c r="E63" t="s">
        <v>13</v>
      </c>
      <c r="F63" t="s">
        <v>7349</v>
      </c>
    </row>
    <row r="64" spans="1:11">
      <c r="A64">
        <v>3</v>
      </c>
      <c r="B64">
        <v>66</v>
      </c>
      <c r="C64" t="s">
        <v>170</v>
      </c>
      <c r="D64" t="s">
        <v>10086</v>
      </c>
      <c r="E64" t="s">
        <v>17</v>
      </c>
      <c r="F64" t="s">
        <v>2108</v>
      </c>
    </row>
    <row r="65" spans="1:11">
      <c r="A65">
        <v>3</v>
      </c>
      <c r="B65">
        <v>67</v>
      </c>
      <c r="C65" t="s">
        <v>615</v>
      </c>
      <c r="D65" t="s">
        <v>10087</v>
      </c>
      <c r="E65" t="s">
        <v>23</v>
      </c>
      <c r="F65" t="s">
        <v>8704</v>
      </c>
      <c r="G65">
        <v>2</v>
      </c>
      <c r="H65">
        <v>0</v>
      </c>
      <c r="I65">
        <v>0</v>
      </c>
      <c r="J65">
        <v>0</v>
      </c>
      <c r="K65">
        <v>0</v>
      </c>
    </row>
    <row r="66" spans="1:11">
      <c r="A66">
        <v>3</v>
      </c>
      <c r="B66">
        <v>68</v>
      </c>
      <c r="C66" t="s">
        <v>7929</v>
      </c>
      <c r="D66" t="s">
        <v>10088</v>
      </c>
      <c r="E66" t="s">
        <v>434</v>
      </c>
      <c r="F66" t="s">
        <v>8463</v>
      </c>
    </row>
    <row r="67" spans="1:11">
      <c r="A67">
        <v>3</v>
      </c>
      <c r="B67">
        <v>69</v>
      </c>
      <c r="C67" t="s">
        <v>25</v>
      </c>
      <c r="D67" t="s">
        <v>10089</v>
      </c>
      <c r="E67" t="s">
        <v>13</v>
      </c>
      <c r="F67" t="s">
        <v>7349</v>
      </c>
    </row>
    <row r="68" spans="1:11">
      <c r="A68">
        <v>3</v>
      </c>
      <c r="B68">
        <v>70</v>
      </c>
      <c r="C68" t="s">
        <v>2227</v>
      </c>
      <c r="D68" t="s">
        <v>10090</v>
      </c>
      <c r="E68" t="s">
        <v>49</v>
      </c>
      <c r="F68" t="s">
        <v>7647</v>
      </c>
      <c r="G68">
        <v>3</v>
      </c>
      <c r="H68">
        <v>0</v>
      </c>
      <c r="I68">
        <v>1</v>
      </c>
      <c r="J68">
        <v>1</v>
      </c>
      <c r="K68">
        <v>2</v>
      </c>
    </row>
    <row r="69" spans="1:11">
      <c r="A69">
        <v>3</v>
      </c>
      <c r="B69">
        <v>71</v>
      </c>
      <c r="C69" t="s">
        <v>5934</v>
      </c>
      <c r="D69" t="s">
        <v>10091</v>
      </c>
      <c r="E69" t="s">
        <v>23</v>
      </c>
      <c r="F69" t="s">
        <v>4906</v>
      </c>
      <c r="G69">
        <v>4</v>
      </c>
      <c r="H69">
        <v>0</v>
      </c>
      <c r="I69">
        <v>0</v>
      </c>
      <c r="J69">
        <v>0</v>
      </c>
      <c r="K69">
        <v>0</v>
      </c>
    </row>
    <row r="70" spans="1:11">
      <c r="A70">
        <v>3</v>
      </c>
      <c r="B70">
        <v>72</v>
      </c>
      <c r="C70" t="s">
        <v>7112</v>
      </c>
      <c r="D70" t="s">
        <v>10092</v>
      </c>
      <c r="E70" t="s">
        <v>17</v>
      </c>
      <c r="F70" t="s">
        <v>4241</v>
      </c>
      <c r="G70">
        <v>9</v>
      </c>
      <c r="H70">
        <v>2</v>
      </c>
      <c r="I70">
        <v>0</v>
      </c>
      <c r="J70">
        <v>2</v>
      </c>
      <c r="K70">
        <v>4</v>
      </c>
    </row>
    <row r="71" spans="1:11">
      <c r="A71">
        <v>3</v>
      </c>
      <c r="B71">
        <v>73</v>
      </c>
      <c r="C71" t="s">
        <v>11</v>
      </c>
      <c r="D71" t="s">
        <v>10093</v>
      </c>
      <c r="E71" t="s">
        <v>49</v>
      </c>
      <c r="F71" t="s">
        <v>2468</v>
      </c>
      <c r="G71">
        <v>8</v>
      </c>
      <c r="H71">
        <v>0</v>
      </c>
      <c r="I71">
        <v>1</v>
      </c>
      <c r="J71">
        <v>1</v>
      </c>
      <c r="K71">
        <v>6</v>
      </c>
    </row>
    <row r="72" spans="1:11">
      <c r="A72">
        <v>3</v>
      </c>
      <c r="B72">
        <v>74</v>
      </c>
      <c r="C72" t="s">
        <v>28</v>
      </c>
      <c r="D72" t="s">
        <v>10094</v>
      </c>
      <c r="E72" t="s">
        <v>23</v>
      </c>
      <c r="F72" t="s">
        <v>2454</v>
      </c>
    </row>
    <row r="73" spans="1:11">
      <c r="A73">
        <v>3</v>
      </c>
      <c r="B73">
        <v>75</v>
      </c>
      <c r="C73" t="s">
        <v>5631</v>
      </c>
      <c r="D73" t="s">
        <v>10095</v>
      </c>
      <c r="E73" t="s">
        <v>17</v>
      </c>
      <c r="F73" t="s">
        <v>10096</v>
      </c>
    </row>
    <row r="74" spans="1:11">
      <c r="A74">
        <v>3</v>
      </c>
      <c r="B74">
        <v>76</v>
      </c>
      <c r="C74" t="s">
        <v>613</v>
      </c>
      <c r="D74" t="s">
        <v>10097</v>
      </c>
      <c r="E74" t="s">
        <v>17</v>
      </c>
      <c r="F74" t="s">
        <v>7161</v>
      </c>
    </row>
    <row r="75" spans="1:11">
      <c r="A75">
        <v>3</v>
      </c>
      <c r="B75">
        <v>77</v>
      </c>
      <c r="C75" t="s">
        <v>5631</v>
      </c>
      <c r="D75" t="s">
        <v>10098</v>
      </c>
      <c r="E75" t="s">
        <v>13</v>
      </c>
      <c r="F75" t="s">
        <v>3457</v>
      </c>
    </row>
    <row r="76" spans="1:11">
      <c r="A76">
        <v>3</v>
      </c>
      <c r="B76">
        <v>78</v>
      </c>
      <c r="C76" t="s">
        <v>115</v>
      </c>
      <c r="D76" t="s">
        <v>10099</v>
      </c>
      <c r="E76" t="s">
        <v>49</v>
      </c>
      <c r="F76" t="s">
        <v>2468</v>
      </c>
    </row>
    <row r="77" spans="1:11">
      <c r="A77">
        <v>3</v>
      </c>
      <c r="B77">
        <v>79</v>
      </c>
      <c r="C77" t="s">
        <v>2718</v>
      </c>
      <c r="D77" t="s">
        <v>10100</v>
      </c>
      <c r="E77" t="s">
        <v>23</v>
      </c>
      <c r="F77" t="s">
        <v>7101</v>
      </c>
      <c r="G77">
        <v>6</v>
      </c>
      <c r="H77">
        <v>0</v>
      </c>
      <c r="I77">
        <v>1</v>
      </c>
      <c r="J77">
        <v>1</v>
      </c>
      <c r="K77">
        <v>0</v>
      </c>
    </row>
    <row r="78" spans="1:11">
      <c r="A78">
        <v>3</v>
      </c>
      <c r="B78">
        <v>80</v>
      </c>
      <c r="C78" t="s">
        <v>115</v>
      </c>
      <c r="D78" t="s">
        <v>10101</v>
      </c>
      <c r="E78" t="s">
        <v>17</v>
      </c>
      <c r="F78" t="s">
        <v>9086</v>
      </c>
    </row>
    <row r="79" spans="1:11">
      <c r="A79">
        <v>3</v>
      </c>
      <c r="B79">
        <v>81</v>
      </c>
      <c r="C79" t="s">
        <v>7350</v>
      </c>
      <c r="D79" t="s">
        <v>10102</v>
      </c>
      <c r="E79" t="s">
        <v>17</v>
      </c>
      <c r="F79" t="s">
        <v>561</v>
      </c>
    </row>
    <row r="80" spans="1:11">
      <c r="A80">
        <v>3</v>
      </c>
      <c r="B80">
        <v>82</v>
      </c>
      <c r="C80" t="s">
        <v>159</v>
      </c>
      <c r="D80" t="s">
        <v>10103</v>
      </c>
      <c r="E80" t="s">
        <v>13</v>
      </c>
      <c r="F80" t="s">
        <v>2703</v>
      </c>
    </row>
    <row r="81" spans="1:11">
      <c r="A81">
        <v>3</v>
      </c>
      <c r="B81">
        <v>84</v>
      </c>
      <c r="C81" t="s">
        <v>964</v>
      </c>
      <c r="D81" t="s">
        <v>10105</v>
      </c>
      <c r="E81" t="s">
        <v>13</v>
      </c>
      <c r="F81" t="s">
        <v>2938</v>
      </c>
    </row>
    <row r="82" spans="1:11">
      <c r="A82">
        <v>3</v>
      </c>
      <c r="B82">
        <v>85</v>
      </c>
      <c r="C82" t="s">
        <v>203</v>
      </c>
      <c r="D82" t="s">
        <v>10106</v>
      </c>
      <c r="E82" t="s">
        <v>13</v>
      </c>
      <c r="F82" t="s">
        <v>6912</v>
      </c>
    </row>
    <row r="83" spans="1:11">
      <c r="A83">
        <v>3</v>
      </c>
      <c r="B83">
        <v>87</v>
      </c>
      <c r="C83" t="s">
        <v>2718</v>
      </c>
      <c r="D83" t="s">
        <v>10108</v>
      </c>
      <c r="E83" t="s">
        <v>49</v>
      </c>
      <c r="F83" t="s">
        <v>7813</v>
      </c>
    </row>
    <row r="84" spans="1:11">
      <c r="A84">
        <v>3</v>
      </c>
      <c r="B84">
        <v>88</v>
      </c>
      <c r="C84" t="s">
        <v>15</v>
      </c>
      <c r="D84" t="s">
        <v>10109</v>
      </c>
      <c r="E84" t="s">
        <v>13</v>
      </c>
      <c r="F84" t="s">
        <v>4618</v>
      </c>
    </row>
    <row r="85" spans="1:11">
      <c r="A85">
        <v>3</v>
      </c>
      <c r="B85">
        <v>89</v>
      </c>
      <c r="C85" t="s">
        <v>341</v>
      </c>
      <c r="D85" t="s">
        <v>10110</v>
      </c>
      <c r="E85" t="s">
        <v>23</v>
      </c>
      <c r="F85" t="s">
        <v>8463</v>
      </c>
    </row>
    <row r="86" spans="1:11">
      <c r="A86">
        <v>3</v>
      </c>
      <c r="B86">
        <v>90</v>
      </c>
      <c r="C86" t="s">
        <v>5633</v>
      </c>
      <c r="D86" t="s">
        <v>10111</v>
      </c>
      <c r="E86" t="s">
        <v>232</v>
      </c>
      <c r="F86" t="s">
        <v>9555</v>
      </c>
    </row>
    <row r="87" spans="1:11">
      <c r="A87">
        <v>4</v>
      </c>
      <c r="B87">
        <v>92</v>
      </c>
      <c r="C87" t="s">
        <v>5932</v>
      </c>
      <c r="D87" t="s">
        <v>10113</v>
      </c>
      <c r="E87" t="s">
        <v>17</v>
      </c>
      <c r="F87" t="s">
        <v>2353</v>
      </c>
    </row>
    <row r="88" spans="1:11">
      <c r="A88">
        <v>4</v>
      </c>
      <c r="B88">
        <v>93</v>
      </c>
      <c r="C88" t="s">
        <v>5932</v>
      </c>
      <c r="D88" t="s">
        <v>10114</v>
      </c>
      <c r="E88" t="s">
        <v>49</v>
      </c>
      <c r="F88" t="s">
        <v>271</v>
      </c>
    </row>
    <row r="89" spans="1:11">
      <c r="A89">
        <v>4</v>
      </c>
      <c r="B89">
        <v>94</v>
      </c>
      <c r="C89" t="s">
        <v>7929</v>
      </c>
      <c r="D89" t="s">
        <v>10115</v>
      </c>
      <c r="E89" t="s">
        <v>23</v>
      </c>
      <c r="F89" t="s">
        <v>10116</v>
      </c>
      <c r="G89">
        <v>7</v>
      </c>
      <c r="H89">
        <v>0</v>
      </c>
      <c r="I89">
        <v>0</v>
      </c>
      <c r="J89">
        <v>0</v>
      </c>
      <c r="K89">
        <v>0</v>
      </c>
    </row>
    <row r="90" spans="1:11">
      <c r="A90">
        <v>4</v>
      </c>
      <c r="B90">
        <v>95</v>
      </c>
      <c r="C90" t="s">
        <v>159</v>
      </c>
      <c r="D90" t="s">
        <v>10117</v>
      </c>
      <c r="E90" t="s">
        <v>49</v>
      </c>
      <c r="F90" t="s">
        <v>3802</v>
      </c>
      <c r="G90">
        <v>4</v>
      </c>
      <c r="H90">
        <v>0</v>
      </c>
      <c r="I90">
        <v>0</v>
      </c>
      <c r="J90">
        <v>0</v>
      </c>
      <c r="K90">
        <v>2</v>
      </c>
    </row>
    <row r="91" spans="1:11">
      <c r="A91">
        <v>4</v>
      </c>
      <c r="B91">
        <v>96</v>
      </c>
      <c r="C91" t="s">
        <v>203</v>
      </c>
      <c r="D91" t="s">
        <v>10118</v>
      </c>
      <c r="E91" t="s">
        <v>49</v>
      </c>
      <c r="F91" t="s">
        <v>2353</v>
      </c>
    </row>
    <row r="92" spans="1:11">
      <c r="A92">
        <v>4</v>
      </c>
      <c r="B92">
        <v>97</v>
      </c>
      <c r="C92" t="s">
        <v>2100</v>
      </c>
      <c r="D92" t="s">
        <v>10119</v>
      </c>
      <c r="E92" t="s">
        <v>434</v>
      </c>
      <c r="F92" t="s">
        <v>2404</v>
      </c>
    </row>
    <row r="93" spans="1:11">
      <c r="A93">
        <v>4</v>
      </c>
      <c r="B93">
        <v>99</v>
      </c>
      <c r="C93" t="s">
        <v>28</v>
      </c>
      <c r="D93" t="s">
        <v>10121</v>
      </c>
      <c r="E93" t="s">
        <v>23</v>
      </c>
      <c r="F93" t="s">
        <v>2986</v>
      </c>
    </row>
    <row r="94" spans="1:11">
      <c r="A94">
        <v>4</v>
      </c>
      <c r="B94">
        <v>100</v>
      </c>
      <c r="C94" t="s">
        <v>203</v>
      </c>
      <c r="D94" t="s">
        <v>10122</v>
      </c>
      <c r="E94" t="s">
        <v>232</v>
      </c>
      <c r="F94" t="s">
        <v>7161</v>
      </c>
    </row>
    <row r="95" spans="1:11">
      <c r="A95">
        <v>4</v>
      </c>
      <c r="B95">
        <v>101</v>
      </c>
      <c r="C95" t="s">
        <v>5934</v>
      </c>
      <c r="D95" t="s">
        <v>10123</v>
      </c>
      <c r="E95" t="s">
        <v>13</v>
      </c>
      <c r="F95" t="s">
        <v>2353</v>
      </c>
    </row>
    <row r="96" spans="1:11">
      <c r="A96">
        <v>4</v>
      </c>
      <c r="B96">
        <v>102</v>
      </c>
      <c r="C96" t="s">
        <v>7112</v>
      </c>
      <c r="D96" t="s">
        <v>10124</v>
      </c>
      <c r="E96" t="s">
        <v>13</v>
      </c>
      <c r="F96" t="s">
        <v>2108</v>
      </c>
    </row>
    <row r="97" spans="1:11">
      <c r="A97">
        <v>4</v>
      </c>
      <c r="B97">
        <v>103</v>
      </c>
      <c r="C97" t="s">
        <v>6839</v>
      </c>
      <c r="D97" t="s">
        <v>2796</v>
      </c>
      <c r="E97" t="s">
        <v>13</v>
      </c>
      <c r="F97" t="s">
        <v>2896</v>
      </c>
    </row>
    <row r="98" spans="1:11">
      <c r="A98">
        <v>4</v>
      </c>
      <c r="B98">
        <v>104</v>
      </c>
      <c r="C98" t="s">
        <v>28</v>
      </c>
      <c r="D98" t="s">
        <v>10125</v>
      </c>
      <c r="E98" t="s">
        <v>17</v>
      </c>
      <c r="F98" t="s">
        <v>9059</v>
      </c>
    </row>
    <row r="99" spans="1:11">
      <c r="A99">
        <v>4</v>
      </c>
      <c r="B99">
        <v>105</v>
      </c>
      <c r="C99" t="s">
        <v>1622</v>
      </c>
      <c r="D99" t="s">
        <v>10126</v>
      </c>
      <c r="E99" t="s">
        <v>232</v>
      </c>
      <c r="F99" t="s">
        <v>8463</v>
      </c>
    </row>
    <row r="100" spans="1:11">
      <c r="A100">
        <v>4</v>
      </c>
      <c r="B100">
        <v>106</v>
      </c>
      <c r="C100" t="s">
        <v>613</v>
      </c>
      <c r="D100" t="s">
        <v>10127</v>
      </c>
      <c r="E100" t="s">
        <v>17</v>
      </c>
      <c r="F100" t="s">
        <v>7349</v>
      </c>
    </row>
    <row r="101" spans="1:11">
      <c r="A101">
        <v>4</v>
      </c>
      <c r="B101">
        <v>107</v>
      </c>
      <c r="C101" t="s">
        <v>5631</v>
      </c>
      <c r="D101" t="s">
        <v>10128</v>
      </c>
      <c r="E101" t="s">
        <v>13</v>
      </c>
      <c r="F101" t="s">
        <v>4733</v>
      </c>
    </row>
    <row r="102" spans="1:11">
      <c r="A102">
        <v>4</v>
      </c>
      <c r="B102">
        <v>108</v>
      </c>
      <c r="C102" t="s">
        <v>964</v>
      </c>
      <c r="D102" t="s">
        <v>10129</v>
      </c>
      <c r="E102" t="s">
        <v>13</v>
      </c>
      <c r="F102" t="s">
        <v>5548</v>
      </c>
    </row>
    <row r="103" spans="1:11">
      <c r="A103">
        <v>4</v>
      </c>
      <c r="B103">
        <v>109</v>
      </c>
      <c r="C103" t="s">
        <v>159</v>
      </c>
      <c r="D103" t="s">
        <v>10130</v>
      </c>
      <c r="E103" t="s">
        <v>13</v>
      </c>
      <c r="F103" t="s">
        <v>4733</v>
      </c>
    </row>
    <row r="104" spans="1:11">
      <c r="A104">
        <v>4</v>
      </c>
      <c r="B104">
        <v>110</v>
      </c>
      <c r="C104" t="s">
        <v>167</v>
      </c>
      <c r="D104" t="s">
        <v>10131</v>
      </c>
      <c r="E104" t="s">
        <v>49</v>
      </c>
      <c r="F104" t="s">
        <v>4241</v>
      </c>
      <c r="G104">
        <v>3</v>
      </c>
      <c r="H104">
        <v>0</v>
      </c>
      <c r="I104">
        <v>0</v>
      </c>
      <c r="J104">
        <v>0</v>
      </c>
      <c r="K104">
        <v>0</v>
      </c>
    </row>
    <row r="105" spans="1:11">
      <c r="A105">
        <v>4</v>
      </c>
      <c r="B105">
        <v>111</v>
      </c>
      <c r="C105" t="s">
        <v>115</v>
      </c>
      <c r="D105" t="s">
        <v>10132</v>
      </c>
      <c r="E105" t="s">
        <v>17</v>
      </c>
      <c r="F105" t="s">
        <v>8046</v>
      </c>
      <c r="G105">
        <v>28</v>
      </c>
      <c r="H105">
        <v>3</v>
      </c>
      <c r="I105">
        <v>6</v>
      </c>
      <c r="J105">
        <v>9</v>
      </c>
      <c r="K105">
        <v>16</v>
      </c>
    </row>
    <row r="106" spans="1:11">
      <c r="A106">
        <v>4</v>
      </c>
      <c r="B106">
        <v>112</v>
      </c>
      <c r="C106" t="s">
        <v>5939</v>
      </c>
      <c r="D106" t="s">
        <v>10133</v>
      </c>
      <c r="E106" t="s">
        <v>23</v>
      </c>
      <c r="F106" t="s">
        <v>2075</v>
      </c>
    </row>
    <row r="107" spans="1:11">
      <c r="A107">
        <v>4</v>
      </c>
      <c r="B107">
        <v>114</v>
      </c>
      <c r="C107" t="s">
        <v>7350</v>
      </c>
      <c r="D107" t="s">
        <v>10135</v>
      </c>
      <c r="E107" t="s">
        <v>13</v>
      </c>
      <c r="F107" t="s">
        <v>3290</v>
      </c>
    </row>
    <row r="108" spans="1:11">
      <c r="A108">
        <v>4</v>
      </c>
      <c r="B108">
        <v>115</v>
      </c>
      <c r="C108" t="s">
        <v>615</v>
      </c>
      <c r="D108" t="s">
        <v>10136</v>
      </c>
      <c r="E108" t="s">
        <v>13</v>
      </c>
      <c r="F108" t="s">
        <v>1229</v>
      </c>
    </row>
    <row r="109" spans="1:11">
      <c r="A109">
        <v>4</v>
      </c>
      <c r="B109">
        <v>116</v>
      </c>
      <c r="C109" t="s">
        <v>2227</v>
      </c>
      <c r="D109" t="s">
        <v>10137</v>
      </c>
      <c r="E109" t="s">
        <v>49</v>
      </c>
      <c r="F109" t="s">
        <v>2084</v>
      </c>
    </row>
    <row r="110" spans="1:11">
      <c r="A110">
        <v>4</v>
      </c>
      <c r="B110">
        <v>117</v>
      </c>
      <c r="C110" t="s">
        <v>2718</v>
      </c>
      <c r="D110" t="s">
        <v>10138</v>
      </c>
      <c r="E110" t="s">
        <v>23</v>
      </c>
      <c r="F110" t="s">
        <v>2468</v>
      </c>
      <c r="G110">
        <v>21</v>
      </c>
      <c r="H110">
        <v>1</v>
      </c>
      <c r="I110">
        <v>2</v>
      </c>
      <c r="J110">
        <v>3</v>
      </c>
      <c r="K110">
        <v>2</v>
      </c>
    </row>
    <row r="111" spans="1:11">
      <c r="A111">
        <v>4</v>
      </c>
      <c r="B111">
        <v>118</v>
      </c>
      <c r="C111" t="s">
        <v>115</v>
      </c>
      <c r="D111" t="s">
        <v>10139</v>
      </c>
      <c r="E111" t="s">
        <v>49</v>
      </c>
      <c r="F111" t="s">
        <v>9907</v>
      </c>
    </row>
    <row r="112" spans="1:11">
      <c r="A112">
        <v>4</v>
      </c>
      <c r="B112">
        <v>119</v>
      </c>
      <c r="C112" t="s">
        <v>7350</v>
      </c>
      <c r="D112" t="s">
        <v>10140</v>
      </c>
      <c r="E112" t="s">
        <v>17</v>
      </c>
      <c r="F112" t="s">
        <v>10071</v>
      </c>
    </row>
    <row r="113" spans="1:11">
      <c r="A113">
        <v>4</v>
      </c>
      <c r="B113">
        <v>120</v>
      </c>
      <c r="C113" t="s">
        <v>5633</v>
      </c>
      <c r="D113" t="s">
        <v>10141</v>
      </c>
      <c r="E113" t="s">
        <v>49</v>
      </c>
      <c r="F113" t="s">
        <v>6854</v>
      </c>
    </row>
    <row r="114" spans="1:11">
      <c r="A114">
        <v>5</v>
      </c>
      <c r="B114">
        <v>122</v>
      </c>
      <c r="C114" t="s">
        <v>170</v>
      </c>
      <c r="D114" t="s">
        <v>10143</v>
      </c>
      <c r="E114" t="s">
        <v>23</v>
      </c>
      <c r="F114" t="s">
        <v>10049</v>
      </c>
    </row>
    <row r="115" spans="1:11">
      <c r="A115">
        <v>5</v>
      </c>
      <c r="B115">
        <v>123</v>
      </c>
      <c r="C115" t="s">
        <v>6839</v>
      </c>
      <c r="D115" t="s">
        <v>10144</v>
      </c>
      <c r="E115" t="s">
        <v>49</v>
      </c>
      <c r="F115" t="s">
        <v>2037</v>
      </c>
    </row>
    <row r="116" spans="1:11">
      <c r="A116">
        <v>5</v>
      </c>
      <c r="B116">
        <v>125</v>
      </c>
      <c r="C116" t="s">
        <v>964</v>
      </c>
      <c r="D116" t="s">
        <v>10146</v>
      </c>
      <c r="E116" t="s">
        <v>23</v>
      </c>
      <c r="F116" t="s">
        <v>2176</v>
      </c>
    </row>
    <row r="117" spans="1:11">
      <c r="A117">
        <v>5</v>
      </c>
      <c r="B117">
        <v>126</v>
      </c>
      <c r="C117" t="s">
        <v>25</v>
      </c>
      <c r="D117" t="s">
        <v>10147</v>
      </c>
      <c r="E117" t="s">
        <v>49</v>
      </c>
      <c r="F117" t="s">
        <v>2353</v>
      </c>
    </row>
    <row r="118" spans="1:11">
      <c r="A118">
        <v>5</v>
      </c>
      <c r="B118">
        <v>127</v>
      </c>
      <c r="C118" t="s">
        <v>2100</v>
      </c>
      <c r="D118" t="s">
        <v>10148</v>
      </c>
      <c r="E118" t="s">
        <v>13</v>
      </c>
      <c r="F118" t="s">
        <v>9368</v>
      </c>
    </row>
    <row r="119" spans="1:11">
      <c r="A119">
        <v>5</v>
      </c>
      <c r="B119">
        <v>128</v>
      </c>
      <c r="C119" t="s">
        <v>5939</v>
      </c>
      <c r="D119" t="s">
        <v>10149</v>
      </c>
      <c r="E119" t="s">
        <v>23</v>
      </c>
      <c r="F119" t="s">
        <v>4593</v>
      </c>
    </row>
    <row r="120" spans="1:11">
      <c r="A120">
        <v>5</v>
      </c>
      <c r="B120">
        <v>129</v>
      </c>
      <c r="C120" t="s">
        <v>5939</v>
      </c>
      <c r="D120" t="s">
        <v>10150</v>
      </c>
      <c r="E120" t="s">
        <v>17</v>
      </c>
      <c r="F120" t="s">
        <v>10151</v>
      </c>
      <c r="G120">
        <v>82</v>
      </c>
      <c r="H120">
        <v>22</v>
      </c>
      <c r="I120">
        <v>19</v>
      </c>
      <c r="J120">
        <v>41</v>
      </c>
      <c r="K120">
        <v>45</v>
      </c>
    </row>
    <row r="121" spans="1:11">
      <c r="A121">
        <v>5</v>
      </c>
      <c r="B121">
        <v>130</v>
      </c>
      <c r="C121" t="s">
        <v>18</v>
      </c>
      <c r="D121" t="s">
        <v>10152</v>
      </c>
      <c r="E121" t="s">
        <v>49</v>
      </c>
      <c r="F121" t="s">
        <v>10153</v>
      </c>
    </row>
    <row r="122" spans="1:11">
      <c r="A122">
        <v>5</v>
      </c>
      <c r="B122">
        <v>131</v>
      </c>
      <c r="C122" t="s">
        <v>5934</v>
      </c>
      <c r="D122" t="s">
        <v>10154</v>
      </c>
      <c r="E122" t="s">
        <v>49</v>
      </c>
      <c r="F122" t="s">
        <v>3587</v>
      </c>
    </row>
    <row r="123" spans="1:11">
      <c r="A123">
        <v>5</v>
      </c>
      <c r="B123">
        <v>132</v>
      </c>
      <c r="C123" t="s">
        <v>7112</v>
      </c>
      <c r="D123" t="s">
        <v>10155</v>
      </c>
      <c r="E123" t="s">
        <v>17</v>
      </c>
      <c r="F123" t="s">
        <v>7352</v>
      </c>
    </row>
    <row r="124" spans="1:11">
      <c r="A124">
        <v>5</v>
      </c>
      <c r="B124">
        <v>133</v>
      </c>
      <c r="C124" t="s">
        <v>11</v>
      </c>
      <c r="D124" t="s">
        <v>10156</v>
      </c>
      <c r="E124" t="s">
        <v>49</v>
      </c>
      <c r="F124" t="s">
        <v>2536</v>
      </c>
    </row>
    <row r="125" spans="1:11">
      <c r="A125">
        <v>5</v>
      </c>
      <c r="B125">
        <v>134</v>
      </c>
      <c r="C125" t="s">
        <v>28</v>
      </c>
      <c r="D125" t="s">
        <v>9653</v>
      </c>
      <c r="E125" t="s">
        <v>49</v>
      </c>
      <c r="F125" t="s">
        <v>10157</v>
      </c>
    </row>
    <row r="126" spans="1:11">
      <c r="A126">
        <v>5</v>
      </c>
      <c r="B126">
        <v>135</v>
      </c>
      <c r="C126" t="s">
        <v>1622</v>
      </c>
      <c r="D126" t="s">
        <v>10158</v>
      </c>
      <c r="E126" t="s">
        <v>13</v>
      </c>
      <c r="F126" t="s">
        <v>7344</v>
      </c>
    </row>
    <row r="127" spans="1:11">
      <c r="A127">
        <v>5</v>
      </c>
      <c r="B127">
        <v>136</v>
      </c>
      <c r="C127" t="s">
        <v>5939</v>
      </c>
      <c r="D127" t="s">
        <v>10159</v>
      </c>
      <c r="E127" t="s">
        <v>17</v>
      </c>
      <c r="F127" t="s">
        <v>4241</v>
      </c>
    </row>
    <row r="128" spans="1:11">
      <c r="A128">
        <v>5</v>
      </c>
      <c r="B128">
        <v>137</v>
      </c>
      <c r="C128" t="s">
        <v>159</v>
      </c>
      <c r="D128" t="s">
        <v>10160</v>
      </c>
      <c r="E128" t="s">
        <v>13</v>
      </c>
      <c r="F128" t="s">
        <v>3587</v>
      </c>
    </row>
    <row r="129" spans="1:11">
      <c r="A129">
        <v>5</v>
      </c>
      <c r="B129">
        <v>138</v>
      </c>
      <c r="C129" t="s">
        <v>21</v>
      </c>
      <c r="D129" t="s">
        <v>10161</v>
      </c>
      <c r="E129" t="s">
        <v>13</v>
      </c>
      <c r="F129" t="s">
        <v>10162</v>
      </c>
    </row>
    <row r="130" spans="1:11">
      <c r="A130">
        <v>5</v>
      </c>
      <c r="B130">
        <v>140</v>
      </c>
      <c r="C130" t="s">
        <v>167</v>
      </c>
      <c r="D130" t="s">
        <v>10165</v>
      </c>
      <c r="E130" t="s">
        <v>13</v>
      </c>
      <c r="F130" t="s">
        <v>6896</v>
      </c>
      <c r="G130">
        <v>7</v>
      </c>
      <c r="H130">
        <v>1</v>
      </c>
      <c r="I130">
        <v>0</v>
      </c>
      <c r="J130">
        <v>1</v>
      </c>
      <c r="K130">
        <v>9</v>
      </c>
    </row>
    <row r="131" spans="1:11">
      <c r="A131">
        <v>5</v>
      </c>
      <c r="B131">
        <v>141</v>
      </c>
      <c r="C131" t="s">
        <v>115</v>
      </c>
      <c r="D131" t="s">
        <v>10166</v>
      </c>
      <c r="E131" t="s">
        <v>49</v>
      </c>
      <c r="F131" t="s">
        <v>2452</v>
      </c>
    </row>
    <row r="132" spans="1:11">
      <c r="A132">
        <v>5</v>
      </c>
      <c r="B132">
        <v>142</v>
      </c>
      <c r="C132" t="s">
        <v>11</v>
      </c>
      <c r="D132" t="s">
        <v>10167</v>
      </c>
      <c r="E132" t="s">
        <v>17</v>
      </c>
      <c r="F132" t="s">
        <v>5548</v>
      </c>
    </row>
    <row r="133" spans="1:11">
      <c r="A133">
        <v>5</v>
      </c>
      <c r="B133">
        <v>143</v>
      </c>
      <c r="C133" t="s">
        <v>2227</v>
      </c>
      <c r="D133" t="s">
        <v>10168</v>
      </c>
      <c r="E133" t="s">
        <v>13</v>
      </c>
      <c r="F133" t="s">
        <v>2478</v>
      </c>
    </row>
    <row r="134" spans="1:11">
      <c r="A134">
        <v>5</v>
      </c>
      <c r="B134">
        <v>144</v>
      </c>
      <c r="C134" t="s">
        <v>7350</v>
      </c>
      <c r="D134" t="s">
        <v>10169</v>
      </c>
      <c r="E134" t="s">
        <v>23</v>
      </c>
      <c r="F134" t="s">
        <v>4659</v>
      </c>
      <c r="G134">
        <v>22</v>
      </c>
      <c r="H134">
        <v>1</v>
      </c>
      <c r="I134">
        <v>2</v>
      </c>
      <c r="J134">
        <v>3</v>
      </c>
      <c r="K134">
        <v>4</v>
      </c>
    </row>
    <row r="135" spans="1:11">
      <c r="A135">
        <v>5</v>
      </c>
      <c r="B135">
        <v>145</v>
      </c>
      <c r="C135" t="s">
        <v>343</v>
      </c>
      <c r="D135" t="s">
        <v>10170</v>
      </c>
      <c r="E135" t="s">
        <v>13</v>
      </c>
      <c r="F135" t="s">
        <v>7573</v>
      </c>
    </row>
    <row r="136" spans="1:11">
      <c r="A136">
        <v>5</v>
      </c>
      <c r="B136">
        <v>146</v>
      </c>
      <c r="C136" t="s">
        <v>343</v>
      </c>
      <c r="D136" t="s">
        <v>10171</v>
      </c>
      <c r="E136" t="s">
        <v>434</v>
      </c>
      <c r="F136" t="s">
        <v>2037</v>
      </c>
    </row>
    <row r="137" spans="1:11">
      <c r="A137">
        <v>5</v>
      </c>
      <c r="B137">
        <v>147</v>
      </c>
      <c r="C137" t="s">
        <v>341</v>
      </c>
      <c r="D137" t="s">
        <v>10172</v>
      </c>
      <c r="E137" t="s">
        <v>13</v>
      </c>
      <c r="F137" t="s">
        <v>10049</v>
      </c>
    </row>
    <row r="138" spans="1:11">
      <c r="A138">
        <v>5</v>
      </c>
      <c r="B138">
        <v>148</v>
      </c>
      <c r="C138" t="s">
        <v>15</v>
      </c>
      <c r="D138" t="s">
        <v>2993</v>
      </c>
      <c r="E138" t="s">
        <v>13</v>
      </c>
      <c r="F138" t="s">
        <v>7116</v>
      </c>
    </row>
    <row r="139" spans="1:11">
      <c r="A139">
        <v>5</v>
      </c>
      <c r="B139">
        <v>149</v>
      </c>
      <c r="C139" t="s">
        <v>5939</v>
      </c>
      <c r="D139" t="s">
        <v>10173</v>
      </c>
      <c r="E139" t="s">
        <v>17</v>
      </c>
      <c r="F139" t="s">
        <v>2703</v>
      </c>
    </row>
    <row r="140" spans="1:11">
      <c r="A140">
        <v>5</v>
      </c>
      <c r="B140">
        <v>150</v>
      </c>
      <c r="C140" t="s">
        <v>5631</v>
      </c>
      <c r="D140" t="s">
        <v>10174</v>
      </c>
      <c r="E140" t="s">
        <v>232</v>
      </c>
      <c r="F140" t="s">
        <v>7884</v>
      </c>
    </row>
    <row r="141" spans="1:11">
      <c r="A141">
        <v>5</v>
      </c>
      <c r="B141">
        <v>151</v>
      </c>
      <c r="C141" t="s">
        <v>5932</v>
      </c>
      <c r="D141" t="s">
        <v>10175</v>
      </c>
      <c r="E141" t="s">
        <v>13</v>
      </c>
      <c r="F141" t="s">
        <v>9349</v>
      </c>
    </row>
    <row r="142" spans="1:11">
      <c r="A142">
        <v>6</v>
      </c>
      <c r="B142">
        <v>152</v>
      </c>
      <c r="C142" t="s">
        <v>170</v>
      </c>
      <c r="D142" t="s">
        <v>10176</v>
      </c>
      <c r="E142" t="s">
        <v>17</v>
      </c>
      <c r="F142" t="s">
        <v>8288</v>
      </c>
      <c r="G142">
        <v>22</v>
      </c>
      <c r="H142">
        <v>1</v>
      </c>
      <c r="I142">
        <v>4</v>
      </c>
      <c r="J142">
        <v>5</v>
      </c>
      <c r="K142">
        <v>0</v>
      </c>
    </row>
    <row r="143" spans="1:11">
      <c r="A143">
        <v>6</v>
      </c>
      <c r="B143">
        <v>155</v>
      </c>
      <c r="C143" t="s">
        <v>1622</v>
      </c>
      <c r="D143" t="s">
        <v>10180</v>
      </c>
      <c r="E143" t="s">
        <v>49</v>
      </c>
      <c r="F143" t="s">
        <v>4618</v>
      </c>
    </row>
    <row r="144" spans="1:11">
      <c r="A144">
        <v>6</v>
      </c>
      <c r="B144">
        <v>156</v>
      </c>
      <c r="C144" t="s">
        <v>25</v>
      </c>
      <c r="D144" t="s">
        <v>10181</v>
      </c>
      <c r="E144" t="s">
        <v>23</v>
      </c>
      <c r="F144" t="s">
        <v>2478</v>
      </c>
    </row>
    <row r="145" spans="1:11">
      <c r="A145">
        <v>6</v>
      </c>
      <c r="B145">
        <v>157</v>
      </c>
      <c r="C145" t="s">
        <v>2100</v>
      </c>
      <c r="D145" t="s">
        <v>10182</v>
      </c>
      <c r="E145" t="s">
        <v>434</v>
      </c>
      <c r="F145" t="s">
        <v>8496</v>
      </c>
    </row>
    <row r="146" spans="1:11">
      <c r="A146">
        <v>6</v>
      </c>
      <c r="B146">
        <v>159</v>
      </c>
      <c r="C146" t="s">
        <v>18</v>
      </c>
      <c r="D146" t="s">
        <v>10184</v>
      </c>
      <c r="E146" t="s">
        <v>49</v>
      </c>
      <c r="F146" t="s">
        <v>10185</v>
      </c>
    </row>
    <row r="147" spans="1:11">
      <c r="A147">
        <v>6</v>
      </c>
      <c r="B147">
        <v>160</v>
      </c>
      <c r="C147" t="s">
        <v>203</v>
      </c>
      <c r="D147" t="s">
        <v>10186</v>
      </c>
      <c r="E147" t="s">
        <v>23</v>
      </c>
      <c r="F147" t="s">
        <v>7101</v>
      </c>
    </row>
    <row r="148" spans="1:11">
      <c r="A148">
        <v>6</v>
      </c>
      <c r="B148">
        <v>161</v>
      </c>
      <c r="C148" t="s">
        <v>170</v>
      </c>
      <c r="D148" t="s">
        <v>10187</v>
      </c>
      <c r="E148" t="s">
        <v>17</v>
      </c>
      <c r="F148" t="s">
        <v>10188</v>
      </c>
    </row>
    <row r="149" spans="1:11">
      <c r="A149">
        <v>6</v>
      </c>
      <c r="B149">
        <v>162</v>
      </c>
      <c r="C149" t="s">
        <v>7112</v>
      </c>
      <c r="D149" t="s">
        <v>10189</v>
      </c>
      <c r="E149" t="s">
        <v>49</v>
      </c>
      <c r="F149" t="s">
        <v>7352</v>
      </c>
    </row>
    <row r="150" spans="1:11">
      <c r="A150">
        <v>6</v>
      </c>
      <c r="B150">
        <v>163</v>
      </c>
      <c r="C150" t="s">
        <v>11</v>
      </c>
      <c r="D150" t="s">
        <v>10190</v>
      </c>
      <c r="E150" t="s">
        <v>49</v>
      </c>
      <c r="F150" t="s">
        <v>2548</v>
      </c>
    </row>
    <row r="151" spans="1:11">
      <c r="A151">
        <v>6</v>
      </c>
      <c r="B151">
        <v>164</v>
      </c>
      <c r="C151" t="s">
        <v>28</v>
      </c>
      <c r="D151" t="s">
        <v>10191</v>
      </c>
      <c r="E151" t="s">
        <v>13</v>
      </c>
      <c r="F151" t="s">
        <v>9907</v>
      </c>
    </row>
    <row r="152" spans="1:11">
      <c r="A152">
        <v>6</v>
      </c>
      <c r="B152">
        <v>165</v>
      </c>
      <c r="C152" t="s">
        <v>5337</v>
      </c>
      <c r="D152" t="s">
        <v>10192</v>
      </c>
      <c r="E152" t="s">
        <v>434</v>
      </c>
      <c r="F152" t="s">
        <v>10193</v>
      </c>
    </row>
    <row r="153" spans="1:11">
      <c r="A153">
        <v>6</v>
      </c>
      <c r="B153">
        <v>166</v>
      </c>
      <c r="C153" t="s">
        <v>613</v>
      </c>
      <c r="D153" t="s">
        <v>10194</v>
      </c>
      <c r="E153" t="s">
        <v>49</v>
      </c>
      <c r="F153" t="s">
        <v>3587</v>
      </c>
    </row>
    <row r="154" spans="1:11">
      <c r="A154">
        <v>6</v>
      </c>
      <c r="B154">
        <v>167</v>
      </c>
      <c r="C154" t="s">
        <v>5631</v>
      </c>
      <c r="D154" t="s">
        <v>10195</v>
      </c>
      <c r="E154" t="s">
        <v>17</v>
      </c>
      <c r="F154" t="s">
        <v>2404</v>
      </c>
    </row>
    <row r="155" spans="1:11">
      <c r="A155">
        <v>6</v>
      </c>
      <c r="B155">
        <v>168</v>
      </c>
      <c r="C155" t="s">
        <v>21</v>
      </c>
      <c r="D155" t="s">
        <v>10196</v>
      </c>
      <c r="E155" t="s">
        <v>17</v>
      </c>
      <c r="F155" t="s">
        <v>8186</v>
      </c>
    </row>
    <row r="156" spans="1:11">
      <c r="A156">
        <v>6</v>
      </c>
      <c r="B156">
        <v>169</v>
      </c>
      <c r="C156" t="s">
        <v>18</v>
      </c>
      <c r="D156" t="s">
        <v>10197</v>
      </c>
      <c r="E156" t="s">
        <v>49</v>
      </c>
      <c r="F156" t="s">
        <v>7293</v>
      </c>
    </row>
    <row r="157" spans="1:11">
      <c r="A157">
        <v>6</v>
      </c>
      <c r="B157">
        <v>170</v>
      </c>
      <c r="C157" t="s">
        <v>167</v>
      </c>
      <c r="D157" t="s">
        <v>10198</v>
      </c>
      <c r="E157" t="s">
        <v>49</v>
      </c>
      <c r="F157" t="s">
        <v>8202</v>
      </c>
    </row>
    <row r="158" spans="1:11">
      <c r="A158">
        <v>6</v>
      </c>
      <c r="B158">
        <v>171</v>
      </c>
      <c r="C158" t="s">
        <v>115</v>
      </c>
      <c r="D158" t="s">
        <v>10199</v>
      </c>
      <c r="E158" t="s">
        <v>13</v>
      </c>
      <c r="F158" t="s">
        <v>2452</v>
      </c>
      <c r="G158">
        <v>15</v>
      </c>
      <c r="H158">
        <v>1</v>
      </c>
      <c r="I158">
        <v>2</v>
      </c>
      <c r="J158">
        <v>3</v>
      </c>
      <c r="K158">
        <v>0</v>
      </c>
    </row>
    <row r="159" spans="1:11">
      <c r="A159">
        <v>6</v>
      </c>
      <c r="B159">
        <v>172</v>
      </c>
      <c r="C159" t="s">
        <v>5939</v>
      </c>
      <c r="D159" t="s">
        <v>10200</v>
      </c>
      <c r="E159" t="s">
        <v>17</v>
      </c>
      <c r="F159" t="s">
        <v>7101</v>
      </c>
    </row>
    <row r="160" spans="1:11">
      <c r="A160">
        <v>6</v>
      </c>
      <c r="B160">
        <v>173</v>
      </c>
      <c r="C160" t="s">
        <v>5337</v>
      </c>
      <c r="D160" t="s">
        <v>10201</v>
      </c>
      <c r="E160" t="s">
        <v>13</v>
      </c>
      <c r="F160" t="s">
        <v>3886</v>
      </c>
      <c r="G160">
        <v>9</v>
      </c>
      <c r="H160">
        <v>1</v>
      </c>
      <c r="I160">
        <v>1</v>
      </c>
      <c r="J160">
        <v>2</v>
      </c>
      <c r="K160">
        <v>6</v>
      </c>
    </row>
    <row r="161" spans="1:6">
      <c r="A161">
        <v>6</v>
      </c>
      <c r="B161">
        <v>174</v>
      </c>
      <c r="C161" t="s">
        <v>7350</v>
      </c>
      <c r="D161" t="s">
        <v>10202</v>
      </c>
      <c r="E161" t="s">
        <v>49</v>
      </c>
      <c r="F161" t="s">
        <v>10203</v>
      </c>
    </row>
    <row r="162" spans="1:6">
      <c r="A162">
        <v>6</v>
      </c>
      <c r="B162">
        <v>175</v>
      </c>
      <c r="C162" t="s">
        <v>615</v>
      </c>
      <c r="D162" t="s">
        <v>10204</v>
      </c>
      <c r="E162" t="s">
        <v>13</v>
      </c>
      <c r="F162" t="s">
        <v>2353</v>
      </c>
    </row>
    <row r="163" spans="1:6">
      <c r="A163">
        <v>6</v>
      </c>
      <c r="B163">
        <v>176</v>
      </c>
      <c r="C163" t="s">
        <v>343</v>
      </c>
      <c r="D163" t="s">
        <v>10205</v>
      </c>
      <c r="E163" t="s">
        <v>13</v>
      </c>
      <c r="F163" t="s">
        <v>3290</v>
      </c>
    </row>
    <row r="164" spans="1:6">
      <c r="A164">
        <v>6</v>
      </c>
      <c r="B164">
        <v>177</v>
      </c>
      <c r="C164" t="s">
        <v>2718</v>
      </c>
      <c r="D164" t="s">
        <v>10206</v>
      </c>
      <c r="E164" t="s">
        <v>434</v>
      </c>
      <c r="F164" t="s">
        <v>10207</v>
      </c>
    </row>
    <row r="165" spans="1:6">
      <c r="A165">
        <v>6</v>
      </c>
      <c r="B165">
        <v>178</v>
      </c>
      <c r="C165" t="s">
        <v>15</v>
      </c>
      <c r="D165" t="s">
        <v>10208</v>
      </c>
      <c r="E165" t="s">
        <v>13</v>
      </c>
      <c r="F165" t="s">
        <v>7101</v>
      </c>
    </row>
    <row r="166" spans="1:6">
      <c r="A166">
        <v>6</v>
      </c>
      <c r="B166">
        <v>179</v>
      </c>
      <c r="C166" t="s">
        <v>341</v>
      </c>
      <c r="D166" t="s">
        <v>10209</v>
      </c>
      <c r="E166" t="s">
        <v>13</v>
      </c>
      <c r="F166" t="s">
        <v>9330</v>
      </c>
    </row>
    <row r="167" spans="1:6">
      <c r="A167">
        <v>6</v>
      </c>
      <c r="B167">
        <v>180</v>
      </c>
      <c r="C167" t="s">
        <v>964</v>
      </c>
      <c r="D167" t="s">
        <v>10210</v>
      </c>
      <c r="E167" t="s">
        <v>13</v>
      </c>
      <c r="F167" t="s">
        <v>2558</v>
      </c>
    </row>
    <row r="168" spans="1:6">
      <c r="A168">
        <v>6</v>
      </c>
      <c r="B168">
        <v>181</v>
      </c>
      <c r="C168" t="s">
        <v>5934</v>
      </c>
      <c r="D168" t="s">
        <v>10211</v>
      </c>
      <c r="E168" t="s">
        <v>49</v>
      </c>
      <c r="F168" t="s">
        <v>5699</v>
      </c>
    </row>
    <row r="169" spans="1:6">
      <c r="A169">
        <v>7</v>
      </c>
      <c r="B169">
        <v>184</v>
      </c>
      <c r="C169" t="s">
        <v>159</v>
      </c>
      <c r="D169" t="s">
        <v>10214</v>
      </c>
      <c r="E169" t="s">
        <v>49</v>
      </c>
      <c r="F169" t="s">
        <v>7101</v>
      </c>
    </row>
    <row r="170" spans="1:6">
      <c r="A170">
        <v>7</v>
      </c>
      <c r="B170">
        <v>185</v>
      </c>
      <c r="C170" t="s">
        <v>964</v>
      </c>
      <c r="D170" t="s">
        <v>10215</v>
      </c>
      <c r="E170" t="s">
        <v>232</v>
      </c>
      <c r="F170" t="s">
        <v>5548</v>
      </c>
    </row>
    <row r="171" spans="1:6">
      <c r="A171">
        <v>7</v>
      </c>
      <c r="B171">
        <v>186</v>
      </c>
      <c r="C171" t="s">
        <v>2227</v>
      </c>
      <c r="D171" t="s">
        <v>10216</v>
      </c>
      <c r="E171" t="s">
        <v>17</v>
      </c>
      <c r="F171" t="s">
        <v>2353</v>
      </c>
    </row>
    <row r="172" spans="1:6">
      <c r="A172">
        <v>7</v>
      </c>
      <c r="B172">
        <v>188</v>
      </c>
      <c r="C172" t="s">
        <v>159</v>
      </c>
      <c r="D172" t="s">
        <v>10219</v>
      </c>
      <c r="E172" t="s">
        <v>17</v>
      </c>
      <c r="F172" t="s">
        <v>10049</v>
      </c>
    </row>
    <row r="173" spans="1:6">
      <c r="A173">
        <v>7</v>
      </c>
      <c r="B173">
        <v>189</v>
      </c>
      <c r="C173" t="s">
        <v>18</v>
      </c>
      <c r="D173" t="s">
        <v>10220</v>
      </c>
      <c r="E173" t="s">
        <v>23</v>
      </c>
      <c r="F173" t="s">
        <v>3658</v>
      </c>
    </row>
    <row r="174" spans="1:6">
      <c r="A174">
        <v>7</v>
      </c>
      <c r="B174">
        <v>190</v>
      </c>
      <c r="C174" t="s">
        <v>203</v>
      </c>
      <c r="D174" t="s">
        <v>10221</v>
      </c>
      <c r="E174" t="s">
        <v>13</v>
      </c>
      <c r="F174" t="s">
        <v>10222</v>
      </c>
    </row>
    <row r="175" spans="1:6">
      <c r="A175">
        <v>7</v>
      </c>
      <c r="B175">
        <v>191</v>
      </c>
      <c r="C175" t="s">
        <v>5934</v>
      </c>
      <c r="D175" t="s">
        <v>10223</v>
      </c>
      <c r="E175" t="s">
        <v>17</v>
      </c>
      <c r="F175" t="s">
        <v>6387</v>
      </c>
    </row>
    <row r="176" spans="1:6">
      <c r="A176">
        <v>7</v>
      </c>
      <c r="B176">
        <v>192</v>
      </c>
      <c r="C176" t="s">
        <v>11</v>
      </c>
      <c r="D176" t="s">
        <v>10224</v>
      </c>
      <c r="E176" t="s">
        <v>49</v>
      </c>
      <c r="F176" t="s">
        <v>3099</v>
      </c>
    </row>
    <row r="177" spans="1:11">
      <c r="A177">
        <v>7</v>
      </c>
      <c r="B177">
        <v>193</v>
      </c>
      <c r="C177" t="s">
        <v>21</v>
      </c>
      <c r="D177" t="s">
        <v>10225</v>
      </c>
      <c r="E177" t="s">
        <v>13</v>
      </c>
      <c r="F177" t="s">
        <v>7349</v>
      </c>
    </row>
    <row r="178" spans="1:11">
      <c r="A178">
        <v>7</v>
      </c>
      <c r="B178">
        <v>194</v>
      </c>
      <c r="C178" t="s">
        <v>28</v>
      </c>
      <c r="D178" t="s">
        <v>10226</v>
      </c>
      <c r="E178" t="s">
        <v>49</v>
      </c>
      <c r="F178" t="s">
        <v>9080</v>
      </c>
      <c r="G178">
        <v>43</v>
      </c>
      <c r="H178">
        <v>3</v>
      </c>
      <c r="I178">
        <v>12</v>
      </c>
      <c r="J178">
        <v>15</v>
      </c>
      <c r="K178">
        <v>10</v>
      </c>
    </row>
    <row r="179" spans="1:11">
      <c r="A179">
        <v>7</v>
      </c>
      <c r="B179">
        <v>195</v>
      </c>
      <c r="C179" t="s">
        <v>1622</v>
      </c>
      <c r="D179" t="s">
        <v>10227</v>
      </c>
      <c r="E179" t="s">
        <v>434</v>
      </c>
      <c r="F179" t="s">
        <v>3274</v>
      </c>
    </row>
    <row r="180" spans="1:11">
      <c r="A180">
        <v>7</v>
      </c>
      <c r="B180">
        <v>196</v>
      </c>
      <c r="C180" t="s">
        <v>613</v>
      </c>
      <c r="D180" t="s">
        <v>10228</v>
      </c>
      <c r="E180" t="s">
        <v>49</v>
      </c>
      <c r="F180" t="s">
        <v>2283</v>
      </c>
    </row>
    <row r="181" spans="1:11">
      <c r="A181">
        <v>7</v>
      </c>
      <c r="B181">
        <v>197</v>
      </c>
      <c r="C181" t="s">
        <v>5631</v>
      </c>
      <c r="D181" t="s">
        <v>10229</v>
      </c>
      <c r="E181" t="s">
        <v>49</v>
      </c>
      <c r="F181" t="s">
        <v>9221</v>
      </c>
    </row>
    <row r="182" spans="1:11">
      <c r="A182">
        <v>7</v>
      </c>
      <c r="B182">
        <v>198</v>
      </c>
      <c r="C182" t="s">
        <v>21</v>
      </c>
      <c r="D182" t="s">
        <v>10230</v>
      </c>
      <c r="E182" t="s">
        <v>232</v>
      </c>
      <c r="F182" t="s">
        <v>10231</v>
      </c>
    </row>
    <row r="183" spans="1:11">
      <c r="A183">
        <v>7</v>
      </c>
      <c r="B183">
        <v>199</v>
      </c>
      <c r="C183" t="s">
        <v>964</v>
      </c>
      <c r="D183" t="s">
        <v>10232</v>
      </c>
      <c r="E183" t="s">
        <v>17</v>
      </c>
      <c r="F183" t="s">
        <v>7884</v>
      </c>
    </row>
    <row r="184" spans="1:11">
      <c r="A184">
        <v>7</v>
      </c>
      <c r="B184">
        <v>200</v>
      </c>
      <c r="C184" t="s">
        <v>167</v>
      </c>
      <c r="D184" t="s">
        <v>10233</v>
      </c>
      <c r="E184" t="s">
        <v>23</v>
      </c>
      <c r="F184" t="s">
        <v>6912</v>
      </c>
    </row>
    <row r="185" spans="1:11">
      <c r="A185">
        <v>7</v>
      </c>
      <c r="B185">
        <v>201</v>
      </c>
      <c r="C185" t="s">
        <v>5337</v>
      </c>
      <c r="D185" t="s">
        <v>10234</v>
      </c>
      <c r="E185" t="s">
        <v>49</v>
      </c>
      <c r="F185" t="s">
        <v>8453</v>
      </c>
    </row>
    <row r="186" spans="1:11">
      <c r="A186">
        <v>7</v>
      </c>
      <c r="B186">
        <v>203</v>
      </c>
      <c r="C186" t="s">
        <v>5337</v>
      </c>
      <c r="D186" t="s">
        <v>10236</v>
      </c>
      <c r="E186" t="s">
        <v>17</v>
      </c>
      <c r="F186" t="s">
        <v>2075</v>
      </c>
      <c r="G186">
        <v>23</v>
      </c>
      <c r="H186">
        <v>1</v>
      </c>
      <c r="I186">
        <v>5</v>
      </c>
      <c r="J186">
        <v>6</v>
      </c>
      <c r="K186">
        <v>54</v>
      </c>
    </row>
    <row r="187" spans="1:11">
      <c r="A187">
        <v>7</v>
      </c>
      <c r="B187">
        <v>205</v>
      </c>
      <c r="C187" t="s">
        <v>615</v>
      </c>
      <c r="D187" t="s">
        <v>10238</v>
      </c>
      <c r="E187" t="s">
        <v>49</v>
      </c>
      <c r="F187" t="s">
        <v>4200</v>
      </c>
    </row>
    <row r="188" spans="1:11">
      <c r="A188">
        <v>7</v>
      </c>
      <c r="B188">
        <v>206</v>
      </c>
      <c r="C188" t="s">
        <v>343</v>
      </c>
      <c r="D188" t="s">
        <v>10239</v>
      </c>
      <c r="E188" t="s">
        <v>23</v>
      </c>
      <c r="F188" t="s">
        <v>9785</v>
      </c>
    </row>
    <row r="189" spans="1:11">
      <c r="A189">
        <v>7</v>
      </c>
      <c r="B189">
        <v>207</v>
      </c>
      <c r="C189" t="s">
        <v>2718</v>
      </c>
      <c r="D189" t="s">
        <v>10240</v>
      </c>
      <c r="E189" t="s">
        <v>49</v>
      </c>
      <c r="F189" t="s">
        <v>4200</v>
      </c>
    </row>
    <row r="190" spans="1:11">
      <c r="A190">
        <v>7</v>
      </c>
      <c r="B190">
        <v>208</v>
      </c>
      <c r="C190" t="s">
        <v>15</v>
      </c>
      <c r="D190" t="s">
        <v>10241</v>
      </c>
      <c r="E190" t="s">
        <v>49</v>
      </c>
      <c r="F190" t="s">
        <v>10242</v>
      </c>
    </row>
    <row r="191" spans="1:11">
      <c r="A191">
        <v>7</v>
      </c>
      <c r="B191">
        <v>209</v>
      </c>
      <c r="C191" t="s">
        <v>341</v>
      </c>
      <c r="D191" t="s">
        <v>10243</v>
      </c>
      <c r="E191" t="s">
        <v>49</v>
      </c>
      <c r="F191" t="s">
        <v>7029</v>
      </c>
    </row>
    <row r="192" spans="1:11">
      <c r="A192">
        <v>7</v>
      </c>
      <c r="B192">
        <v>210</v>
      </c>
      <c r="C192" t="s">
        <v>5631</v>
      </c>
      <c r="D192" t="s">
        <v>10244</v>
      </c>
      <c r="E192" t="s">
        <v>17</v>
      </c>
      <c r="F192" t="s">
        <v>9833</v>
      </c>
    </row>
    <row r="193" spans="1:11">
      <c r="A193">
        <v>7</v>
      </c>
      <c r="B193">
        <v>211</v>
      </c>
      <c r="C193" t="s">
        <v>7929</v>
      </c>
      <c r="D193" t="s">
        <v>10245</v>
      </c>
      <c r="E193" t="s">
        <v>23</v>
      </c>
      <c r="F193" t="s">
        <v>10188</v>
      </c>
    </row>
    <row r="195" spans="1:11">
      <c r="F195" s="3" t="s">
        <v>57</v>
      </c>
      <c r="G195">
        <f>SUM(G3:G193)</f>
        <v>2072</v>
      </c>
      <c r="H195">
        <f t="shared" ref="H195:K195" si="0">SUM(H3:H193)</f>
        <v>351</v>
      </c>
      <c r="I195">
        <f t="shared" si="0"/>
        <v>622</v>
      </c>
      <c r="J195">
        <f t="shared" si="0"/>
        <v>973</v>
      </c>
      <c r="K195">
        <f t="shared" si="0"/>
        <v>1018</v>
      </c>
    </row>
    <row r="196" spans="1:11">
      <c r="F196" s="3" t="s">
        <v>58</v>
      </c>
      <c r="G196" s="2"/>
      <c r="H196" s="7">
        <f>H195/$G$195</f>
        <v>0.1694015444015444</v>
      </c>
      <c r="I196" s="7">
        <f t="shared" ref="I196:K196" si="1">I195/$G$195</f>
        <v>0.3001930501930502</v>
      </c>
      <c r="J196" s="7">
        <f t="shared" si="1"/>
        <v>0.46959459459459457</v>
      </c>
      <c r="K196" s="7">
        <f t="shared" si="1"/>
        <v>0.49131274131274133</v>
      </c>
    </row>
    <row r="197" spans="1:11">
      <c r="F197" s="3" t="s">
        <v>2709</v>
      </c>
      <c r="G197" s="2">
        <f>G195/192</f>
        <v>10.791666666666666</v>
      </c>
      <c r="H197" s="2">
        <f t="shared" ref="H197:K197" si="2">H195/192</f>
        <v>1.828125</v>
      </c>
      <c r="I197" s="2">
        <f t="shared" si="2"/>
        <v>3.2395833333333335</v>
      </c>
      <c r="J197" s="2">
        <f t="shared" si="2"/>
        <v>5.067708333333333</v>
      </c>
      <c r="K197" s="2">
        <f t="shared" si="2"/>
        <v>5.302083333333333</v>
      </c>
    </row>
    <row r="199" spans="1:11" ht="18.75">
      <c r="A199" s="11" t="s">
        <v>10713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>
      <c r="A200" s="1" t="s">
        <v>0</v>
      </c>
      <c r="B200" s="1" t="s">
        <v>1</v>
      </c>
      <c r="C200" s="1" t="s">
        <v>2</v>
      </c>
      <c r="D200" s="1" t="s">
        <v>3</v>
      </c>
      <c r="E200" s="1" t="s">
        <v>4</v>
      </c>
      <c r="F200" s="1" t="s">
        <v>5</v>
      </c>
      <c r="G200" s="1" t="s">
        <v>6</v>
      </c>
      <c r="H200" s="1" t="s">
        <v>7</v>
      </c>
      <c r="I200" s="1" t="s">
        <v>8</v>
      </c>
      <c r="J200" s="1" t="s">
        <v>9</v>
      </c>
      <c r="K200" s="1" t="s">
        <v>10</v>
      </c>
    </row>
    <row r="201" spans="1:11">
      <c r="A201">
        <v>2</v>
      </c>
      <c r="B201">
        <v>36</v>
      </c>
      <c r="C201" t="s">
        <v>6839</v>
      </c>
      <c r="D201" t="s">
        <v>10054</v>
      </c>
      <c r="E201" t="s">
        <v>7</v>
      </c>
      <c r="F201" t="s">
        <v>5908</v>
      </c>
    </row>
    <row r="202" spans="1:11">
      <c r="A202">
        <v>2</v>
      </c>
      <c r="B202">
        <v>48</v>
      </c>
      <c r="C202" t="s">
        <v>21</v>
      </c>
      <c r="D202" t="s">
        <v>10066</v>
      </c>
      <c r="E202" t="s">
        <v>7</v>
      </c>
      <c r="F202" t="s">
        <v>9349</v>
      </c>
    </row>
    <row r="203" spans="1:11">
      <c r="A203">
        <v>2</v>
      </c>
      <c r="B203">
        <v>49</v>
      </c>
      <c r="C203" t="s">
        <v>1622</v>
      </c>
      <c r="D203" t="s">
        <v>10067</v>
      </c>
      <c r="E203" t="s">
        <v>7</v>
      </c>
      <c r="F203" t="s">
        <v>2523</v>
      </c>
    </row>
    <row r="204" spans="1:11">
      <c r="A204">
        <v>2</v>
      </c>
      <c r="B204">
        <v>54</v>
      </c>
      <c r="C204" t="s">
        <v>7350</v>
      </c>
      <c r="D204" t="s">
        <v>10074</v>
      </c>
      <c r="E204" t="s">
        <v>7</v>
      </c>
      <c r="F204" t="s">
        <v>7352</v>
      </c>
    </row>
    <row r="205" spans="1:11">
      <c r="A205">
        <v>3</v>
      </c>
      <c r="B205">
        <v>83</v>
      </c>
      <c r="C205" t="s">
        <v>5337</v>
      </c>
      <c r="D205" t="s">
        <v>10104</v>
      </c>
      <c r="E205" t="s">
        <v>7</v>
      </c>
      <c r="F205" t="s">
        <v>9133</v>
      </c>
    </row>
    <row r="206" spans="1:11">
      <c r="A206">
        <v>3</v>
      </c>
      <c r="B206">
        <v>86</v>
      </c>
      <c r="C206" t="s">
        <v>25</v>
      </c>
      <c r="D206" t="s">
        <v>10107</v>
      </c>
      <c r="E206" t="s">
        <v>7</v>
      </c>
      <c r="F206" t="s">
        <v>2353</v>
      </c>
    </row>
    <row r="207" spans="1:11">
      <c r="A207">
        <v>3</v>
      </c>
      <c r="B207">
        <v>91</v>
      </c>
      <c r="C207" t="s">
        <v>5337</v>
      </c>
      <c r="D207" t="s">
        <v>10112</v>
      </c>
      <c r="E207" t="s">
        <v>7</v>
      </c>
      <c r="F207" t="s">
        <v>8704</v>
      </c>
    </row>
    <row r="208" spans="1:11">
      <c r="A208">
        <v>4</v>
      </c>
      <c r="B208">
        <v>98</v>
      </c>
      <c r="C208" t="s">
        <v>5932</v>
      </c>
      <c r="D208" t="s">
        <v>10120</v>
      </c>
      <c r="E208" t="s">
        <v>7</v>
      </c>
      <c r="F208" t="s">
        <v>9959</v>
      </c>
    </row>
    <row r="209" spans="1:6">
      <c r="A209">
        <v>4</v>
      </c>
      <c r="B209">
        <v>113</v>
      </c>
      <c r="C209" t="s">
        <v>1622</v>
      </c>
      <c r="D209" t="s">
        <v>10134</v>
      </c>
      <c r="E209" t="s">
        <v>7</v>
      </c>
      <c r="F209" t="s">
        <v>8489</v>
      </c>
    </row>
    <row r="210" spans="1:6">
      <c r="A210">
        <v>4</v>
      </c>
      <c r="B210">
        <v>121</v>
      </c>
      <c r="C210" t="s">
        <v>5932</v>
      </c>
      <c r="D210" t="s">
        <v>10142</v>
      </c>
      <c r="E210" t="s">
        <v>7</v>
      </c>
      <c r="F210" t="s">
        <v>2404</v>
      </c>
    </row>
    <row r="211" spans="1:6">
      <c r="A211">
        <v>5</v>
      </c>
      <c r="B211">
        <v>124</v>
      </c>
      <c r="C211" t="s">
        <v>159</v>
      </c>
      <c r="D211" t="s">
        <v>10145</v>
      </c>
      <c r="E211" t="s">
        <v>7</v>
      </c>
      <c r="F211" t="s">
        <v>2176</v>
      </c>
    </row>
    <row r="212" spans="1:6">
      <c r="A212">
        <v>5</v>
      </c>
      <c r="B212">
        <v>139</v>
      </c>
      <c r="C212" t="s">
        <v>341</v>
      </c>
      <c r="D212" t="s">
        <v>10163</v>
      </c>
      <c r="E212" t="s">
        <v>7</v>
      </c>
      <c r="F212" t="s">
        <v>10164</v>
      </c>
    </row>
    <row r="213" spans="1:6">
      <c r="A213">
        <v>6</v>
      </c>
      <c r="B213">
        <v>153</v>
      </c>
      <c r="C213" t="s">
        <v>6839</v>
      </c>
      <c r="D213" t="s">
        <v>10177</v>
      </c>
      <c r="E213" t="s">
        <v>7</v>
      </c>
      <c r="F213" t="s">
        <v>10178</v>
      </c>
    </row>
    <row r="214" spans="1:6">
      <c r="A214">
        <v>6</v>
      </c>
      <c r="B214">
        <v>154</v>
      </c>
      <c r="C214" t="s">
        <v>964</v>
      </c>
      <c r="D214" t="s">
        <v>10179</v>
      </c>
      <c r="E214" t="s">
        <v>7</v>
      </c>
      <c r="F214" t="s">
        <v>9965</v>
      </c>
    </row>
    <row r="215" spans="1:6">
      <c r="A215">
        <v>6</v>
      </c>
      <c r="B215">
        <v>158</v>
      </c>
      <c r="C215" t="s">
        <v>7929</v>
      </c>
      <c r="D215" t="s">
        <v>10183</v>
      </c>
      <c r="E215" t="s">
        <v>7</v>
      </c>
      <c r="F215" t="s">
        <v>8373</v>
      </c>
    </row>
    <row r="216" spans="1:6">
      <c r="A216">
        <v>7</v>
      </c>
      <c r="B216">
        <v>182</v>
      </c>
      <c r="C216" t="s">
        <v>170</v>
      </c>
      <c r="D216" t="s">
        <v>10212</v>
      </c>
      <c r="E216" t="s">
        <v>7</v>
      </c>
      <c r="F216" t="s">
        <v>2353</v>
      </c>
    </row>
    <row r="217" spans="1:6">
      <c r="A217">
        <v>7</v>
      </c>
      <c r="B217">
        <v>183</v>
      </c>
      <c r="C217" t="s">
        <v>5631</v>
      </c>
      <c r="D217" t="s">
        <v>10213</v>
      </c>
      <c r="E217" t="s">
        <v>7</v>
      </c>
      <c r="F217" t="s">
        <v>6896</v>
      </c>
    </row>
    <row r="218" spans="1:6">
      <c r="A218">
        <v>7</v>
      </c>
      <c r="B218">
        <v>187</v>
      </c>
      <c r="C218" t="s">
        <v>341</v>
      </c>
      <c r="D218" t="s">
        <v>10217</v>
      </c>
      <c r="E218" t="s">
        <v>7</v>
      </c>
      <c r="F218" t="s">
        <v>10218</v>
      </c>
    </row>
    <row r="219" spans="1:6">
      <c r="A219">
        <v>7</v>
      </c>
      <c r="B219">
        <v>202</v>
      </c>
      <c r="C219" t="s">
        <v>5934</v>
      </c>
      <c r="D219" t="s">
        <v>10235</v>
      </c>
      <c r="E219" t="s">
        <v>7</v>
      </c>
      <c r="F219" t="s">
        <v>8774</v>
      </c>
    </row>
    <row r="220" spans="1:6">
      <c r="A220">
        <v>7</v>
      </c>
      <c r="B220">
        <v>204</v>
      </c>
      <c r="C220" t="s">
        <v>7350</v>
      </c>
      <c r="D220" t="s">
        <v>10237</v>
      </c>
      <c r="E220" t="s">
        <v>7</v>
      </c>
      <c r="F220" t="s">
        <v>1575</v>
      </c>
    </row>
  </sheetData>
  <autoFilter ref="A2:K193"/>
  <mergeCells count="2">
    <mergeCell ref="A1:K1"/>
    <mergeCell ref="A199:K199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220"/>
  <sheetViews>
    <sheetView topLeftCell="A171" workbookViewId="0">
      <selection activeCell="I194" sqref="I194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2.140625" bestFit="1" customWidth="1"/>
    <col min="5" max="5" width="9.140625" bestFit="1" customWidth="1"/>
    <col min="6" max="6" width="36.5703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5631</v>
      </c>
      <c r="D3" t="s">
        <v>10246</v>
      </c>
      <c r="E3" t="s">
        <v>13</v>
      </c>
      <c r="F3" t="s">
        <v>6820</v>
      </c>
      <c r="G3">
        <v>161</v>
      </c>
      <c r="H3">
        <v>74</v>
      </c>
      <c r="I3">
        <v>67</v>
      </c>
      <c r="J3">
        <v>141</v>
      </c>
      <c r="K3">
        <v>77</v>
      </c>
    </row>
    <row r="4" spans="1:11">
      <c r="A4">
        <v>1</v>
      </c>
      <c r="B4">
        <v>2</v>
      </c>
      <c r="C4" t="s">
        <v>159</v>
      </c>
      <c r="D4" t="s">
        <v>10247</v>
      </c>
      <c r="E4" t="s">
        <v>49</v>
      </c>
      <c r="F4" t="s">
        <v>5699</v>
      </c>
      <c r="G4">
        <v>163</v>
      </c>
      <c r="H4">
        <v>22</v>
      </c>
      <c r="I4">
        <v>64</v>
      </c>
      <c r="J4">
        <v>86</v>
      </c>
      <c r="K4">
        <v>110</v>
      </c>
    </row>
    <row r="5" spans="1:11">
      <c r="A5">
        <v>1</v>
      </c>
      <c r="B5">
        <v>3</v>
      </c>
      <c r="C5" t="s">
        <v>615</v>
      </c>
      <c r="D5" t="s">
        <v>10248</v>
      </c>
      <c r="E5" t="s">
        <v>49</v>
      </c>
      <c r="F5" t="s">
        <v>2523</v>
      </c>
      <c r="G5">
        <v>128</v>
      </c>
      <c r="H5">
        <v>19</v>
      </c>
      <c r="I5">
        <v>23</v>
      </c>
      <c r="J5">
        <v>42</v>
      </c>
      <c r="K5">
        <v>108</v>
      </c>
    </row>
    <row r="6" spans="1:11">
      <c r="A6">
        <v>1</v>
      </c>
      <c r="B6">
        <v>4</v>
      </c>
      <c r="C6" t="s">
        <v>203</v>
      </c>
      <c r="D6" t="s">
        <v>10249</v>
      </c>
      <c r="E6" t="s">
        <v>49</v>
      </c>
      <c r="F6" t="s">
        <v>10250</v>
      </c>
      <c r="G6">
        <v>17</v>
      </c>
      <c r="H6">
        <v>1</v>
      </c>
      <c r="I6">
        <v>2</v>
      </c>
      <c r="J6">
        <v>3</v>
      </c>
      <c r="K6">
        <v>8</v>
      </c>
    </row>
    <row r="7" spans="1:11">
      <c r="A7">
        <v>1</v>
      </c>
      <c r="B7">
        <v>5</v>
      </c>
      <c r="C7" t="s">
        <v>28</v>
      </c>
      <c r="D7" t="s">
        <v>10251</v>
      </c>
      <c r="E7" t="s">
        <v>49</v>
      </c>
      <c r="F7" t="s">
        <v>6896</v>
      </c>
      <c r="G7">
        <v>149</v>
      </c>
      <c r="H7">
        <v>7</v>
      </c>
      <c r="I7">
        <v>24</v>
      </c>
      <c r="J7">
        <v>31</v>
      </c>
      <c r="K7">
        <v>121</v>
      </c>
    </row>
    <row r="8" spans="1:11">
      <c r="A8">
        <v>1</v>
      </c>
      <c r="B8">
        <v>6</v>
      </c>
      <c r="C8" t="s">
        <v>7929</v>
      </c>
      <c r="D8" t="s">
        <v>10252</v>
      </c>
      <c r="E8" t="s">
        <v>17</v>
      </c>
      <c r="F8" t="s">
        <v>7669</v>
      </c>
      <c r="G8">
        <v>21</v>
      </c>
      <c r="H8">
        <v>6</v>
      </c>
      <c r="I8">
        <v>0</v>
      </c>
      <c r="J8">
        <v>6</v>
      </c>
      <c r="K8">
        <v>8</v>
      </c>
    </row>
    <row r="9" spans="1:11">
      <c r="A9">
        <v>1</v>
      </c>
      <c r="B9">
        <v>7</v>
      </c>
      <c r="C9" t="s">
        <v>7350</v>
      </c>
      <c r="D9" t="s">
        <v>10253</v>
      </c>
      <c r="E9" t="s">
        <v>13</v>
      </c>
      <c r="F9" t="s">
        <v>402</v>
      </c>
      <c r="G9">
        <v>35</v>
      </c>
      <c r="H9">
        <v>8</v>
      </c>
      <c r="I9">
        <v>7</v>
      </c>
      <c r="J9">
        <v>15</v>
      </c>
      <c r="K9">
        <v>7</v>
      </c>
    </row>
    <row r="10" spans="1:11">
      <c r="A10">
        <v>1</v>
      </c>
      <c r="B10">
        <v>8</v>
      </c>
      <c r="C10" t="s">
        <v>6839</v>
      </c>
      <c r="D10" t="s">
        <v>10254</v>
      </c>
      <c r="E10" t="s">
        <v>17</v>
      </c>
      <c r="F10" t="s">
        <v>2468</v>
      </c>
      <c r="G10">
        <v>92</v>
      </c>
      <c r="H10">
        <v>12</v>
      </c>
      <c r="I10">
        <v>19</v>
      </c>
      <c r="J10">
        <v>31</v>
      </c>
      <c r="K10">
        <v>18</v>
      </c>
    </row>
    <row r="11" spans="1:11">
      <c r="A11">
        <v>1</v>
      </c>
      <c r="B11">
        <v>9</v>
      </c>
      <c r="C11" t="s">
        <v>613</v>
      </c>
      <c r="D11" t="s">
        <v>10255</v>
      </c>
      <c r="E11" t="s">
        <v>13</v>
      </c>
      <c r="F11" t="s">
        <v>2478</v>
      </c>
      <c r="G11">
        <v>141</v>
      </c>
      <c r="H11">
        <v>23</v>
      </c>
      <c r="I11">
        <v>37</v>
      </c>
      <c r="J11">
        <v>60</v>
      </c>
      <c r="K11">
        <v>34</v>
      </c>
    </row>
    <row r="12" spans="1:11">
      <c r="A12">
        <v>1</v>
      </c>
      <c r="B12">
        <v>10</v>
      </c>
      <c r="C12" t="s">
        <v>343</v>
      </c>
      <c r="D12" t="s">
        <v>10256</v>
      </c>
      <c r="E12" t="s">
        <v>13</v>
      </c>
      <c r="F12" t="s">
        <v>7761</v>
      </c>
    </row>
    <row r="13" spans="1:11">
      <c r="A13">
        <v>1</v>
      </c>
      <c r="B13">
        <v>11</v>
      </c>
      <c r="C13" t="s">
        <v>25</v>
      </c>
      <c r="D13" t="s">
        <v>10257</v>
      </c>
      <c r="E13" t="s">
        <v>17</v>
      </c>
      <c r="F13" t="s">
        <v>9785</v>
      </c>
    </row>
    <row r="14" spans="1:11">
      <c r="A14">
        <v>1</v>
      </c>
      <c r="B14">
        <v>12</v>
      </c>
      <c r="C14" t="s">
        <v>341</v>
      </c>
      <c r="D14" t="s">
        <v>10258</v>
      </c>
      <c r="E14" t="s">
        <v>49</v>
      </c>
      <c r="F14" t="s">
        <v>6896</v>
      </c>
      <c r="G14">
        <v>82</v>
      </c>
      <c r="H14">
        <v>11</v>
      </c>
      <c r="I14">
        <v>37</v>
      </c>
      <c r="J14">
        <v>48</v>
      </c>
      <c r="K14">
        <v>32</v>
      </c>
    </row>
    <row r="15" spans="1:11">
      <c r="A15">
        <v>1</v>
      </c>
      <c r="B15">
        <v>13</v>
      </c>
      <c r="C15" t="s">
        <v>159</v>
      </c>
      <c r="D15" t="s">
        <v>10259</v>
      </c>
      <c r="E15" t="s">
        <v>49</v>
      </c>
      <c r="F15" t="s">
        <v>2176</v>
      </c>
    </row>
    <row r="16" spans="1:11">
      <c r="A16">
        <v>1</v>
      </c>
      <c r="B16">
        <v>14</v>
      </c>
      <c r="C16" t="s">
        <v>7112</v>
      </c>
      <c r="D16" t="s">
        <v>10260</v>
      </c>
      <c r="E16" t="s">
        <v>13</v>
      </c>
      <c r="F16" t="s">
        <v>4733</v>
      </c>
      <c r="G16">
        <v>33</v>
      </c>
      <c r="H16">
        <v>3</v>
      </c>
      <c r="I16">
        <v>6</v>
      </c>
      <c r="J16">
        <v>9</v>
      </c>
      <c r="K16">
        <v>2</v>
      </c>
    </row>
    <row r="17" spans="1:11">
      <c r="A17">
        <v>1</v>
      </c>
      <c r="B17">
        <v>15</v>
      </c>
      <c r="C17" t="s">
        <v>5633</v>
      </c>
      <c r="D17" t="s">
        <v>10261</v>
      </c>
      <c r="E17" t="s">
        <v>49</v>
      </c>
      <c r="F17" t="s">
        <v>4618</v>
      </c>
      <c r="G17">
        <v>60</v>
      </c>
      <c r="H17">
        <v>5</v>
      </c>
      <c r="I17">
        <v>21</v>
      </c>
      <c r="J17">
        <v>26</v>
      </c>
      <c r="K17">
        <v>24</v>
      </c>
    </row>
    <row r="18" spans="1:11">
      <c r="A18">
        <v>1</v>
      </c>
      <c r="B18">
        <v>16</v>
      </c>
      <c r="C18" t="s">
        <v>18</v>
      </c>
      <c r="D18" t="s">
        <v>10262</v>
      </c>
      <c r="E18" t="s">
        <v>13</v>
      </c>
      <c r="F18" t="s">
        <v>8373</v>
      </c>
    </row>
    <row r="19" spans="1:11">
      <c r="A19">
        <v>1</v>
      </c>
      <c r="B19">
        <v>17</v>
      </c>
      <c r="C19" t="s">
        <v>5932</v>
      </c>
      <c r="D19" t="s">
        <v>10263</v>
      </c>
      <c r="E19" t="s">
        <v>49</v>
      </c>
      <c r="F19" t="s">
        <v>3190</v>
      </c>
    </row>
    <row r="20" spans="1:11">
      <c r="A20">
        <v>1</v>
      </c>
      <c r="B20">
        <v>19</v>
      </c>
      <c r="C20" t="s">
        <v>170</v>
      </c>
      <c r="D20" t="s">
        <v>10265</v>
      </c>
      <c r="E20" t="s">
        <v>49</v>
      </c>
      <c r="F20" t="s">
        <v>4733</v>
      </c>
      <c r="G20">
        <v>47</v>
      </c>
      <c r="H20">
        <v>0</v>
      </c>
      <c r="I20">
        <v>7</v>
      </c>
      <c r="J20">
        <v>7</v>
      </c>
      <c r="K20">
        <v>42</v>
      </c>
    </row>
    <row r="21" spans="1:11">
      <c r="A21">
        <v>1</v>
      </c>
      <c r="B21">
        <v>20</v>
      </c>
      <c r="C21" t="s">
        <v>21</v>
      </c>
      <c r="D21" t="s">
        <v>10266</v>
      </c>
      <c r="E21" t="s">
        <v>49</v>
      </c>
      <c r="F21" t="s">
        <v>2454</v>
      </c>
      <c r="G21">
        <v>80</v>
      </c>
      <c r="H21">
        <v>9</v>
      </c>
      <c r="I21">
        <v>28</v>
      </c>
      <c r="J21">
        <v>37</v>
      </c>
      <c r="K21">
        <v>32</v>
      </c>
    </row>
    <row r="22" spans="1:11">
      <c r="A22">
        <v>1</v>
      </c>
      <c r="B22">
        <v>21</v>
      </c>
      <c r="C22" t="s">
        <v>964</v>
      </c>
      <c r="D22" t="s">
        <v>10267</v>
      </c>
      <c r="E22" t="s">
        <v>13</v>
      </c>
      <c r="F22" t="s">
        <v>4618</v>
      </c>
    </row>
    <row r="23" spans="1:11">
      <c r="A23">
        <v>1</v>
      </c>
      <c r="B23">
        <v>22</v>
      </c>
      <c r="C23" t="s">
        <v>2100</v>
      </c>
      <c r="D23" t="s">
        <v>10268</v>
      </c>
      <c r="E23" t="s">
        <v>13</v>
      </c>
      <c r="F23" t="s">
        <v>2176</v>
      </c>
    </row>
    <row r="24" spans="1:11">
      <c r="A24">
        <v>1</v>
      </c>
      <c r="B24">
        <v>23</v>
      </c>
      <c r="C24" t="s">
        <v>167</v>
      </c>
      <c r="D24" t="s">
        <v>10269</v>
      </c>
      <c r="E24" t="s">
        <v>49</v>
      </c>
      <c r="F24" t="s">
        <v>2448</v>
      </c>
    </row>
    <row r="25" spans="1:11">
      <c r="A25">
        <v>1</v>
      </c>
      <c r="B25">
        <v>24</v>
      </c>
      <c r="C25" t="s">
        <v>2718</v>
      </c>
      <c r="D25" t="s">
        <v>10270</v>
      </c>
      <c r="E25" t="s">
        <v>17</v>
      </c>
      <c r="F25" t="s">
        <v>4250</v>
      </c>
    </row>
    <row r="26" spans="1:11">
      <c r="A26">
        <v>1</v>
      </c>
      <c r="B26">
        <v>25</v>
      </c>
      <c r="C26" t="s">
        <v>2227</v>
      </c>
      <c r="D26" t="s">
        <v>10271</v>
      </c>
      <c r="E26" t="s">
        <v>13</v>
      </c>
      <c r="F26" t="s">
        <v>2478</v>
      </c>
    </row>
    <row r="27" spans="1:11">
      <c r="A27">
        <v>1</v>
      </c>
      <c r="B27">
        <v>26</v>
      </c>
      <c r="C27" t="s">
        <v>341</v>
      </c>
      <c r="D27" t="s">
        <v>10272</v>
      </c>
      <c r="E27" t="s">
        <v>13</v>
      </c>
      <c r="F27" t="s">
        <v>2246</v>
      </c>
      <c r="G27">
        <v>10</v>
      </c>
      <c r="H27">
        <v>3</v>
      </c>
      <c r="I27">
        <v>6</v>
      </c>
      <c r="J27">
        <v>9</v>
      </c>
      <c r="K27">
        <v>6</v>
      </c>
    </row>
    <row r="28" spans="1:11">
      <c r="A28">
        <v>1</v>
      </c>
      <c r="B28">
        <v>27</v>
      </c>
      <c r="C28" t="s">
        <v>964</v>
      </c>
      <c r="D28" t="s">
        <v>10273</v>
      </c>
      <c r="E28" t="s">
        <v>49</v>
      </c>
      <c r="F28" t="s">
        <v>10274</v>
      </c>
      <c r="G28">
        <v>22</v>
      </c>
      <c r="H28">
        <v>1</v>
      </c>
      <c r="I28">
        <v>5</v>
      </c>
      <c r="J28">
        <v>6</v>
      </c>
      <c r="K28">
        <v>8</v>
      </c>
    </row>
    <row r="29" spans="1:11">
      <c r="A29">
        <v>1</v>
      </c>
      <c r="B29">
        <v>28</v>
      </c>
      <c r="C29" t="s">
        <v>6839</v>
      </c>
      <c r="D29" t="s">
        <v>10275</v>
      </c>
      <c r="E29" t="s">
        <v>17</v>
      </c>
      <c r="F29" t="s">
        <v>6691</v>
      </c>
      <c r="G29">
        <v>61</v>
      </c>
      <c r="H29">
        <v>8</v>
      </c>
      <c r="I29">
        <v>8</v>
      </c>
      <c r="J29">
        <v>16</v>
      </c>
      <c r="K29">
        <v>20</v>
      </c>
    </row>
    <row r="30" spans="1:11">
      <c r="A30">
        <v>1</v>
      </c>
      <c r="B30">
        <v>29</v>
      </c>
      <c r="C30" t="s">
        <v>615</v>
      </c>
      <c r="D30" t="s">
        <v>10276</v>
      </c>
      <c r="E30" t="s">
        <v>13</v>
      </c>
      <c r="F30" t="s">
        <v>10277</v>
      </c>
    </row>
    <row r="31" spans="1:11">
      <c r="A31">
        <v>2</v>
      </c>
      <c r="B31">
        <v>32</v>
      </c>
      <c r="C31" t="s">
        <v>159</v>
      </c>
      <c r="D31" t="s">
        <v>10281</v>
      </c>
      <c r="E31" t="s">
        <v>49</v>
      </c>
      <c r="F31" t="s">
        <v>4906</v>
      </c>
    </row>
    <row r="32" spans="1:11">
      <c r="A32">
        <v>2</v>
      </c>
      <c r="B32">
        <v>33</v>
      </c>
      <c r="C32" t="s">
        <v>203</v>
      </c>
      <c r="D32" t="s">
        <v>10282</v>
      </c>
      <c r="E32" t="s">
        <v>13</v>
      </c>
      <c r="F32" t="s">
        <v>2558</v>
      </c>
    </row>
    <row r="33" spans="1:6">
      <c r="A33">
        <v>2</v>
      </c>
      <c r="B33">
        <v>35</v>
      </c>
      <c r="C33" t="s">
        <v>5932</v>
      </c>
      <c r="D33" t="s">
        <v>10284</v>
      </c>
      <c r="E33" t="s">
        <v>17</v>
      </c>
      <c r="F33" t="s">
        <v>1189</v>
      </c>
    </row>
    <row r="34" spans="1:6">
      <c r="A34">
        <v>2</v>
      </c>
      <c r="B34">
        <v>36</v>
      </c>
      <c r="C34" t="s">
        <v>613</v>
      </c>
      <c r="D34" t="s">
        <v>10285</v>
      </c>
      <c r="E34" t="s">
        <v>13</v>
      </c>
      <c r="F34" t="s">
        <v>9004</v>
      </c>
    </row>
    <row r="35" spans="1:6">
      <c r="A35">
        <v>2</v>
      </c>
      <c r="B35">
        <v>37</v>
      </c>
      <c r="C35" t="s">
        <v>7929</v>
      </c>
      <c r="D35" t="s">
        <v>10286</v>
      </c>
      <c r="E35" t="s">
        <v>49</v>
      </c>
      <c r="F35" t="s">
        <v>474</v>
      </c>
    </row>
    <row r="36" spans="1:6">
      <c r="A36">
        <v>2</v>
      </c>
      <c r="B36">
        <v>38</v>
      </c>
      <c r="C36" t="s">
        <v>7350</v>
      </c>
      <c r="D36" t="s">
        <v>10287</v>
      </c>
      <c r="E36" t="s">
        <v>49</v>
      </c>
      <c r="F36" t="s">
        <v>9090</v>
      </c>
    </row>
    <row r="37" spans="1:6">
      <c r="A37">
        <v>2</v>
      </c>
      <c r="B37">
        <v>39</v>
      </c>
      <c r="C37" t="s">
        <v>5932</v>
      </c>
      <c r="D37" t="s">
        <v>10288</v>
      </c>
      <c r="E37" t="s">
        <v>13</v>
      </c>
      <c r="F37" t="s">
        <v>2488</v>
      </c>
    </row>
    <row r="38" spans="1:6">
      <c r="A38">
        <v>2</v>
      </c>
      <c r="B38">
        <v>40</v>
      </c>
      <c r="C38" t="s">
        <v>613</v>
      </c>
      <c r="D38" t="s">
        <v>10289</v>
      </c>
      <c r="E38" t="s">
        <v>49</v>
      </c>
      <c r="F38" t="s">
        <v>2299</v>
      </c>
    </row>
    <row r="39" spans="1:6">
      <c r="A39">
        <v>2</v>
      </c>
      <c r="B39">
        <v>41</v>
      </c>
      <c r="C39" t="s">
        <v>343</v>
      </c>
      <c r="D39" t="s">
        <v>10290</v>
      </c>
      <c r="E39" t="s">
        <v>49</v>
      </c>
      <c r="F39" t="s">
        <v>9907</v>
      </c>
    </row>
    <row r="40" spans="1:6">
      <c r="A40">
        <v>2</v>
      </c>
      <c r="B40">
        <v>42</v>
      </c>
      <c r="C40" t="s">
        <v>5633</v>
      </c>
      <c r="D40" t="s">
        <v>10291</v>
      </c>
      <c r="E40" t="s">
        <v>49</v>
      </c>
      <c r="F40" t="s">
        <v>5548</v>
      </c>
    </row>
    <row r="41" spans="1:6">
      <c r="A41">
        <v>2</v>
      </c>
      <c r="B41">
        <v>43</v>
      </c>
      <c r="C41" t="s">
        <v>5932</v>
      </c>
      <c r="D41" t="s">
        <v>10292</v>
      </c>
      <c r="E41" t="s">
        <v>49</v>
      </c>
      <c r="F41" t="s">
        <v>10293</v>
      </c>
    </row>
    <row r="42" spans="1:6">
      <c r="A42">
        <v>2</v>
      </c>
      <c r="B42">
        <v>44</v>
      </c>
      <c r="C42" t="s">
        <v>341</v>
      </c>
      <c r="D42" t="s">
        <v>10294</v>
      </c>
      <c r="E42" t="s">
        <v>13</v>
      </c>
      <c r="F42" t="s">
        <v>10049</v>
      </c>
    </row>
    <row r="43" spans="1:6">
      <c r="A43">
        <v>2</v>
      </c>
      <c r="B43">
        <v>45</v>
      </c>
      <c r="C43" t="s">
        <v>7112</v>
      </c>
      <c r="D43" t="s">
        <v>10295</v>
      </c>
      <c r="E43" t="s">
        <v>13</v>
      </c>
      <c r="F43" t="s">
        <v>9893</v>
      </c>
    </row>
    <row r="44" spans="1:6">
      <c r="A44">
        <v>2</v>
      </c>
      <c r="B44">
        <v>46</v>
      </c>
      <c r="C44" t="s">
        <v>5934</v>
      </c>
      <c r="D44" t="s">
        <v>10296</v>
      </c>
      <c r="E44" t="s">
        <v>49</v>
      </c>
      <c r="F44" t="s">
        <v>2084</v>
      </c>
    </row>
    <row r="45" spans="1:6">
      <c r="A45">
        <v>2</v>
      </c>
      <c r="B45">
        <v>47</v>
      </c>
      <c r="C45" t="s">
        <v>18</v>
      </c>
      <c r="D45" t="s">
        <v>10297</v>
      </c>
      <c r="E45" t="s">
        <v>13</v>
      </c>
      <c r="F45" t="s">
        <v>6326</v>
      </c>
    </row>
    <row r="46" spans="1:6">
      <c r="A46">
        <v>2</v>
      </c>
      <c r="B46">
        <v>48</v>
      </c>
      <c r="C46" t="s">
        <v>2227</v>
      </c>
      <c r="D46" t="s">
        <v>10298</v>
      </c>
      <c r="E46" t="s">
        <v>13</v>
      </c>
      <c r="F46" t="s">
        <v>4241</v>
      </c>
    </row>
    <row r="47" spans="1:6">
      <c r="A47">
        <v>2</v>
      </c>
      <c r="B47">
        <v>49</v>
      </c>
      <c r="C47" t="s">
        <v>6839</v>
      </c>
      <c r="D47" t="s">
        <v>10299</v>
      </c>
      <c r="E47" t="s">
        <v>23</v>
      </c>
      <c r="F47" t="s">
        <v>2488</v>
      </c>
    </row>
    <row r="48" spans="1:6">
      <c r="A48">
        <v>2</v>
      </c>
      <c r="B48">
        <v>50</v>
      </c>
      <c r="C48" t="s">
        <v>1622</v>
      </c>
      <c r="D48" t="s">
        <v>10300</v>
      </c>
      <c r="E48" t="s">
        <v>49</v>
      </c>
      <c r="F48" t="s">
        <v>10301</v>
      </c>
    </row>
    <row r="49" spans="1:6">
      <c r="A49">
        <v>2</v>
      </c>
      <c r="B49">
        <v>51</v>
      </c>
      <c r="C49" t="s">
        <v>21</v>
      </c>
      <c r="D49" t="s">
        <v>10302</v>
      </c>
      <c r="E49" t="s">
        <v>13</v>
      </c>
      <c r="F49" t="s">
        <v>6854</v>
      </c>
    </row>
    <row r="50" spans="1:6">
      <c r="A50">
        <v>2</v>
      </c>
      <c r="B50">
        <v>52</v>
      </c>
      <c r="C50" t="s">
        <v>2718</v>
      </c>
      <c r="D50" t="s">
        <v>10303</v>
      </c>
      <c r="E50" t="s">
        <v>49</v>
      </c>
      <c r="F50" t="s">
        <v>9555</v>
      </c>
    </row>
    <row r="51" spans="1:6">
      <c r="A51">
        <v>2</v>
      </c>
      <c r="B51">
        <v>53</v>
      </c>
      <c r="C51" t="s">
        <v>613</v>
      </c>
      <c r="D51" t="s">
        <v>10304</v>
      </c>
      <c r="E51" t="s">
        <v>49</v>
      </c>
      <c r="F51" t="s">
        <v>3658</v>
      </c>
    </row>
    <row r="52" spans="1:6">
      <c r="A52">
        <v>2</v>
      </c>
      <c r="B52">
        <v>54</v>
      </c>
      <c r="C52" t="s">
        <v>2718</v>
      </c>
      <c r="D52" t="s">
        <v>10305</v>
      </c>
      <c r="E52" t="s">
        <v>13</v>
      </c>
      <c r="F52" t="s">
        <v>7349</v>
      </c>
    </row>
    <row r="53" spans="1:6">
      <c r="A53">
        <v>2</v>
      </c>
      <c r="B53">
        <v>55</v>
      </c>
      <c r="C53" t="s">
        <v>167</v>
      </c>
      <c r="D53" t="s">
        <v>10306</v>
      </c>
      <c r="E53" t="s">
        <v>49</v>
      </c>
      <c r="F53" t="s">
        <v>6326</v>
      </c>
    </row>
    <row r="54" spans="1:6">
      <c r="A54">
        <v>2</v>
      </c>
      <c r="B54">
        <v>56</v>
      </c>
      <c r="C54" t="s">
        <v>11</v>
      </c>
      <c r="D54" t="s">
        <v>10307</v>
      </c>
      <c r="E54" t="s">
        <v>23</v>
      </c>
      <c r="F54" t="s">
        <v>2353</v>
      </c>
    </row>
    <row r="55" spans="1:6">
      <c r="A55">
        <v>2</v>
      </c>
      <c r="B55">
        <v>57</v>
      </c>
      <c r="C55" t="s">
        <v>964</v>
      </c>
      <c r="D55" t="s">
        <v>10308</v>
      </c>
      <c r="E55" t="s">
        <v>49</v>
      </c>
      <c r="F55" t="s">
        <v>4774</v>
      </c>
    </row>
    <row r="56" spans="1:6">
      <c r="A56">
        <v>2</v>
      </c>
      <c r="B56">
        <v>58</v>
      </c>
      <c r="C56" t="s">
        <v>964</v>
      </c>
      <c r="D56" t="s">
        <v>10309</v>
      </c>
      <c r="E56" t="s">
        <v>23</v>
      </c>
      <c r="F56" t="s">
        <v>7669</v>
      </c>
    </row>
    <row r="57" spans="1:6">
      <c r="A57">
        <v>2</v>
      </c>
      <c r="B57">
        <v>60</v>
      </c>
      <c r="C57" t="s">
        <v>28</v>
      </c>
      <c r="D57" t="s">
        <v>10311</v>
      </c>
      <c r="E57" t="s">
        <v>23</v>
      </c>
      <c r="F57" t="s">
        <v>7161</v>
      </c>
    </row>
    <row r="58" spans="1:6">
      <c r="A58">
        <v>3</v>
      </c>
      <c r="B58">
        <v>62</v>
      </c>
      <c r="C58" t="s">
        <v>5337</v>
      </c>
      <c r="D58" t="s">
        <v>10313</v>
      </c>
      <c r="E58" t="s">
        <v>13</v>
      </c>
      <c r="F58" t="s">
        <v>3322</v>
      </c>
    </row>
    <row r="59" spans="1:6">
      <c r="A59">
        <v>3</v>
      </c>
      <c r="B59">
        <v>63</v>
      </c>
      <c r="C59" t="s">
        <v>159</v>
      </c>
      <c r="D59" t="s">
        <v>10314</v>
      </c>
      <c r="E59" t="s">
        <v>13</v>
      </c>
      <c r="F59" t="s">
        <v>2353</v>
      </c>
    </row>
    <row r="60" spans="1:6">
      <c r="A60">
        <v>3</v>
      </c>
      <c r="B60">
        <v>64</v>
      </c>
      <c r="C60" t="s">
        <v>615</v>
      </c>
      <c r="D60" t="s">
        <v>10315</v>
      </c>
      <c r="E60" t="s">
        <v>23</v>
      </c>
      <c r="F60" t="s">
        <v>9221</v>
      </c>
    </row>
    <row r="61" spans="1:6">
      <c r="A61">
        <v>3</v>
      </c>
      <c r="B61">
        <v>65</v>
      </c>
      <c r="C61" t="s">
        <v>203</v>
      </c>
      <c r="D61" t="s">
        <v>10316</v>
      </c>
      <c r="E61" t="s">
        <v>13</v>
      </c>
      <c r="F61" t="s">
        <v>1229</v>
      </c>
    </row>
    <row r="62" spans="1:6">
      <c r="A62">
        <v>3</v>
      </c>
      <c r="B62">
        <v>66</v>
      </c>
      <c r="C62" t="s">
        <v>613</v>
      </c>
      <c r="D62" t="s">
        <v>10317</v>
      </c>
      <c r="E62" t="s">
        <v>13</v>
      </c>
      <c r="F62" t="s">
        <v>6854</v>
      </c>
    </row>
    <row r="63" spans="1:6">
      <c r="A63">
        <v>3</v>
      </c>
      <c r="B63">
        <v>67</v>
      </c>
      <c r="C63" t="s">
        <v>170</v>
      </c>
      <c r="D63" t="s">
        <v>10318</v>
      </c>
      <c r="E63" t="s">
        <v>49</v>
      </c>
      <c r="F63" t="s">
        <v>7399</v>
      </c>
    </row>
    <row r="64" spans="1:6">
      <c r="A64">
        <v>3</v>
      </c>
      <c r="B64">
        <v>68</v>
      </c>
      <c r="C64" t="s">
        <v>25</v>
      </c>
      <c r="D64" t="s">
        <v>10319</v>
      </c>
      <c r="E64" t="s">
        <v>49</v>
      </c>
      <c r="F64" t="s">
        <v>2703</v>
      </c>
    </row>
    <row r="65" spans="1:11">
      <c r="A65">
        <v>3</v>
      </c>
      <c r="B65">
        <v>69</v>
      </c>
      <c r="C65" t="s">
        <v>6839</v>
      </c>
      <c r="D65" t="s">
        <v>10320</v>
      </c>
      <c r="E65" t="s">
        <v>49</v>
      </c>
      <c r="F65" t="s">
        <v>6912</v>
      </c>
    </row>
    <row r="66" spans="1:11">
      <c r="A66">
        <v>3</v>
      </c>
      <c r="B66">
        <v>70</v>
      </c>
      <c r="C66" t="s">
        <v>203</v>
      </c>
      <c r="D66" t="s">
        <v>10321</v>
      </c>
      <c r="E66" t="s">
        <v>23</v>
      </c>
      <c r="F66" t="s">
        <v>2452</v>
      </c>
    </row>
    <row r="67" spans="1:11">
      <c r="A67">
        <v>3</v>
      </c>
      <c r="B67">
        <v>71</v>
      </c>
      <c r="C67" t="s">
        <v>5932</v>
      </c>
      <c r="D67" t="s">
        <v>10322</v>
      </c>
      <c r="E67" t="s">
        <v>17</v>
      </c>
      <c r="F67" t="s">
        <v>5060</v>
      </c>
    </row>
    <row r="68" spans="1:11">
      <c r="A68">
        <v>3</v>
      </c>
      <c r="B68">
        <v>72</v>
      </c>
      <c r="C68" t="s">
        <v>613</v>
      </c>
      <c r="D68" t="s">
        <v>10323</v>
      </c>
      <c r="E68" t="s">
        <v>49</v>
      </c>
      <c r="F68" t="s">
        <v>2108</v>
      </c>
    </row>
    <row r="69" spans="1:11">
      <c r="A69">
        <v>3</v>
      </c>
      <c r="B69">
        <v>73</v>
      </c>
      <c r="C69" t="s">
        <v>613</v>
      </c>
      <c r="D69" t="s">
        <v>10324</v>
      </c>
      <c r="E69" t="s">
        <v>23</v>
      </c>
      <c r="F69" t="s">
        <v>7414</v>
      </c>
    </row>
    <row r="70" spans="1:11">
      <c r="A70">
        <v>3</v>
      </c>
      <c r="B70">
        <v>74</v>
      </c>
      <c r="C70" t="s">
        <v>159</v>
      </c>
      <c r="D70" t="s">
        <v>10325</v>
      </c>
      <c r="E70" t="s">
        <v>49</v>
      </c>
      <c r="F70" t="s">
        <v>2452</v>
      </c>
    </row>
    <row r="71" spans="1:11">
      <c r="A71">
        <v>3</v>
      </c>
      <c r="B71">
        <v>75</v>
      </c>
      <c r="C71" t="s">
        <v>21</v>
      </c>
      <c r="D71" t="s">
        <v>10326</v>
      </c>
      <c r="E71" t="s">
        <v>17</v>
      </c>
      <c r="F71" t="s">
        <v>8774</v>
      </c>
    </row>
    <row r="72" spans="1:11">
      <c r="A72">
        <v>3</v>
      </c>
      <c r="B72">
        <v>76</v>
      </c>
      <c r="C72" t="s">
        <v>6839</v>
      </c>
      <c r="D72" t="s">
        <v>10327</v>
      </c>
      <c r="E72" t="s">
        <v>49</v>
      </c>
      <c r="F72" t="s">
        <v>7393</v>
      </c>
    </row>
    <row r="73" spans="1:11">
      <c r="A73">
        <v>3</v>
      </c>
      <c r="B73">
        <v>78</v>
      </c>
      <c r="C73" t="s">
        <v>2227</v>
      </c>
      <c r="D73" t="s">
        <v>10329</v>
      </c>
      <c r="E73" t="s">
        <v>13</v>
      </c>
      <c r="F73" t="s">
        <v>8704</v>
      </c>
    </row>
    <row r="74" spans="1:11">
      <c r="A74">
        <v>3</v>
      </c>
      <c r="B74">
        <v>79</v>
      </c>
      <c r="C74" t="s">
        <v>5633</v>
      </c>
      <c r="D74" t="s">
        <v>10330</v>
      </c>
      <c r="E74" t="s">
        <v>13</v>
      </c>
      <c r="F74" t="s">
        <v>4200</v>
      </c>
      <c r="G74">
        <v>16</v>
      </c>
      <c r="H74">
        <v>2</v>
      </c>
      <c r="I74">
        <v>1</v>
      </c>
      <c r="J74">
        <v>3</v>
      </c>
      <c r="K74">
        <v>14</v>
      </c>
    </row>
    <row r="75" spans="1:11">
      <c r="A75">
        <v>3</v>
      </c>
      <c r="B75">
        <v>80</v>
      </c>
      <c r="C75" t="s">
        <v>5934</v>
      </c>
      <c r="D75" t="s">
        <v>10331</v>
      </c>
      <c r="E75" t="s">
        <v>49</v>
      </c>
      <c r="F75" t="s">
        <v>9024</v>
      </c>
    </row>
    <row r="76" spans="1:11">
      <c r="A76">
        <v>3</v>
      </c>
      <c r="B76">
        <v>81</v>
      </c>
      <c r="C76" t="s">
        <v>341</v>
      </c>
      <c r="D76" t="s">
        <v>10332</v>
      </c>
      <c r="E76" t="s">
        <v>49</v>
      </c>
      <c r="F76" t="s">
        <v>10333</v>
      </c>
    </row>
    <row r="77" spans="1:11">
      <c r="A77">
        <v>3</v>
      </c>
      <c r="B77">
        <v>82</v>
      </c>
      <c r="C77" t="s">
        <v>2718</v>
      </c>
      <c r="D77" t="s">
        <v>10334</v>
      </c>
      <c r="E77" t="s">
        <v>13</v>
      </c>
      <c r="F77" t="s">
        <v>2478</v>
      </c>
    </row>
    <row r="78" spans="1:11">
      <c r="A78">
        <v>3</v>
      </c>
      <c r="B78">
        <v>85</v>
      </c>
      <c r="C78" t="s">
        <v>5932</v>
      </c>
      <c r="D78" t="s">
        <v>10337</v>
      </c>
      <c r="E78" t="s">
        <v>17</v>
      </c>
      <c r="F78" t="s">
        <v>6896</v>
      </c>
    </row>
    <row r="79" spans="1:11">
      <c r="A79">
        <v>3</v>
      </c>
      <c r="B79">
        <v>86</v>
      </c>
      <c r="C79" t="s">
        <v>11</v>
      </c>
      <c r="D79" t="s">
        <v>10338</v>
      </c>
      <c r="E79" t="s">
        <v>23</v>
      </c>
      <c r="F79" t="s">
        <v>2938</v>
      </c>
    </row>
    <row r="80" spans="1:11">
      <c r="A80">
        <v>3</v>
      </c>
      <c r="B80">
        <v>87</v>
      </c>
      <c r="C80" t="s">
        <v>203</v>
      </c>
      <c r="D80" t="s">
        <v>10339</v>
      </c>
      <c r="E80" t="s">
        <v>23</v>
      </c>
      <c r="F80" t="s">
        <v>6912</v>
      </c>
    </row>
    <row r="81" spans="1:11">
      <c r="A81">
        <v>3</v>
      </c>
      <c r="B81">
        <v>88</v>
      </c>
      <c r="C81" t="s">
        <v>159</v>
      </c>
      <c r="D81" t="s">
        <v>10340</v>
      </c>
      <c r="E81" t="s">
        <v>17</v>
      </c>
      <c r="F81" t="s">
        <v>4200</v>
      </c>
    </row>
    <row r="82" spans="1:11">
      <c r="A82">
        <v>3</v>
      </c>
      <c r="B82">
        <v>89</v>
      </c>
      <c r="C82" t="s">
        <v>5939</v>
      </c>
      <c r="D82" t="s">
        <v>10341</v>
      </c>
      <c r="E82" t="s">
        <v>13</v>
      </c>
      <c r="F82" t="s">
        <v>10342</v>
      </c>
    </row>
    <row r="83" spans="1:11">
      <c r="A83">
        <v>3</v>
      </c>
      <c r="B83">
        <v>90</v>
      </c>
      <c r="C83" t="s">
        <v>21</v>
      </c>
      <c r="D83" t="s">
        <v>10343</v>
      </c>
      <c r="E83" t="s">
        <v>49</v>
      </c>
      <c r="F83" t="s">
        <v>7651</v>
      </c>
    </row>
    <row r="84" spans="1:11">
      <c r="A84">
        <v>3</v>
      </c>
      <c r="B84">
        <v>91</v>
      </c>
      <c r="C84" t="s">
        <v>15</v>
      </c>
      <c r="D84" t="s">
        <v>10344</v>
      </c>
      <c r="E84" t="s">
        <v>49</v>
      </c>
      <c r="F84" t="s">
        <v>8711</v>
      </c>
    </row>
    <row r="85" spans="1:11">
      <c r="A85">
        <v>4</v>
      </c>
      <c r="B85">
        <v>92</v>
      </c>
      <c r="C85" t="s">
        <v>5337</v>
      </c>
      <c r="D85" t="s">
        <v>10345</v>
      </c>
      <c r="E85" t="s">
        <v>49</v>
      </c>
      <c r="F85" t="s">
        <v>452</v>
      </c>
    </row>
    <row r="86" spans="1:11">
      <c r="A86">
        <v>4</v>
      </c>
      <c r="B86">
        <v>94</v>
      </c>
      <c r="C86" t="s">
        <v>615</v>
      </c>
      <c r="D86" t="s">
        <v>10347</v>
      </c>
      <c r="E86" t="s">
        <v>23</v>
      </c>
      <c r="F86" t="s">
        <v>2353</v>
      </c>
    </row>
    <row r="87" spans="1:11">
      <c r="A87">
        <v>4</v>
      </c>
      <c r="B87">
        <v>95</v>
      </c>
      <c r="C87" t="s">
        <v>203</v>
      </c>
      <c r="D87" t="s">
        <v>10348</v>
      </c>
      <c r="E87" t="s">
        <v>49</v>
      </c>
      <c r="F87" t="s">
        <v>2353</v>
      </c>
    </row>
    <row r="88" spans="1:11">
      <c r="A88">
        <v>4</v>
      </c>
      <c r="B88">
        <v>96</v>
      </c>
      <c r="C88" t="s">
        <v>613</v>
      </c>
      <c r="D88" t="s">
        <v>10349</v>
      </c>
      <c r="E88" t="s">
        <v>49</v>
      </c>
      <c r="F88" t="s">
        <v>8489</v>
      </c>
    </row>
    <row r="89" spans="1:11">
      <c r="A89">
        <v>4</v>
      </c>
      <c r="B89">
        <v>97</v>
      </c>
      <c r="C89" t="s">
        <v>18</v>
      </c>
      <c r="D89" t="s">
        <v>10350</v>
      </c>
      <c r="E89" t="s">
        <v>13</v>
      </c>
      <c r="F89" t="s">
        <v>6820</v>
      </c>
    </row>
    <row r="90" spans="1:11">
      <c r="A90">
        <v>4</v>
      </c>
      <c r="B90">
        <v>98</v>
      </c>
      <c r="C90" t="s">
        <v>28</v>
      </c>
      <c r="D90" t="s">
        <v>10351</v>
      </c>
      <c r="E90" t="s">
        <v>13</v>
      </c>
      <c r="F90" t="s">
        <v>452</v>
      </c>
    </row>
    <row r="91" spans="1:11">
      <c r="A91">
        <v>4</v>
      </c>
      <c r="B91">
        <v>99</v>
      </c>
      <c r="C91" t="s">
        <v>6839</v>
      </c>
      <c r="D91" t="s">
        <v>10352</v>
      </c>
      <c r="E91" t="s">
        <v>13</v>
      </c>
      <c r="F91" t="s">
        <v>6896</v>
      </c>
    </row>
    <row r="92" spans="1:11">
      <c r="A92">
        <v>4</v>
      </c>
      <c r="B92">
        <v>100</v>
      </c>
      <c r="C92" t="s">
        <v>5934</v>
      </c>
      <c r="D92" t="s">
        <v>10353</v>
      </c>
      <c r="E92" t="s">
        <v>17</v>
      </c>
      <c r="F92" t="s">
        <v>7352</v>
      </c>
    </row>
    <row r="93" spans="1:11">
      <c r="A93">
        <v>4</v>
      </c>
      <c r="B93">
        <v>101</v>
      </c>
      <c r="C93" t="s">
        <v>341</v>
      </c>
      <c r="D93" t="s">
        <v>10354</v>
      </c>
      <c r="E93" t="s">
        <v>23</v>
      </c>
      <c r="F93" t="s">
        <v>2778</v>
      </c>
    </row>
    <row r="94" spans="1:11">
      <c r="A94">
        <v>4</v>
      </c>
      <c r="B94">
        <v>102</v>
      </c>
      <c r="C94" t="s">
        <v>613</v>
      </c>
      <c r="D94" t="s">
        <v>10355</v>
      </c>
      <c r="E94" t="s">
        <v>434</v>
      </c>
      <c r="F94" t="s">
        <v>2548</v>
      </c>
    </row>
    <row r="95" spans="1:11">
      <c r="A95">
        <v>4</v>
      </c>
      <c r="B95">
        <v>103</v>
      </c>
      <c r="C95" t="s">
        <v>2100</v>
      </c>
      <c r="D95" t="s">
        <v>10356</v>
      </c>
      <c r="E95" t="s">
        <v>49</v>
      </c>
      <c r="F95" t="s">
        <v>10357</v>
      </c>
      <c r="G95">
        <v>1</v>
      </c>
      <c r="H95">
        <v>0</v>
      </c>
      <c r="I95">
        <v>0</v>
      </c>
      <c r="J95">
        <v>0</v>
      </c>
      <c r="K95">
        <v>0</v>
      </c>
    </row>
    <row r="96" spans="1:11">
      <c r="A96">
        <v>4</v>
      </c>
      <c r="B96">
        <v>104</v>
      </c>
      <c r="C96" t="s">
        <v>341</v>
      </c>
      <c r="D96" t="s">
        <v>10358</v>
      </c>
      <c r="E96" t="s">
        <v>49</v>
      </c>
      <c r="F96" t="s">
        <v>9349</v>
      </c>
    </row>
    <row r="97" spans="1:11">
      <c r="A97">
        <v>4</v>
      </c>
      <c r="B97">
        <v>105</v>
      </c>
      <c r="C97" t="s">
        <v>7112</v>
      </c>
      <c r="D97" t="s">
        <v>10359</v>
      </c>
      <c r="E97" t="s">
        <v>49</v>
      </c>
      <c r="F97" t="s">
        <v>7352</v>
      </c>
    </row>
    <row r="98" spans="1:11">
      <c r="A98">
        <v>4</v>
      </c>
      <c r="B98">
        <v>107</v>
      </c>
      <c r="C98" t="s">
        <v>7929</v>
      </c>
      <c r="D98" t="s">
        <v>10361</v>
      </c>
      <c r="E98" t="s">
        <v>49</v>
      </c>
      <c r="F98" t="s">
        <v>9330</v>
      </c>
    </row>
    <row r="99" spans="1:11">
      <c r="A99">
        <v>4</v>
      </c>
      <c r="B99">
        <v>108</v>
      </c>
      <c r="C99" t="s">
        <v>2227</v>
      </c>
      <c r="D99" t="s">
        <v>10215</v>
      </c>
      <c r="E99" t="s">
        <v>17</v>
      </c>
      <c r="F99" t="s">
        <v>3587</v>
      </c>
    </row>
    <row r="100" spans="1:11">
      <c r="A100">
        <v>4</v>
      </c>
      <c r="B100">
        <v>109</v>
      </c>
      <c r="C100" t="s">
        <v>5633</v>
      </c>
      <c r="D100" t="s">
        <v>10362</v>
      </c>
      <c r="E100" t="s">
        <v>434</v>
      </c>
      <c r="F100" t="s">
        <v>2548</v>
      </c>
    </row>
    <row r="101" spans="1:11">
      <c r="A101">
        <v>4</v>
      </c>
      <c r="B101">
        <v>110</v>
      </c>
      <c r="C101" t="s">
        <v>1622</v>
      </c>
      <c r="D101" t="s">
        <v>10363</v>
      </c>
      <c r="E101" t="s">
        <v>13</v>
      </c>
      <c r="F101" t="s">
        <v>452</v>
      </c>
    </row>
    <row r="102" spans="1:11">
      <c r="A102">
        <v>4</v>
      </c>
      <c r="B102">
        <v>111</v>
      </c>
      <c r="C102" t="s">
        <v>21</v>
      </c>
      <c r="D102" t="s">
        <v>10364</v>
      </c>
      <c r="E102" t="s">
        <v>23</v>
      </c>
      <c r="F102" t="s">
        <v>4200</v>
      </c>
    </row>
    <row r="103" spans="1:11">
      <c r="A103">
        <v>4</v>
      </c>
      <c r="B103">
        <v>112</v>
      </c>
      <c r="C103" t="s">
        <v>2718</v>
      </c>
      <c r="D103" t="s">
        <v>10365</v>
      </c>
      <c r="E103" t="s">
        <v>49</v>
      </c>
      <c r="F103" t="s">
        <v>2176</v>
      </c>
    </row>
    <row r="104" spans="1:11">
      <c r="A104">
        <v>4</v>
      </c>
      <c r="B104">
        <v>113</v>
      </c>
      <c r="C104" t="s">
        <v>5932</v>
      </c>
      <c r="D104" t="s">
        <v>10366</v>
      </c>
      <c r="E104" t="s">
        <v>49</v>
      </c>
      <c r="F104" t="s">
        <v>2353</v>
      </c>
    </row>
    <row r="105" spans="1:11">
      <c r="A105">
        <v>4</v>
      </c>
      <c r="B105">
        <v>114</v>
      </c>
      <c r="C105" t="s">
        <v>2227</v>
      </c>
      <c r="D105" t="s">
        <v>10367</v>
      </c>
      <c r="E105" t="s">
        <v>49</v>
      </c>
      <c r="F105" t="s">
        <v>9024</v>
      </c>
    </row>
    <row r="106" spans="1:11">
      <c r="A106">
        <v>4</v>
      </c>
      <c r="B106">
        <v>115</v>
      </c>
      <c r="C106" t="s">
        <v>167</v>
      </c>
      <c r="D106" t="s">
        <v>10368</v>
      </c>
      <c r="E106" t="s">
        <v>49</v>
      </c>
      <c r="F106" t="s">
        <v>2353</v>
      </c>
    </row>
    <row r="107" spans="1:11">
      <c r="A107">
        <v>4</v>
      </c>
      <c r="B107">
        <v>117</v>
      </c>
      <c r="C107" t="s">
        <v>5631</v>
      </c>
      <c r="D107" t="s">
        <v>10370</v>
      </c>
      <c r="E107" t="s">
        <v>13</v>
      </c>
      <c r="F107" t="s">
        <v>8704</v>
      </c>
      <c r="G107">
        <v>48</v>
      </c>
      <c r="H107">
        <v>2</v>
      </c>
      <c r="I107">
        <v>3</v>
      </c>
      <c r="J107">
        <v>5</v>
      </c>
      <c r="K107">
        <v>18</v>
      </c>
    </row>
    <row r="108" spans="1:11">
      <c r="A108">
        <v>4</v>
      </c>
      <c r="B108">
        <v>118</v>
      </c>
      <c r="C108" t="s">
        <v>7929</v>
      </c>
      <c r="D108" t="s">
        <v>10371</v>
      </c>
      <c r="E108" t="s">
        <v>49</v>
      </c>
      <c r="F108" t="s">
        <v>3997</v>
      </c>
    </row>
    <row r="109" spans="1:11">
      <c r="A109">
        <v>4</v>
      </c>
      <c r="B109">
        <v>119</v>
      </c>
      <c r="C109" t="s">
        <v>5633</v>
      </c>
      <c r="D109" t="s">
        <v>10372</v>
      </c>
      <c r="E109" t="s">
        <v>13</v>
      </c>
      <c r="F109" t="s">
        <v>10373</v>
      </c>
    </row>
    <row r="110" spans="1:11">
      <c r="A110">
        <v>4</v>
      </c>
      <c r="B110">
        <v>120</v>
      </c>
      <c r="C110" t="s">
        <v>115</v>
      </c>
      <c r="D110" t="s">
        <v>10374</v>
      </c>
      <c r="E110" t="s">
        <v>13</v>
      </c>
      <c r="F110" t="s">
        <v>5060</v>
      </c>
    </row>
    <row r="111" spans="1:11">
      <c r="A111">
        <v>4</v>
      </c>
      <c r="B111">
        <v>121</v>
      </c>
      <c r="C111" t="s">
        <v>15</v>
      </c>
      <c r="D111" t="s">
        <v>10375</v>
      </c>
      <c r="E111" t="s">
        <v>13</v>
      </c>
      <c r="F111" t="s">
        <v>8604</v>
      </c>
    </row>
    <row r="112" spans="1:11">
      <c r="A112">
        <v>5</v>
      </c>
      <c r="B112">
        <v>123</v>
      </c>
      <c r="C112" t="s">
        <v>159</v>
      </c>
      <c r="D112" t="s">
        <v>10377</v>
      </c>
      <c r="E112" t="s">
        <v>13</v>
      </c>
      <c r="F112" t="s">
        <v>8774</v>
      </c>
      <c r="G112">
        <v>1</v>
      </c>
      <c r="H112">
        <v>0</v>
      </c>
      <c r="I112">
        <v>0</v>
      </c>
      <c r="J112">
        <v>0</v>
      </c>
      <c r="K112">
        <v>0</v>
      </c>
    </row>
    <row r="113" spans="1:6">
      <c r="A113">
        <v>5</v>
      </c>
      <c r="B113">
        <v>124</v>
      </c>
      <c r="C113" t="s">
        <v>615</v>
      </c>
      <c r="D113" t="s">
        <v>10378</v>
      </c>
      <c r="E113" t="s">
        <v>17</v>
      </c>
      <c r="F113" t="s">
        <v>4618</v>
      </c>
    </row>
    <row r="114" spans="1:6">
      <c r="A114">
        <v>5</v>
      </c>
      <c r="B114">
        <v>125</v>
      </c>
      <c r="C114" t="s">
        <v>203</v>
      </c>
      <c r="D114" t="s">
        <v>10379</v>
      </c>
      <c r="E114" t="s">
        <v>49</v>
      </c>
      <c r="F114" t="s">
        <v>9761</v>
      </c>
    </row>
    <row r="115" spans="1:6">
      <c r="A115">
        <v>5</v>
      </c>
      <c r="B115">
        <v>127</v>
      </c>
      <c r="C115" t="s">
        <v>7929</v>
      </c>
      <c r="D115" t="s">
        <v>10381</v>
      </c>
      <c r="E115" t="s">
        <v>17</v>
      </c>
      <c r="F115" t="s">
        <v>2084</v>
      </c>
    </row>
    <row r="116" spans="1:6">
      <c r="A116">
        <v>5</v>
      </c>
      <c r="B116">
        <v>128</v>
      </c>
      <c r="C116" t="s">
        <v>28</v>
      </c>
      <c r="D116" t="s">
        <v>10382</v>
      </c>
      <c r="E116" t="s">
        <v>49</v>
      </c>
      <c r="F116" t="s">
        <v>10231</v>
      </c>
    </row>
    <row r="117" spans="1:6">
      <c r="A117">
        <v>5</v>
      </c>
      <c r="B117">
        <v>129</v>
      </c>
      <c r="C117" t="s">
        <v>28</v>
      </c>
      <c r="D117" t="s">
        <v>10383</v>
      </c>
      <c r="E117" t="s">
        <v>13</v>
      </c>
      <c r="F117" t="s">
        <v>1189</v>
      </c>
    </row>
    <row r="118" spans="1:6">
      <c r="A118">
        <v>5</v>
      </c>
      <c r="B118">
        <v>130</v>
      </c>
      <c r="C118" t="s">
        <v>28</v>
      </c>
      <c r="D118" t="s">
        <v>10384</v>
      </c>
      <c r="E118" t="s">
        <v>23</v>
      </c>
      <c r="F118" t="s">
        <v>9133</v>
      </c>
    </row>
    <row r="119" spans="1:6">
      <c r="A119">
        <v>5</v>
      </c>
      <c r="B119">
        <v>131</v>
      </c>
      <c r="C119" t="s">
        <v>343</v>
      </c>
      <c r="D119" t="s">
        <v>10385</v>
      </c>
      <c r="E119" t="s">
        <v>13</v>
      </c>
      <c r="F119" t="s">
        <v>4188</v>
      </c>
    </row>
    <row r="120" spans="1:6">
      <c r="A120">
        <v>5</v>
      </c>
      <c r="B120">
        <v>132</v>
      </c>
      <c r="C120" t="s">
        <v>25</v>
      </c>
      <c r="D120" t="s">
        <v>10386</v>
      </c>
      <c r="E120" t="s">
        <v>49</v>
      </c>
      <c r="F120" t="s">
        <v>2108</v>
      </c>
    </row>
    <row r="121" spans="1:6">
      <c r="A121">
        <v>5</v>
      </c>
      <c r="B121">
        <v>133</v>
      </c>
      <c r="C121" t="s">
        <v>2100</v>
      </c>
      <c r="D121" t="s">
        <v>10387</v>
      </c>
      <c r="E121" t="s">
        <v>17</v>
      </c>
      <c r="F121" t="s">
        <v>7349</v>
      </c>
    </row>
    <row r="122" spans="1:6">
      <c r="A122">
        <v>5</v>
      </c>
      <c r="B122">
        <v>134</v>
      </c>
      <c r="C122" t="s">
        <v>341</v>
      </c>
      <c r="D122" t="s">
        <v>10388</v>
      </c>
      <c r="E122" t="s">
        <v>17</v>
      </c>
      <c r="F122" t="s">
        <v>1189</v>
      </c>
    </row>
    <row r="123" spans="1:6">
      <c r="A123">
        <v>5</v>
      </c>
      <c r="B123">
        <v>135</v>
      </c>
      <c r="C123" t="s">
        <v>7929</v>
      </c>
      <c r="D123" t="s">
        <v>10389</v>
      </c>
      <c r="E123" t="s">
        <v>23</v>
      </c>
      <c r="F123" t="s">
        <v>5178</v>
      </c>
    </row>
    <row r="124" spans="1:6">
      <c r="A124">
        <v>5</v>
      </c>
      <c r="B124">
        <v>136</v>
      </c>
      <c r="C124" t="s">
        <v>7350</v>
      </c>
      <c r="D124" t="s">
        <v>10390</v>
      </c>
      <c r="E124" t="s">
        <v>17</v>
      </c>
      <c r="F124" t="s">
        <v>10373</v>
      </c>
    </row>
    <row r="125" spans="1:6">
      <c r="A125">
        <v>5</v>
      </c>
      <c r="B125">
        <v>137</v>
      </c>
      <c r="C125" t="s">
        <v>7929</v>
      </c>
      <c r="D125" t="s">
        <v>10391</v>
      </c>
      <c r="E125" t="s">
        <v>49</v>
      </c>
      <c r="F125" t="s">
        <v>8704</v>
      </c>
    </row>
    <row r="126" spans="1:6">
      <c r="A126">
        <v>5</v>
      </c>
      <c r="B126">
        <v>138</v>
      </c>
      <c r="C126" t="s">
        <v>11</v>
      </c>
      <c r="D126" t="s">
        <v>10392</v>
      </c>
      <c r="E126" t="s">
        <v>232</v>
      </c>
      <c r="F126" t="s">
        <v>8170</v>
      </c>
    </row>
    <row r="127" spans="1:6">
      <c r="A127">
        <v>5</v>
      </c>
      <c r="B127">
        <v>139</v>
      </c>
      <c r="C127" t="s">
        <v>5633</v>
      </c>
      <c r="D127" t="s">
        <v>10393</v>
      </c>
      <c r="E127" t="s">
        <v>49</v>
      </c>
      <c r="F127" t="s">
        <v>109</v>
      </c>
    </row>
    <row r="128" spans="1:6">
      <c r="A128">
        <v>5</v>
      </c>
      <c r="B128">
        <v>140</v>
      </c>
      <c r="C128" t="s">
        <v>1622</v>
      </c>
      <c r="D128" t="s">
        <v>10394</v>
      </c>
      <c r="E128" t="s">
        <v>13</v>
      </c>
      <c r="F128" t="s">
        <v>1915</v>
      </c>
    </row>
    <row r="129" spans="1:11">
      <c r="A129">
        <v>5</v>
      </c>
      <c r="B129">
        <v>141</v>
      </c>
      <c r="C129" t="s">
        <v>21</v>
      </c>
      <c r="D129" t="s">
        <v>10395</v>
      </c>
      <c r="E129" t="s">
        <v>13</v>
      </c>
      <c r="F129" t="s">
        <v>9349</v>
      </c>
    </row>
    <row r="130" spans="1:11">
      <c r="A130">
        <v>5</v>
      </c>
      <c r="B130">
        <v>142</v>
      </c>
      <c r="C130" t="s">
        <v>2718</v>
      </c>
      <c r="D130" t="s">
        <v>10396</v>
      </c>
      <c r="E130" t="s">
        <v>13</v>
      </c>
      <c r="F130" t="s">
        <v>2454</v>
      </c>
    </row>
    <row r="131" spans="1:11">
      <c r="A131">
        <v>5</v>
      </c>
      <c r="B131">
        <v>143</v>
      </c>
      <c r="C131" t="s">
        <v>5932</v>
      </c>
      <c r="D131" t="s">
        <v>10397</v>
      </c>
      <c r="E131" t="s">
        <v>49</v>
      </c>
      <c r="F131" t="s">
        <v>8174</v>
      </c>
    </row>
    <row r="132" spans="1:11">
      <c r="A132">
        <v>5</v>
      </c>
      <c r="B132">
        <v>144</v>
      </c>
      <c r="C132" t="s">
        <v>964</v>
      </c>
      <c r="D132" t="s">
        <v>10398</v>
      </c>
      <c r="E132" t="s">
        <v>13</v>
      </c>
      <c r="F132" t="s">
        <v>3658</v>
      </c>
    </row>
    <row r="133" spans="1:11">
      <c r="A133">
        <v>5</v>
      </c>
      <c r="B133">
        <v>145</v>
      </c>
      <c r="C133" t="s">
        <v>167</v>
      </c>
      <c r="D133" t="s">
        <v>10399</v>
      </c>
      <c r="E133" t="s">
        <v>17</v>
      </c>
      <c r="F133" t="s">
        <v>7886</v>
      </c>
    </row>
    <row r="134" spans="1:11">
      <c r="A134">
        <v>5</v>
      </c>
      <c r="B134">
        <v>146</v>
      </c>
      <c r="C134" t="s">
        <v>5337</v>
      </c>
      <c r="D134" t="s">
        <v>10400</v>
      </c>
      <c r="E134" t="s">
        <v>49</v>
      </c>
      <c r="F134" t="s">
        <v>2448</v>
      </c>
    </row>
    <row r="135" spans="1:11">
      <c r="A135">
        <v>5</v>
      </c>
      <c r="B135">
        <v>147</v>
      </c>
      <c r="C135" t="s">
        <v>5631</v>
      </c>
      <c r="D135" t="s">
        <v>10401</v>
      </c>
      <c r="E135" t="s">
        <v>23</v>
      </c>
      <c r="F135" t="s">
        <v>7761</v>
      </c>
    </row>
    <row r="136" spans="1:11">
      <c r="A136">
        <v>5</v>
      </c>
      <c r="B136">
        <v>148</v>
      </c>
      <c r="C136" t="s">
        <v>613</v>
      </c>
      <c r="D136" t="s">
        <v>4842</v>
      </c>
      <c r="E136" t="s">
        <v>17</v>
      </c>
      <c r="F136" t="s">
        <v>6820</v>
      </c>
      <c r="G136">
        <v>5</v>
      </c>
      <c r="H136">
        <v>0</v>
      </c>
      <c r="I136">
        <v>2</v>
      </c>
      <c r="J136">
        <v>2</v>
      </c>
      <c r="K136">
        <v>26</v>
      </c>
    </row>
    <row r="137" spans="1:11">
      <c r="A137">
        <v>5</v>
      </c>
      <c r="B137">
        <v>149</v>
      </c>
      <c r="C137" t="s">
        <v>5939</v>
      </c>
      <c r="D137" t="s">
        <v>10402</v>
      </c>
      <c r="E137" t="s">
        <v>49</v>
      </c>
      <c r="F137" t="s">
        <v>5908</v>
      </c>
      <c r="G137">
        <v>2</v>
      </c>
      <c r="H137">
        <v>0</v>
      </c>
      <c r="I137">
        <v>1</v>
      </c>
      <c r="J137">
        <v>1</v>
      </c>
      <c r="K137">
        <v>0</v>
      </c>
    </row>
    <row r="138" spans="1:11">
      <c r="A138">
        <v>5</v>
      </c>
      <c r="B138">
        <v>151</v>
      </c>
      <c r="C138" t="s">
        <v>15</v>
      </c>
      <c r="D138" t="s">
        <v>10404</v>
      </c>
      <c r="E138" t="s">
        <v>13</v>
      </c>
      <c r="F138" t="s">
        <v>2853</v>
      </c>
    </row>
    <row r="139" spans="1:11">
      <c r="A139">
        <v>6</v>
      </c>
      <c r="B139">
        <v>152</v>
      </c>
      <c r="C139" t="s">
        <v>5631</v>
      </c>
      <c r="D139" t="s">
        <v>10405</v>
      </c>
      <c r="E139" t="s">
        <v>49</v>
      </c>
      <c r="F139" t="s">
        <v>7116</v>
      </c>
    </row>
    <row r="140" spans="1:11">
      <c r="A140">
        <v>6</v>
      </c>
      <c r="B140">
        <v>153</v>
      </c>
      <c r="C140" t="s">
        <v>159</v>
      </c>
      <c r="D140" t="s">
        <v>10406</v>
      </c>
      <c r="E140" t="s">
        <v>13</v>
      </c>
      <c r="F140" t="s">
        <v>2468</v>
      </c>
    </row>
    <row r="141" spans="1:11">
      <c r="A141">
        <v>6</v>
      </c>
      <c r="B141">
        <v>155</v>
      </c>
      <c r="C141" t="s">
        <v>203</v>
      </c>
      <c r="D141" t="s">
        <v>10408</v>
      </c>
      <c r="E141" t="s">
        <v>17</v>
      </c>
      <c r="F141" t="s">
        <v>5699</v>
      </c>
    </row>
    <row r="142" spans="1:11">
      <c r="A142">
        <v>6</v>
      </c>
      <c r="B142">
        <v>156</v>
      </c>
      <c r="C142" t="s">
        <v>613</v>
      </c>
      <c r="D142" t="s">
        <v>10409</v>
      </c>
      <c r="E142" t="s">
        <v>49</v>
      </c>
      <c r="F142" t="s">
        <v>4241</v>
      </c>
    </row>
    <row r="143" spans="1:11">
      <c r="A143">
        <v>6</v>
      </c>
      <c r="B143">
        <v>157</v>
      </c>
      <c r="C143" t="s">
        <v>7929</v>
      </c>
      <c r="D143" t="s">
        <v>10410</v>
      </c>
      <c r="E143" t="s">
        <v>23</v>
      </c>
      <c r="F143" t="s">
        <v>3886</v>
      </c>
    </row>
    <row r="144" spans="1:11">
      <c r="A144">
        <v>6</v>
      </c>
      <c r="B144">
        <v>159</v>
      </c>
      <c r="C144" t="s">
        <v>6839</v>
      </c>
      <c r="D144" t="s">
        <v>10412</v>
      </c>
      <c r="E144" t="s">
        <v>13</v>
      </c>
      <c r="F144" t="s">
        <v>9893</v>
      </c>
    </row>
    <row r="145" spans="1:6">
      <c r="A145">
        <v>6</v>
      </c>
      <c r="B145">
        <v>160</v>
      </c>
      <c r="C145" t="s">
        <v>5631</v>
      </c>
      <c r="D145" t="s">
        <v>10413</v>
      </c>
      <c r="E145" t="s">
        <v>49</v>
      </c>
      <c r="F145" t="s">
        <v>10231</v>
      </c>
    </row>
    <row r="146" spans="1:6">
      <c r="A146">
        <v>6</v>
      </c>
      <c r="B146">
        <v>161</v>
      </c>
      <c r="C146" t="s">
        <v>343</v>
      </c>
      <c r="D146" t="s">
        <v>10414</v>
      </c>
      <c r="E146" t="s">
        <v>13</v>
      </c>
      <c r="F146" t="s">
        <v>9845</v>
      </c>
    </row>
    <row r="147" spans="1:6">
      <c r="A147">
        <v>6</v>
      </c>
      <c r="B147">
        <v>162</v>
      </c>
      <c r="C147" t="s">
        <v>25</v>
      </c>
      <c r="D147" t="s">
        <v>10415</v>
      </c>
      <c r="E147" t="s">
        <v>49</v>
      </c>
      <c r="F147" t="s">
        <v>3274</v>
      </c>
    </row>
    <row r="148" spans="1:6">
      <c r="A148">
        <v>6</v>
      </c>
      <c r="B148">
        <v>163</v>
      </c>
      <c r="C148" t="s">
        <v>2100</v>
      </c>
      <c r="D148" t="s">
        <v>10416</v>
      </c>
      <c r="E148" t="s">
        <v>13</v>
      </c>
      <c r="F148" t="s">
        <v>8238</v>
      </c>
    </row>
    <row r="149" spans="1:6">
      <c r="A149">
        <v>6</v>
      </c>
      <c r="B149">
        <v>164</v>
      </c>
      <c r="C149" t="s">
        <v>341</v>
      </c>
      <c r="D149" t="s">
        <v>10417</v>
      </c>
      <c r="E149" t="s">
        <v>49</v>
      </c>
      <c r="F149" t="s">
        <v>9024</v>
      </c>
    </row>
    <row r="150" spans="1:6">
      <c r="A150">
        <v>6</v>
      </c>
      <c r="B150">
        <v>166</v>
      </c>
      <c r="C150" t="s">
        <v>7350</v>
      </c>
      <c r="D150" t="s">
        <v>10418</v>
      </c>
      <c r="E150" t="s">
        <v>49</v>
      </c>
      <c r="F150" t="s">
        <v>885</v>
      </c>
    </row>
    <row r="151" spans="1:6">
      <c r="A151">
        <v>6</v>
      </c>
      <c r="B151">
        <v>167</v>
      </c>
      <c r="C151" t="s">
        <v>1622</v>
      </c>
      <c r="D151" t="s">
        <v>10419</v>
      </c>
      <c r="E151" t="s">
        <v>49</v>
      </c>
      <c r="F151" t="s">
        <v>4495</v>
      </c>
    </row>
    <row r="152" spans="1:6">
      <c r="A152">
        <v>6</v>
      </c>
      <c r="B152">
        <v>168</v>
      </c>
      <c r="C152" t="s">
        <v>2227</v>
      </c>
      <c r="D152" t="s">
        <v>10420</v>
      </c>
      <c r="E152" t="s">
        <v>13</v>
      </c>
      <c r="F152" t="s">
        <v>3658</v>
      </c>
    </row>
    <row r="153" spans="1:6">
      <c r="A153">
        <v>6</v>
      </c>
      <c r="B153">
        <v>169</v>
      </c>
      <c r="C153" t="s">
        <v>25</v>
      </c>
      <c r="D153" t="s">
        <v>10421</v>
      </c>
      <c r="E153" t="s">
        <v>23</v>
      </c>
      <c r="F153" t="s">
        <v>423</v>
      </c>
    </row>
    <row r="154" spans="1:6">
      <c r="A154">
        <v>6</v>
      </c>
      <c r="B154">
        <v>170</v>
      </c>
      <c r="C154" t="s">
        <v>1622</v>
      </c>
      <c r="D154" t="s">
        <v>10422</v>
      </c>
      <c r="E154" t="s">
        <v>49</v>
      </c>
      <c r="F154" t="s">
        <v>10423</v>
      </c>
    </row>
    <row r="155" spans="1:6">
      <c r="A155">
        <v>6</v>
      </c>
      <c r="B155">
        <v>171</v>
      </c>
      <c r="C155" t="s">
        <v>21</v>
      </c>
      <c r="D155" t="s">
        <v>10424</v>
      </c>
      <c r="E155" t="s">
        <v>49</v>
      </c>
      <c r="F155" t="s">
        <v>7101</v>
      </c>
    </row>
    <row r="156" spans="1:6">
      <c r="A156">
        <v>6</v>
      </c>
      <c r="B156">
        <v>172</v>
      </c>
      <c r="C156" t="s">
        <v>2718</v>
      </c>
      <c r="D156" t="s">
        <v>10425</v>
      </c>
      <c r="E156" t="s">
        <v>13</v>
      </c>
      <c r="F156" t="s">
        <v>2353</v>
      </c>
    </row>
    <row r="157" spans="1:6">
      <c r="A157">
        <v>6</v>
      </c>
      <c r="B157">
        <v>173</v>
      </c>
      <c r="C157" t="s">
        <v>18</v>
      </c>
      <c r="D157" t="s">
        <v>10426</v>
      </c>
      <c r="E157" t="s">
        <v>13</v>
      </c>
      <c r="F157" t="s">
        <v>109</v>
      </c>
    </row>
    <row r="158" spans="1:6">
      <c r="A158">
        <v>6</v>
      </c>
      <c r="B158">
        <v>174</v>
      </c>
      <c r="C158" t="s">
        <v>964</v>
      </c>
      <c r="D158" t="s">
        <v>10427</v>
      </c>
      <c r="E158" t="s">
        <v>17</v>
      </c>
      <c r="F158" t="s">
        <v>10428</v>
      </c>
    </row>
    <row r="159" spans="1:6">
      <c r="A159">
        <v>6</v>
      </c>
      <c r="B159">
        <v>175</v>
      </c>
      <c r="C159" t="s">
        <v>613</v>
      </c>
      <c r="D159" t="s">
        <v>10429</v>
      </c>
      <c r="E159" t="s">
        <v>17</v>
      </c>
      <c r="F159" t="s">
        <v>6820</v>
      </c>
    </row>
    <row r="160" spans="1:6">
      <c r="A160">
        <v>6</v>
      </c>
      <c r="B160">
        <v>176</v>
      </c>
      <c r="C160" t="s">
        <v>5939</v>
      </c>
      <c r="D160" t="s">
        <v>10430</v>
      </c>
      <c r="E160" t="s">
        <v>13</v>
      </c>
      <c r="F160" t="s">
        <v>4200</v>
      </c>
    </row>
    <row r="161" spans="1:11">
      <c r="A161">
        <v>6</v>
      </c>
      <c r="B161">
        <v>177</v>
      </c>
      <c r="C161" t="s">
        <v>5337</v>
      </c>
      <c r="D161" t="s">
        <v>10431</v>
      </c>
      <c r="E161" t="s">
        <v>13</v>
      </c>
      <c r="F161" t="s">
        <v>3802</v>
      </c>
    </row>
    <row r="162" spans="1:11">
      <c r="A162">
        <v>6</v>
      </c>
      <c r="B162">
        <v>178</v>
      </c>
      <c r="C162" t="s">
        <v>170</v>
      </c>
      <c r="D162" t="s">
        <v>10432</v>
      </c>
      <c r="E162" t="s">
        <v>17</v>
      </c>
      <c r="F162" t="s">
        <v>10301</v>
      </c>
    </row>
    <row r="163" spans="1:11">
      <c r="A163">
        <v>6</v>
      </c>
      <c r="B163">
        <v>179</v>
      </c>
      <c r="C163" t="s">
        <v>25</v>
      </c>
      <c r="D163" t="s">
        <v>10433</v>
      </c>
      <c r="E163" t="s">
        <v>49</v>
      </c>
      <c r="F163" t="s">
        <v>10434</v>
      </c>
    </row>
    <row r="164" spans="1:11">
      <c r="A164">
        <v>6</v>
      </c>
      <c r="B164">
        <v>181</v>
      </c>
      <c r="C164" t="s">
        <v>15</v>
      </c>
      <c r="D164" t="s">
        <v>10436</v>
      </c>
      <c r="E164" t="s">
        <v>13</v>
      </c>
      <c r="F164" t="s">
        <v>2703</v>
      </c>
    </row>
    <row r="165" spans="1:11">
      <c r="A165">
        <v>7</v>
      </c>
      <c r="B165">
        <v>182</v>
      </c>
      <c r="C165" t="s">
        <v>5631</v>
      </c>
      <c r="D165" t="s">
        <v>10437</v>
      </c>
      <c r="E165" t="s">
        <v>17</v>
      </c>
      <c r="F165" t="s">
        <v>6671</v>
      </c>
    </row>
    <row r="166" spans="1:11">
      <c r="A166">
        <v>7</v>
      </c>
      <c r="B166">
        <v>183</v>
      </c>
      <c r="C166" t="s">
        <v>159</v>
      </c>
      <c r="D166" t="s">
        <v>10438</v>
      </c>
      <c r="E166" t="s">
        <v>17</v>
      </c>
      <c r="F166" t="s">
        <v>4674</v>
      </c>
    </row>
    <row r="167" spans="1:11">
      <c r="A167">
        <v>7</v>
      </c>
      <c r="B167">
        <v>184</v>
      </c>
      <c r="C167" t="s">
        <v>615</v>
      </c>
      <c r="D167" t="s">
        <v>10439</v>
      </c>
      <c r="E167" t="s">
        <v>49</v>
      </c>
      <c r="F167" t="s">
        <v>4299</v>
      </c>
    </row>
    <row r="168" spans="1:11">
      <c r="A168">
        <v>7</v>
      </c>
      <c r="B168">
        <v>186</v>
      </c>
      <c r="C168" t="s">
        <v>5337</v>
      </c>
      <c r="D168" t="s">
        <v>10441</v>
      </c>
      <c r="E168" t="s">
        <v>49</v>
      </c>
      <c r="F168" t="s">
        <v>4495</v>
      </c>
      <c r="G168">
        <v>51</v>
      </c>
      <c r="H168">
        <v>4</v>
      </c>
      <c r="I168">
        <v>17</v>
      </c>
      <c r="J168">
        <v>21</v>
      </c>
      <c r="K168">
        <v>21</v>
      </c>
    </row>
    <row r="169" spans="1:11">
      <c r="A169">
        <v>7</v>
      </c>
      <c r="B169">
        <v>187</v>
      </c>
      <c r="C169" t="s">
        <v>7929</v>
      </c>
      <c r="D169" t="s">
        <v>8884</v>
      </c>
      <c r="E169" t="s">
        <v>13</v>
      </c>
      <c r="F169" t="s">
        <v>10442</v>
      </c>
    </row>
    <row r="170" spans="1:11">
      <c r="A170">
        <v>7</v>
      </c>
      <c r="B170">
        <v>188</v>
      </c>
      <c r="C170" t="s">
        <v>28</v>
      </c>
      <c r="D170" t="s">
        <v>10443</v>
      </c>
      <c r="E170" t="s">
        <v>49</v>
      </c>
      <c r="F170" t="s">
        <v>8373</v>
      </c>
    </row>
    <row r="171" spans="1:11">
      <c r="A171">
        <v>7</v>
      </c>
      <c r="B171">
        <v>189</v>
      </c>
      <c r="C171" t="s">
        <v>6839</v>
      </c>
      <c r="D171" t="s">
        <v>10444</v>
      </c>
      <c r="E171" t="s">
        <v>49</v>
      </c>
      <c r="F171" t="s">
        <v>10301</v>
      </c>
    </row>
    <row r="172" spans="1:11">
      <c r="A172">
        <v>7</v>
      </c>
      <c r="B172">
        <v>190</v>
      </c>
      <c r="C172" t="s">
        <v>5934</v>
      </c>
      <c r="D172" t="s">
        <v>10445</v>
      </c>
      <c r="E172" t="s">
        <v>49</v>
      </c>
      <c r="F172" t="s">
        <v>7161</v>
      </c>
    </row>
    <row r="173" spans="1:11">
      <c r="A173">
        <v>7</v>
      </c>
      <c r="B173">
        <v>192</v>
      </c>
      <c r="C173" t="s">
        <v>25</v>
      </c>
      <c r="D173" t="s">
        <v>10447</v>
      </c>
      <c r="E173" t="s">
        <v>49</v>
      </c>
      <c r="F173" t="s">
        <v>2751</v>
      </c>
    </row>
    <row r="174" spans="1:11">
      <c r="A174">
        <v>7</v>
      </c>
      <c r="B174">
        <v>193</v>
      </c>
      <c r="C174" t="s">
        <v>2100</v>
      </c>
      <c r="D174" t="s">
        <v>9944</v>
      </c>
      <c r="E174" t="s">
        <v>49</v>
      </c>
      <c r="F174" t="s">
        <v>2246</v>
      </c>
    </row>
    <row r="175" spans="1:11">
      <c r="A175">
        <v>7</v>
      </c>
      <c r="B175">
        <v>194</v>
      </c>
      <c r="C175" t="s">
        <v>5337</v>
      </c>
      <c r="D175" t="s">
        <v>10448</v>
      </c>
      <c r="E175" t="s">
        <v>23</v>
      </c>
      <c r="F175" t="s">
        <v>3322</v>
      </c>
    </row>
    <row r="176" spans="1:11">
      <c r="A176">
        <v>7</v>
      </c>
      <c r="B176">
        <v>195</v>
      </c>
      <c r="C176" t="s">
        <v>7112</v>
      </c>
      <c r="D176" t="s">
        <v>10449</v>
      </c>
      <c r="E176" t="s">
        <v>17</v>
      </c>
      <c r="F176" t="s">
        <v>7573</v>
      </c>
    </row>
    <row r="177" spans="1:11">
      <c r="A177">
        <v>7</v>
      </c>
      <c r="B177">
        <v>197</v>
      </c>
      <c r="C177" t="s">
        <v>18</v>
      </c>
      <c r="D177" t="s">
        <v>10451</v>
      </c>
      <c r="E177" t="s">
        <v>13</v>
      </c>
      <c r="F177" t="s">
        <v>3876</v>
      </c>
    </row>
    <row r="178" spans="1:11">
      <c r="A178">
        <v>7</v>
      </c>
      <c r="B178">
        <v>198</v>
      </c>
      <c r="C178" t="s">
        <v>2227</v>
      </c>
      <c r="D178" t="s">
        <v>10452</v>
      </c>
      <c r="E178" t="s">
        <v>49</v>
      </c>
      <c r="F178" t="s">
        <v>6697</v>
      </c>
    </row>
    <row r="179" spans="1:11">
      <c r="A179">
        <v>7</v>
      </c>
      <c r="B179">
        <v>199</v>
      </c>
      <c r="C179" t="s">
        <v>5633</v>
      </c>
      <c r="D179" t="s">
        <v>10453</v>
      </c>
      <c r="E179" t="s">
        <v>17</v>
      </c>
      <c r="F179" t="s">
        <v>3274</v>
      </c>
    </row>
    <row r="180" spans="1:11">
      <c r="A180">
        <v>7</v>
      </c>
      <c r="B180">
        <v>200</v>
      </c>
      <c r="C180" t="s">
        <v>1622</v>
      </c>
      <c r="D180" t="s">
        <v>10454</v>
      </c>
      <c r="E180" t="s">
        <v>13</v>
      </c>
      <c r="F180" t="s">
        <v>10455</v>
      </c>
    </row>
    <row r="181" spans="1:11">
      <c r="A181">
        <v>7</v>
      </c>
      <c r="B181">
        <v>201</v>
      </c>
      <c r="C181" t="s">
        <v>7350</v>
      </c>
      <c r="D181" t="s">
        <v>10456</v>
      </c>
      <c r="E181" t="s">
        <v>13</v>
      </c>
      <c r="F181" t="s">
        <v>8404</v>
      </c>
    </row>
    <row r="182" spans="1:11">
      <c r="A182">
        <v>7</v>
      </c>
      <c r="B182">
        <v>202</v>
      </c>
      <c r="C182" t="s">
        <v>2718</v>
      </c>
      <c r="D182" t="s">
        <v>10457</v>
      </c>
      <c r="E182" t="s">
        <v>49</v>
      </c>
      <c r="F182" t="s">
        <v>2478</v>
      </c>
    </row>
    <row r="183" spans="1:11">
      <c r="A183">
        <v>7</v>
      </c>
      <c r="B183">
        <v>203</v>
      </c>
      <c r="C183" t="s">
        <v>5631</v>
      </c>
      <c r="D183" t="s">
        <v>10458</v>
      </c>
      <c r="E183" t="s">
        <v>49</v>
      </c>
      <c r="F183" t="s">
        <v>6854</v>
      </c>
    </row>
    <row r="184" spans="1:11">
      <c r="A184">
        <v>7</v>
      </c>
      <c r="B184">
        <v>204</v>
      </c>
      <c r="C184" t="s">
        <v>964</v>
      </c>
      <c r="D184" t="s">
        <v>10459</v>
      </c>
      <c r="E184" t="s">
        <v>17</v>
      </c>
      <c r="F184" t="s">
        <v>6832</v>
      </c>
    </row>
    <row r="185" spans="1:11">
      <c r="A185">
        <v>7</v>
      </c>
      <c r="B185">
        <v>205</v>
      </c>
      <c r="C185" t="s">
        <v>2718</v>
      </c>
      <c r="D185" t="s">
        <v>10460</v>
      </c>
      <c r="E185" t="s">
        <v>17</v>
      </c>
      <c r="F185" t="s">
        <v>7399</v>
      </c>
    </row>
    <row r="186" spans="1:11">
      <c r="A186">
        <v>7</v>
      </c>
      <c r="B186">
        <v>206</v>
      </c>
      <c r="C186" t="s">
        <v>11</v>
      </c>
      <c r="D186" t="s">
        <v>10461</v>
      </c>
      <c r="E186" t="s">
        <v>13</v>
      </c>
      <c r="F186" t="s">
        <v>474</v>
      </c>
    </row>
    <row r="187" spans="1:11">
      <c r="A187">
        <v>7</v>
      </c>
      <c r="B187">
        <v>208</v>
      </c>
      <c r="C187" t="s">
        <v>5932</v>
      </c>
      <c r="D187" t="s">
        <v>10464</v>
      </c>
      <c r="E187" t="s">
        <v>49</v>
      </c>
      <c r="F187" t="s">
        <v>2353</v>
      </c>
    </row>
    <row r="188" spans="1:11">
      <c r="A188">
        <v>7</v>
      </c>
      <c r="B188">
        <v>209</v>
      </c>
      <c r="C188" t="s">
        <v>5939</v>
      </c>
      <c r="D188" t="s">
        <v>10465</v>
      </c>
      <c r="E188" t="s">
        <v>49</v>
      </c>
      <c r="F188" t="s">
        <v>109</v>
      </c>
    </row>
    <row r="189" spans="1:11">
      <c r="A189">
        <v>7</v>
      </c>
      <c r="B189">
        <v>210</v>
      </c>
      <c r="C189" t="s">
        <v>115</v>
      </c>
      <c r="D189" t="s">
        <v>10466</v>
      </c>
      <c r="E189" t="s">
        <v>49</v>
      </c>
      <c r="F189" t="s">
        <v>9555</v>
      </c>
    </row>
    <row r="190" spans="1:11">
      <c r="A190">
        <v>7</v>
      </c>
      <c r="B190">
        <v>211</v>
      </c>
      <c r="C190" t="s">
        <v>15</v>
      </c>
      <c r="D190" t="s">
        <v>10467</v>
      </c>
      <c r="E190" t="s">
        <v>13</v>
      </c>
      <c r="F190" t="s">
        <v>2553</v>
      </c>
    </row>
    <row r="192" spans="1:11">
      <c r="F192" s="3" t="s">
        <v>57</v>
      </c>
      <c r="G192">
        <f>SUM(G3:G190)</f>
        <v>1426</v>
      </c>
      <c r="H192">
        <f t="shared" ref="H192:K192" si="0">SUM(H3:H190)</f>
        <v>220</v>
      </c>
      <c r="I192">
        <f t="shared" si="0"/>
        <v>385</v>
      </c>
      <c r="J192">
        <f t="shared" si="0"/>
        <v>605</v>
      </c>
      <c r="K192">
        <f t="shared" si="0"/>
        <v>736</v>
      </c>
    </row>
    <row r="193" spans="1:11">
      <c r="F193" s="3" t="s">
        <v>58</v>
      </c>
      <c r="G193" s="7"/>
      <c r="H193" s="7">
        <f>H192/$G$192</f>
        <v>0.15427769985974754</v>
      </c>
      <c r="I193" s="7">
        <f t="shared" ref="I193:K193" si="1">I192/$G$192</f>
        <v>0.26998597475455821</v>
      </c>
      <c r="J193" s="7">
        <f t="shared" si="1"/>
        <v>0.42426367461430575</v>
      </c>
      <c r="K193" s="7">
        <f t="shared" si="1"/>
        <v>0.5161290322580645</v>
      </c>
    </row>
    <row r="194" spans="1:11">
      <c r="F194" s="3" t="s">
        <v>2709</v>
      </c>
      <c r="G194" s="2">
        <f>G192/189</f>
        <v>7.5449735449735451</v>
      </c>
      <c r="H194" s="2">
        <f t="shared" ref="H194:K194" si="2">H192/189</f>
        <v>1.164021164021164</v>
      </c>
      <c r="I194" s="2">
        <f t="shared" si="2"/>
        <v>2.0370370370370372</v>
      </c>
      <c r="J194" s="2">
        <f t="shared" si="2"/>
        <v>3.2010582010582009</v>
      </c>
      <c r="K194" s="2">
        <f t="shared" si="2"/>
        <v>3.894179894179894</v>
      </c>
    </row>
    <row r="196" spans="1:11" ht="18.75">
      <c r="A196" s="11" t="s">
        <v>10713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>
      <c r="A197" s="1" t="s">
        <v>0</v>
      </c>
      <c r="B197" s="1" t="s">
        <v>1</v>
      </c>
      <c r="C197" s="1" t="s">
        <v>2</v>
      </c>
      <c r="D197" s="1" t="s">
        <v>3</v>
      </c>
      <c r="E197" s="1" t="s">
        <v>4</v>
      </c>
      <c r="F197" s="1" t="s">
        <v>5</v>
      </c>
      <c r="G197" s="1" t="s">
        <v>6</v>
      </c>
      <c r="H197" s="1" t="s">
        <v>7</v>
      </c>
      <c r="I197" s="1" t="s">
        <v>8</v>
      </c>
      <c r="J197" s="1" t="s">
        <v>9</v>
      </c>
      <c r="K197" s="1" t="s">
        <v>10</v>
      </c>
    </row>
    <row r="198" spans="1:11">
      <c r="A198">
        <v>1</v>
      </c>
      <c r="B198">
        <v>18</v>
      </c>
      <c r="C198" t="s">
        <v>7350</v>
      </c>
      <c r="D198" t="s">
        <v>10264</v>
      </c>
      <c r="E198" t="s">
        <v>7</v>
      </c>
      <c r="F198" t="s">
        <v>4774</v>
      </c>
    </row>
    <row r="199" spans="1:11">
      <c r="A199">
        <v>1</v>
      </c>
      <c r="B199">
        <v>30</v>
      </c>
      <c r="C199" t="s">
        <v>15</v>
      </c>
      <c r="D199" t="s">
        <v>10278</v>
      </c>
      <c r="E199" t="s">
        <v>7</v>
      </c>
      <c r="F199" t="s">
        <v>5699</v>
      </c>
    </row>
    <row r="200" spans="1:11">
      <c r="A200">
        <v>2</v>
      </c>
      <c r="B200">
        <v>31</v>
      </c>
      <c r="C200" t="s">
        <v>5934</v>
      </c>
      <c r="D200" t="s">
        <v>10279</v>
      </c>
      <c r="E200" t="s">
        <v>7</v>
      </c>
      <c r="F200" t="s">
        <v>10280</v>
      </c>
    </row>
    <row r="201" spans="1:11">
      <c r="A201">
        <v>2</v>
      </c>
      <c r="B201">
        <v>34</v>
      </c>
      <c r="C201" t="s">
        <v>203</v>
      </c>
      <c r="D201" t="s">
        <v>10283</v>
      </c>
      <c r="E201" t="s">
        <v>7</v>
      </c>
      <c r="F201" t="s">
        <v>10049</v>
      </c>
    </row>
    <row r="202" spans="1:11">
      <c r="A202">
        <v>2</v>
      </c>
      <c r="B202">
        <v>59</v>
      </c>
      <c r="C202" t="s">
        <v>5939</v>
      </c>
      <c r="D202" t="s">
        <v>10310</v>
      </c>
      <c r="E202" t="s">
        <v>7</v>
      </c>
      <c r="F202" t="s">
        <v>8722</v>
      </c>
    </row>
    <row r="203" spans="1:11">
      <c r="A203">
        <v>2</v>
      </c>
      <c r="B203">
        <v>61</v>
      </c>
      <c r="C203" t="s">
        <v>1622</v>
      </c>
      <c r="D203" t="s">
        <v>10312</v>
      </c>
      <c r="E203" t="s">
        <v>7</v>
      </c>
      <c r="F203" t="s">
        <v>9221</v>
      </c>
    </row>
    <row r="204" spans="1:11">
      <c r="A204">
        <v>3</v>
      </c>
      <c r="B204">
        <v>77</v>
      </c>
      <c r="C204" t="s">
        <v>18</v>
      </c>
      <c r="D204" t="s">
        <v>10328</v>
      </c>
      <c r="E204" t="s">
        <v>7</v>
      </c>
      <c r="F204" t="s">
        <v>6832</v>
      </c>
    </row>
    <row r="205" spans="1:11">
      <c r="A205">
        <v>3</v>
      </c>
      <c r="B205">
        <v>83</v>
      </c>
      <c r="C205" t="s">
        <v>5932</v>
      </c>
      <c r="D205" t="s">
        <v>10335</v>
      </c>
      <c r="E205" t="s">
        <v>7</v>
      </c>
      <c r="F205" t="s">
        <v>7573</v>
      </c>
    </row>
    <row r="206" spans="1:11">
      <c r="A206">
        <v>3</v>
      </c>
      <c r="B206">
        <v>84</v>
      </c>
      <c r="C206" t="s">
        <v>170</v>
      </c>
      <c r="D206" t="s">
        <v>10336</v>
      </c>
      <c r="E206" t="s">
        <v>7</v>
      </c>
      <c r="F206" t="s">
        <v>4188</v>
      </c>
    </row>
    <row r="207" spans="1:11">
      <c r="A207">
        <v>4</v>
      </c>
      <c r="B207">
        <v>93</v>
      </c>
      <c r="C207" t="s">
        <v>964</v>
      </c>
      <c r="D207" t="s">
        <v>10346</v>
      </c>
      <c r="E207" t="s">
        <v>7</v>
      </c>
      <c r="F207" t="s">
        <v>2108</v>
      </c>
    </row>
    <row r="208" spans="1:11">
      <c r="A208">
        <v>4</v>
      </c>
      <c r="B208">
        <v>106</v>
      </c>
      <c r="C208" t="s">
        <v>5337</v>
      </c>
      <c r="D208" t="s">
        <v>10360</v>
      </c>
      <c r="E208" t="s">
        <v>7</v>
      </c>
      <c r="F208" t="s">
        <v>8202</v>
      </c>
    </row>
    <row r="209" spans="1:11">
      <c r="A209">
        <v>4</v>
      </c>
      <c r="B209">
        <v>116</v>
      </c>
      <c r="C209" t="s">
        <v>11</v>
      </c>
      <c r="D209" t="s">
        <v>10369</v>
      </c>
      <c r="E209" t="s">
        <v>7</v>
      </c>
      <c r="F209" t="s">
        <v>2523</v>
      </c>
    </row>
    <row r="210" spans="1:11">
      <c r="A210">
        <v>5</v>
      </c>
      <c r="B210">
        <v>122</v>
      </c>
      <c r="C210" t="s">
        <v>5631</v>
      </c>
      <c r="D210" t="s">
        <v>10376</v>
      </c>
      <c r="E210" t="s">
        <v>7</v>
      </c>
      <c r="F210" t="s">
        <v>4241</v>
      </c>
      <c r="G210">
        <v>2</v>
      </c>
      <c r="H210">
        <v>0</v>
      </c>
      <c r="I210">
        <v>0</v>
      </c>
      <c r="J210">
        <v>0</v>
      </c>
      <c r="K210">
        <v>0</v>
      </c>
    </row>
    <row r="211" spans="1:11">
      <c r="A211">
        <v>5</v>
      </c>
      <c r="B211">
        <v>126</v>
      </c>
      <c r="C211" t="s">
        <v>613</v>
      </c>
      <c r="D211" t="s">
        <v>10380</v>
      </c>
      <c r="E211" t="s">
        <v>7</v>
      </c>
      <c r="F211" t="s">
        <v>4495</v>
      </c>
    </row>
    <row r="212" spans="1:11">
      <c r="A212">
        <v>5</v>
      </c>
      <c r="B212">
        <v>150</v>
      </c>
      <c r="C212" t="s">
        <v>115</v>
      </c>
      <c r="D212" t="s">
        <v>10403</v>
      </c>
      <c r="E212" t="s">
        <v>7</v>
      </c>
      <c r="F212" t="s">
        <v>9439</v>
      </c>
      <c r="G212">
        <v>1</v>
      </c>
      <c r="H212">
        <v>0</v>
      </c>
      <c r="I212">
        <v>0</v>
      </c>
      <c r="J212">
        <v>0</v>
      </c>
      <c r="K212">
        <v>0</v>
      </c>
    </row>
    <row r="213" spans="1:11">
      <c r="A213">
        <v>6</v>
      </c>
      <c r="B213">
        <v>154</v>
      </c>
      <c r="C213" t="s">
        <v>615</v>
      </c>
      <c r="D213" t="s">
        <v>10407</v>
      </c>
      <c r="E213" t="s">
        <v>7</v>
      </c>
      <c r="F213" t="s">
        <v>10301</v>
      </c>
    </row>
    <row r="214" spans="1:11">
      <c r="A214">
        <v>6</v>
      </c>
      <c r="B214">
        <v>158</v>
      </c>
      <c r="C214" t="s">
        <v>28</v>
      </c>
      <c r="D214" t="s">
        <v>10411</v>
      </c>
      <c r="E214" t="s">
        <v>7</v>
      </c>
      <c r="F214" t="s">
        <v>9488</v>
      </c>
    </row>
    <row r="215" spans="1:11">
      <c r="A215">
        <v>6</v>
      </c>
      <c r="B215">
        <v>165</v>
      </c>
      <c r="C215" t="s">
        <v>7112</v>
      </c>
      <c r="D215" t="s">
        <v>372</v>
      </c>
      <c r="E215" t="s">
        <v>7</v>
      </c>
      <c r="F215" t="s">
        <v>2703</v>
      </c>
    </row>
    <row r="216" spans="1:11">
      <c r="A216">
        <v>6</v>
      </c>
      <c r="B216">
        <v>180</v>
      </c>
      <c r="C216" t="s">
        <v>115</v>
      </c>
      <c r="D216" t="s">
        <v>10435</v>
      </c>
      <c r="E216" t="s">
        <v>7</v>
      </c>
      <c r="F216" t="s">
        <v>7761</v>
      </c>
    </row>
    <row r="217" spans="1:11">
      <c r="A217">
        <v>7</v>
      </c>
      <c r="B217">
        <v>185</v>
      </c>
      <c r="C217" t="s">
        <v>203</v>
      </c>
      <c r="D217" t="s">
        <v>10440</v>
      </c>
      <c r="E217" t="s">
        <v>7</v>
      </c>
      <c r="F217" t="s">
        <v>9965</v>
      </c>
    </row>
    <row r="218" spans="1:11">
      <c r="A218">
        <v>7</v>
      </c>
      <c r="B218">
        <v>191</v>
      </c>
      <c r="C218" t="s">
        <v>343</v>
      </c>
      <c r="D218" t="s">
        <v>10446</v>
      </c>
      <c r="E218" t="s">
        <v>7</v>
      </c>
      <c r="F218" t="s">
        <v>6091</v>
      </c>
    </row>
    <row r="219" spans="1:11">
      <c r="A219">
        <v>7</v>
      </c>
      <c r="B219">
        <v>196</v>
      </c>
      <c r="C219" t="s">
        <v>170</v>
      </c>
      <c r="D219" t="s">
        <v>10450</v>
      </c>
      <c r="E219" t="s">
        <v>7</v>
      </c>
      <c r="F219" t="s">
        <v>10280</v>
      </c>
    </row>
    <row r="220" spans="1:11">
      <c r="A220">
        <v>7</v>
      </c>
      <c r="B220">
        <v>207</v>
      </c>
      <c r="C220" t="s">
        <v>7350</v>
      </c>
      <c r="D220" t="s">
        <v>10462</v>
      </c>
      <c r="E220" t="s">
        <v>7</v>
      </c>
      <c r="F220" t="s">
        <v>10463</v>
      </c>
    </row>
  </sheetData>
  <autoFilter ref="A2:K190">
    <sortState ref="A2:K189">
      <sortCondition ref="B1:B189"/>
    </sortState>
  </autoFilter>
  <mergeCells count="2">
    <mergeCell ref="A1:K1"/>
    <mergeCell ref="A196:K196"/>
  </mergeCells>
  <pageMargins left="0.7" right="0.7" top="0.75" bottom="0.75" header="0.3" footer="0.3"/>
  <pageSetup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219"/>
  <sheetViews>
    <sheetView topLeftCell="A181" workbookViewId="0">
      <selection activeCell="H23" sqref="H23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5.140625" bestFit="1" customWidth="1"/>
    <col min="5" max="5" width="9.140625" bestFit="1" customWidth="1"/>
    <col min="6" max="6" width="36.5703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</cols>
  <sheetData>
    <row r="1" spans="1:11" ht="18.75">
      <c r="A1" s="11" t="s">
        <v>10712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613</v>
      </c>
      <c r="D3" t="s">
        <v>10468</v>
      </c>
      <c r="E3" t="s">
        <v>13</v>
      </c>
      <c r="F3" t="s">
        <v>2558</v>
      </c>
      <c r="G3">
        <v>82</v>
      </c>
      <c r="H3">
        <v>24</v>
      </c>
      <c r="I3">
        <v>30</v>
      </c>
      <c r="J3">
        <v>54</v>
      </c>
      <c r="K3">
        <v>22</v>
      </c>
    </row>
    <row r="4" spans="1:11">
      <c r="A4">
        <v>1</v>
      </c>
      <c r="B4">
        <v>2</v>
      </c>
      <c r="C4" t="s">
        <v>5631</v>
      </c>
      <c r="D4" t="s">
        <v>10469</v>
      </c>
      <c r="E4" t="s">
        <v>49</v>
      </c>
      <c r="F4" t="s">
        <v>2803</v>
      </c>
      <c r="G4">
        <v>74</v>
      </c>
      <c r="H4">
        <v>4</v>
      </c>
      <c r="I4">
        <v>16</v>
      </c>
      <c r="J4">
        <v>20</v>
      </c>
      <c r="K4">
        <v>79</v>
      </c>
    </row>
    <row r="5" spans="1:11">
      <c r="A5">
        <v>1</v>
      </c>
      <c r="B5">
        <v>3</v>
      </c>
      <c r="C5" t="s">
        <v>1622</v>
      </c>
      <c r="D5" t="s">
        <v>10470</v>
      </c>
      <c r="E5" t="s">
        <v>13</v>
      </c>
      <c r="F5" t="s">
        <v>7761</v>
      </c>
      <c r="G5">
        <v>81</v>
      </c>
      <c r="H5">
        <v>24</v>
      </c>
      <c r="I5">
        <v>31</v>
      </c>
      <c r="J5">
        <v>55</v>
      </c>
      <c r="K5">
        <v>16</v>
      </c>
    </row>
    <row r="6" spans="1:11">
      <c r="A6">
        <v>1</v>
      </c>
      <c r="B6">
        <v>4</v>
      </c>
      <c r="C6" t="s">
        <v>615</v>
      </c>
      <c r="D6" t="s">
        <v>10471</v>
      </c>
      <c r="E6" t="s">
        <v>13</v>
      </c>
      <c r="F6" t="s">
        <v>8704</v>
      </c>
      <c r="G6">
        <v>66</v>
      </c>
      <c r="H6">
        <v>14</v>
      </c>
      <c r="I6">
        <v>12</v>
      </c>
      <c r="J6">
        <v>26</v>
      </c>
      <c r="K6">
        <v>62</v>
      </c>
    </row>
    <row r="7" spans="1:11">
      <c r="A7">
        <v>1</v>
      </c>
      <c r="B7">
        <v>5</v>
      </c>
      <c r="C7" t="s">
        <v>159</v>
      </c>
      <c r="D7" t="s">
        <v>10472</v>
      </c>
      <c r="E7" t="s">
        <v>13</v>
      </c>
      <c r="F7" t="s">
        <v>2084</v>
      </c>
      <c r="G7">
        <v>1</v>
      </c>
      <c r="H7">
        <v>0</v>
      </c>
      <c r="I7">
        <v>0</v>
      </c>
      <c r="J7">
        <v>0</v>
      </c>
      <c r="K7">
        <v>0</v>
      </c>
    </row>
    <row r="8" spans="1:11">
      <c r="A8">
        <v>1</v>
      </c>
      <c r="B8">
        <v>6</v>
      </c>
      <c r="C8" t="s">
        <v>6839</v>
      </c>
      <c r="D8" t="s">
        <v>10473</v>
      </c>
      <c r="E8" t="s">
        <v>49</v>
      </c>
      <c r="F8" t="s">
        <v>10474</v>
      </c>
    </row>
    <row r="9" spans="1:11">
      <c r="A9">
        <v>1</v>
      </c>
      <c r="B9">
        <v>7</v>
      </c>
      <c r="C9" t="s">
        <v>28</v>
      </c>
      <c r="D9" t="s">
        <v>10475</v>
      </c>
      <c r="E9" t="s">
        <v>13</v>
      </c>
      <c r="F9" t="s">
        <v>2558</v>
      </c>
      <c r="G9">
        <v>1</v>
      </c>
      <c r="H9">
        <v>0</v>
      </c>
      <c r="I9">
        <v>0</v>
      </c>
      <c r="J9">
        <v>0</v>
      </c>
      <c r="K9">
        <v>0</v>
      </c>
    </row>
    <row r="10" spans="1:11">
      <c r="A10">
        <v>1</v>
      </c>
      <c r="B10">
        <v>8</v>
      </c>
      <c r="C10" t="s">
        <v>5939</v>
      </c>
      <c r="D10" t="s">
        <v>10476</v>
      </c>
      <c r="E10" t="s">
        <v>13</v>
      </c>
      <c r="F10" t="s">
        <v>2084</v>
      </c>
    </row>
    <row r="11" spans="1:11">
      <c r="A11">
        <v>1</v>
      </c>
      <c r="B11">
        <v>9</v>
      </c>
      <c r="C11" t="s">
        <v>5633</v>
      </c>
      <c r="D11" t="s">
        <v>10477</v>
      </c>
      <c r="E11" t="s">
        <v>49</v>
      </c>
      <c r="F11" t="s">
        <v>4241</v>
      </c>
      <c r="G11">
        <v>1</v>
      </c>
      <c r="H11">
        <v>0</v>
      </c>
      <c r="I11">
        <v>0</v>
      </c>
      <c r="J11">
        <v>0</v>
      </c>
      <c r="K11">
        <v>2</v>
      </c>
    </row>
    <row r="12" spans="1:11">
      <c r="A12">
        <v>1</v>
      </c>
      <c r="B12">
        <v>10</v>
      </c>
      <c r="C12" t="s">
        <v>2100</v>
      </c>
      <c r="D12" t="s">
        <v>10478</v>
      </c>
      <c r="E12" t="s">
        <v>17</v>
      </c>
      <c r="F12" t="s">
        <v>8853</v>
      </c>
    </row>
    <row r="13" spans="1:11">
      <c r="A13">
        <v>1</v>
      </c>
      <c r="B13">
        <v>11</v>
      </c>
      <c r="C13" t="s">
        <v>7350</v>
      </c>
      <c r="D13" t="s">
        <v>10479</v>
      </c>
      <c r="E13" t="s">
        <v>49</v>
      </c>
      <c r="F13" t="s">
        <v>2478</v>
      </c>
    </row>
    <row r="14" spans="1:11">
      <c r="A14">
        <v>1</v>
      </c>
      <c r="B14">
        <v>12</v>
      </c>
      <c r="C14" t="s">
        <v>613</v>
      </c>
      <c r="D14" t="s">
        <v>10480</v>
      </c>
      <c r="E14" t="s">
        <v>49</v>
      </c>
      <c r="F14" t="s">
        <v>2454</v>
      </c>
    </row>
    <row r="15" spans="1:11">
      <c r="A15">
        <v>1</v>
      </c>
      <c r="B15">
        <v>13</v>
      </c>
      <c r="C15" t="s">
        <v>341</v>
      </c>
      <c r="D15" t="s">
        <v>10481</v>
      </c>
      <c r="E15" t="s">
        <v>23</v>
      </c>
      <c r="F15" t="s">
        <v>2523</v>
      </c>
    </row>
    <row r="16" spans="1:11">
      <c r="A16">
        <v>1</v>
      </c>
      <c r="B16">
        <v>14</v>
      </c>
      <c r="C16" t="s">
        <v>5934</v>
      </c>
      <c r="D16" t="s">
        <v>10482</v>
      </c>
      <c r="E16" t="s">
        <v>49</v>
      </c>
      <c r="F16" t="s">
        <v>3448</v>
      </c>
      <c r="G16">
        <v>68</v>
      </c>
      <c r="H16">
        <v>3</v>
      </c>
      <c r="I16">
        <v>13</v>
      </c>
      <c r="J16">
        <v>16</v>
      </c>
      <c r="K16">
        <v>32</v>
      </c>
    </row>
    <row r="17" spans="1:6">
      <c r="A17">
        <v>1</v>
      </c>
      <c r="B17">
        <v>15</v>
      </c>
      <c r="C17" t="s">
        <v>5932</v>
      </c>
      <c r="D17" t="s">
        <v>10483</v>
      </c>
      <c r="E17" t="s">
        <v>13</v>
      </c>
      <c r="F17" t="s">
        <v>5699</v>
      </c>
    </row>
    <row r="18" spans="1:6">
      <c r="A18">
        <v>1</v>
      </c>
      <c r="B18">
        <v>16</v>
      </c>
      <c r="C18" t="s">
        <v>167</v>
      </c>
      <c r="D18" t="s">
        <v>10484</v>
      </c>
      <c r="E18" t="s">
        <v>49</v>
      </c>
      <c r="F18" t="s">
        <v>10485</v>
      </c>
    </row>
    <row r="19" spans="1:6">
      <c r="A19">
        <v>1</v>
      </c>
      <c r="B19">
        <v>17</v>
      </c>
      <c r="C19" t="s">
        <v>203</v>
      </c>
      <c r="D19" t="s">
        <v>10486</v>
      </c>
      <c r="E19" t="s">
        <v>49</v>
      </c>
      <c r="F19" t="s">
        <v>10487</v>
      </c>
    </row>
    <row r="20" spans="1:6">
      <c r="A20">
        <v>1</v>
      </c>
      <c r="B20">
        <v>18</v>
      </c>
      <c r="C20" t="s">
        <v>11</v>
      </c>
      <c r="D20" t="s">
        <v>10488</v>
      </c>
      <c r="E20" t="s">
        <v>13</v>
      </c>
      <c r="F20" t="s">
        <v>5548</v>
      </c>
    </row>
    <row r="21" spans="1:6">
      <c r="A21">
        <v>1</v>
      </c>
      <c r="B21">
        <v>19</v>
      </c>
      <c r="C21" t="s">
        <v>21</v>
      </c>
      <c r="D21" t="s">
        <v>10489</v>
      </c>
      <c r="E21" t="s">
        <v>13</v>
      </c>
      <c r="F21" t="s">
        <v>10490</v>
      </c>
    </row>
    <row r="22" spans="1:6">
      <c r="A22">
        <v>1</v>
      </c>
      <c r="B22">
        <v>20</v>
      </c>
      <c r="C22" t="s">
        <v>2718</v>
      </c>
      <c r="D22" t="s">
        <v>10491</v>
      </c>
      <c r="E22" t="s">
        <v>13</v>
      </c>
      <c r="F22" t="s">
        <v>1164</v>
      </c>
    </row>
    <row r="23" spans="1:6">
      <c r="A23">
        <v>1</v>
      </c>
      <c r="B23">
        <v>21</v>
      </c>
      <c r="C23" t="s">
        <v>7929</v>
      </c>
      <c r="D23" t="s">
        <v>4376</v>
      </c>
      <c r="E23" t="s">
        <v>49</v>
      </c>
      <c r="F23" t="s">
        <v>8711</v>
      </c>
    </row>
    <row r="24" spans="1:6">
      <c r="A24">
        <v>1</v>
      </c>
      <c r="B24">
        <v>22</v>
      </c>
      <c r="C24" t="s">
        <v>343</v>
      </c>
      <c r="D24" t="s">
        <v>10492</v>
      </c>
      <c r="E24" t="s">
        <v>13</v>
      </c>
      <c r="F24" t="s">
        <v>305</v>
      </c>
    </row>
    <row r="25" spans="1:6">
      <c r="A25">
        <v>1</v>
      </c>
      <c r="B25">
        <v>23</v>
      </c>
      <c r="C25" t="s">
        <v>2227</v>
      </c>
      <c r="D25" t="s">
        <v>10493</v>
      </c>
      <c r="E25" t="s">
        <v>49</v>
      </c>
      <c r="F25" t="s">
        <v>10487</v>
      </c>
    </row>
    <row r="26" spans="1:6">
      <c r="A26">
        <v>1</v>
      </c>
      <c r="B26">
        <v>24</v>
      </c>
      <c r="C26" t="s">
        <v>964</v>
      </c>
      <c r="D26" t="s">
        <v>10494</v>
      </c>
      <c r="E26" t="s">
        <v>13</v>
      </c>
      <c r="F26" t="s">
        <v>1778</v>
      </c>
    </row>
    <row r="27" spans="1:6">
      <c r="A27">
        <v>1</v>
      </c>
      <c r="B27">
        <v>25</v>
      </c>
      <c r="C27" t="s">
        <v>18</v>
      </c>
      <c r="D27" t="s">
        <v>10495</v>
      </c>
      <c r="E27" t="s">
        <v>23</v>
      </c>
      <c r="F27" t="s">
        <v>7349</v>
      </c>
    </row>
    <row r="28" spans="1:6">
      <c r="A28">
        <v>1</v>
      </c>
      <c r="B28">
        <v>26</v>
      </c>
      <c r="C28" t="s">
        <v>5932</v>
      </c>
      <c r="D28" t="s">
        <v>10496</v>
      </c>
      <c r="E28" t="s">
        <v>13</v>
      </c>
      <c r="F28" t="s">
        <v>10497</v>
      </c>
    </row>
    <row r="29" spans="1:6">
      <c r="A29">
        <v>1</v>
      </c>
      <c r="B29">
        <v>27</v>
      </c>
      <c r="C29" t="s">
        <v>7112</v>
      </c>
      <c r="D29" t="s">
        <v>10498</v>
      </c>
      <c r="E29" t="s">
        <v>13</v>
      </c>
      <c r="F29" t="s">
        <v>2283</v>
      </c>
    </row>
    <row r="30" spans="1:6">
      <c r="A30">
        <v>1</v>
      </c>
      <c r="B30">
        <v>28</v>
      </c>
      <c r="C30" t="s">
        <v>25</v>
      </c>
      <c r="D30" t="s">
        <v>10499</v>
      </c>
      <c r="E30" t="s">
        <v>49</v>
      </c>
      <c r="F30" t="s">
        <v>8373</v>
      </c>
    </row>
    <row r="31" spans="1:6">
      <c r="A31">
        <v>1</v>
      </c>
      <c r="B31">
        <v>29</v>
      </c>
      <c r="C31" t="s">
        <v>5631</v>
      </c>
      <c r="D31" t="s">
        <v>10500</v>
      </c>
      <c r="E31" t="s">
        <v>23</v>
      </c>
      <c r="F31" t="s">
        <v>4733</v>
      </c>
    </row>
    <row r="32" spans="1:6">
      <c r="A32">
        <v>1</v>
      </c>
      <c r="B32">
        <v>30</v>
      </c>
      <c r="C32" t="s">
        <v>115</v>
      </c>
      <c r="D32" t="s">
        <v>10501</v>
      </c>
      <c r="E32" t="s">
        <v>49</v>
      </c>
      <c r="F32" t="s">
        <v>9907</v>
      </c>
    </row>
    <row r="33" spans="1:11">
      <c r="A33">
        <v>2</v>
      </c>
      <c r="B33">
        <v>32</v>
      </c>
      <c r="C33" t="s">
        <v>15</v>
      </c>
      <c r="D33" t="s">
        <v>10503</v>
      </c>
      <c r="E33" t="s">
        <v>13</v>
      </c>
      <c r="F33" t="s">
        <v>6091</v>
      </c>
    </row>
    <row r="34" spans="1:11">
      <c r="A34">
        <v>2</v>
      </c>
      <c r="B34">
        <v>33</v>
      </c>
      <c r="C34" t="s">
        <v>1622</v>
      </c>
      <c r="D34" t="s">
        <v>10504</v>
      </c>
      <c r="E34" t="s">
        <v>13</v>
      </c>
      <c r="F34" t="s">
        <v>7101</v>
      </c>
      <c r="G34">
        <v>81</v>
      </c>
      <c r="H34">
        <v>8</v>
      </c>
      <c r="I34">
        <v>18</v>
      </c>
      <c r="J34">
        <v>26</v>
      </c>
      <c r="K34">
        <v>18</v>
      </c>
    </row>
    <row r="35" spans="1:11">
      <c r="A35">
        <v>2</v>
      </c>
      <c r="B35">
        <v>34</v>
      </c>
      <c r="C35" t="s">
        <v>615</v>
      </c>
      <c r="D35" t="s">
        <v>10505</v>
      </c>
      <c r="E35" t="s">
        <v>17</v>
      </c>
      <c r="F35" t="s">
        <v>10506</v>
      </c>
    </row>
    <row r="36" spans="1:11">
      <c r="A36">
        <v>2</v>
      </c>
      <c r="B36">
        <v>35</v>
      </c>
      <c r="C36" t="s">
        <v>159</v>
      </c>
      <c r="D36" t="s">
        <v>10507</v>
      </c>
      <c r="E36" t="s">
        <v>17</v>
      </c>
      <c r="F36" t="s">
        <v>6832</v>
      </c>
    </row>
    <row r="37" spans="1:11">
      <c r="A37">
        <v>2</v>
      </c>
      <c r="B37">
        <v>36</v>
      </c>
      <c r="C37" t="s">
        <v>6839</v>
      </c>
      <c r="D37" t="s">
        <v>10508</v>
      </c>
      <c r="E37" t="s">
        <v>13</v>
      </c>
      <c r="F37" t="s">
        <v>10497</v>
      </c>
    </row>
    <row r="38" spans="1:11">
      <c r="A38">
        <v>2</v>
      </c>
      <c r="B38">
        <v>37</v>
      </c>
      <c r="C38" t="s">
        <v>5932</v>
      </c>
      <c r="D38" t="s">
        <v>10509</v>
      </c>
      <c r="E38" t="s">
        <v>49</v>
      </c>
      <c r="F38" t="s">
        <v>7761</v>
      </c>
    </row>
    <row r="39" spans="1:11">
      <c r="A39">
        <v>2</v>
      </c>
      <c r="B39">
        <v>38</v>
      </c>
      <c r="C39" t="s">
        <v>5939</v>
      </c>
      <c r="D39" t="s">
        <v>10510</v>
      </c>
      <c r="E39" t="s">
        <v>23</v>
      </c>
      <c r="F39" t="s">
        <v>3290</v>
      </c>
    </row>
    <row r="40" spans="1:11">
      <c r="A40">
        <v>2</v>
      </c>
      <c r="B40">
        <v>39</v>
      </c>
      <c r="C40" t="s">
        <v>5633</v>
      </c>
      <c r="D40" t="s">
        <v>10511</v>
      </c>
      <c r="E40" t="s">
        <v>434</v>
      </c>
      <c r="F40" t="s">
        <v>10512</v>
      </c>
    </row>
    <row r="41" spans="1:11">
      <c r="A41">
        <v>2</v>
      </c>
      <c r="B41">
        <v>40</v>
      </c>
      <c r="C41" t="s">
        <v>2100</v>
      </c>
      <c r="D41" t="s">
        <v>10513</v>
      </c>
      <c r="E41" t="s">
        <v>13</v>
      </c>
      <c r="F41" t="s">
        <v>8853</v>
      </c>
    </row>
    <row r="42" spans="1:11">
      <c r="A42">
        <v>2</v>
      </c>
      <c r="B42">
        <v>41</v>
      </c>
      <c r="C42" t="s">
        <v>7350</v>
      </c>
      <c r="D42" t="s">
        <v>10514</v>
      </c>
      <c r="E42" t="s">
        <v>23</v>
      </c>
      <c r="F42" t="s">
        <v>2751</v>
      </c>
    </row>
    <row r="43" spans="1:11">
      <c r="A43">
        <v>2</v>
      </c>
      <c r="B43">
        <v>42</v>
      </c>
      <c r="C43" t="s">
        <v>7350</v>
      </c>
      <c r="D43" t="s">
        <v>10515</v>
      </c>
      <c r="E43" t="s">
        <v>49</v>
      </c>
      <c r="F43" t="s">
        <v>2283</v>
      </c>
    </row>
    <row r="44" spans="1:11">
      <c r="A44">
        <v>2</v>
      </c>
      <c r="B44">
        <v>43</v>
      </c>
      <c r="C44" t="s">
        <v>5337</v>
      </c>
      <c r="D44" t="s">
        <v>10516</v>
      </c>
      <c r="E44" t="s">
        <v>49</v>
      </c>
      <c r="F44" t="s">
        <v>10497</v>
      </c>
    </row>
    <row r="45" spans="1:11">
      <c r="A45">
        <v>2</v>
      </c>
      <c r="B45">
        <v>44</v>
      </c>
      <c r="C45" t="s">
        <v>5934</v>
      </c>
      <c r="D45" t="s">
        <v>10517</v>
      </c>
      <c r="E45" t="s">
        <v>13</v>
      </c>
      <c r="F45" t="s">
        <v>10497</v>
      </c>
    </row>
    <row r="46" spans="1:11">
      <c r="A46">
        <v>2</v>
      </c>
      <c r="B46">
        <v>45</v>
      </c>
      <c r="C46" t="s">
        <v>615</v>
      </c>
      <c r="D46" t="s">
        <v>10518</v>
      </c>
      <c r="E46" t="s">
        <v>17</v>
      </c>
      <c r="F46" t="s">
        <v>10497</v>
      </c>
    </row>
    <row r="47" spans="1:11">
      <c r="A47">
        <v>2</v>
      </c>
      <c r="B47">
        <v>47</v>
      </c>
      <c r="C47" t="s">
        <v>21</v>
      </c>
      <c r="D47" t="s">
        <v>10520</v>
      </c>
      <c r="E47" t="s">
        <v>13</v>
      </c>
      <c r="F47" t="s">
        <v>5060</v>
      </c>
    </row>
    <row r="48" spans="1:11">
      <c r="A48">
        <v>2</v>
      </c>
      <c r="B48">
        <v>48</v>
      </c>
      <c r="C48" t="s">
        <v>203</v>
      </c>
      <c r="D48" t="s">
        <v>10521</v>
      </c>
      <c r="E48" t="s">
        <v>49</v>
      </c>
      <c r="F48" t="s">
        <v>2075</v>
      </c>
    </row>
    <row r="49" spans="1:6">
      <c r="A49">
        <v>2</v>
      </c>
      <c r="B49">
        <v>49</v>
      </c>
      <c r="C49" t="s">
        <v>1622</v>
      </c>
      <c r="D49" t="s">
        <v>10522</v>
      </c>
      <c r="E49" t="s">
        <v>49</v>
      </c>
      <c r="F49" t="s">
        <v>2108</v>
      </c>
    </row>
    <row r="50" spans="1:6">
      <c r="A50">
        <v>2</v>
      </c>
      <c r="B50">
        <v>50</v>
      </c>
      <c r="C50" t="s">
        <v>28</v>
      </c>
      <c r="D50" t="s">
        <v>10523</v>
      </c>
      <c r="E50" t="s">
        <v>23</v>
      </c>
      <c r="F50" t="s">
        <v>10497</v>
      </c>
    </row>
    <row r="51" spans="1:6">
      <c r="A51">
        <v>2</v>
      </c>
      <c r="B51">
        <v>51</v>
      </c>
      <c r="C51" t="s">
        <v>7112</v>
      </c>
      <c r="D51" t="s">
        <v>10524</v>
      </c>
      <c r="E51" t="s">
        <v>49</v>
      </c>
      <c r="F51" t="s">
        <v>8692</v>
      </c>
    </row>
    <row r="52" spans="1:6">
      <c r="A52">
        <v>2</v>
      </c>
      <c r="B52">
        <v>52</v>
      </c>
      <c r="C52" t="s">
        <v>5631</v>
      </c>
      <c r="D52" t="s">
        <v>10525</v>
      </c>
      <c r="E52" t="s">
        <v>13</v>
      </c>
      <c r="F52" t="s">
        <v>7651</v>
      </c>
    </row>
    <row r="53" spans="1:6">
      <c r="A53">
        <v>2</v>
      </c>
      <c r="B53">
        <v>53</v>
      </c>
      <c r="C53" t="s">
        <v>343</v>
      </c>
      <c r="D53" t="s">
        <v>10526</v>
      </c>
      <c r="E53" t="s">
        <v>434</v>
      </c>
      <c r="F53" t="s">
        <v>10512</v>
      </c>
    </row>
    <row r="54" spans="1:6">
      <c r="A54">
        <v>2</v>
      </c>
      <c r="B54">
        <v>54</v>
      </c>
      <c r="C54" t="s">
        <v>2718</v>
      </c>
      <c r="D54" t="s">
        <v>10527</v>
      </c>
      <c r="E54" t="s">
        <v>49</v>
      </c>
      <c r="F54" t="s">
        <v>9221</v>
      </c>
    </row>
    <row r="55" spans="1:6">
      <c r="A55">
        <v>2</v>
      </c>
      <c r="B55">
        <v>55</v>
      </c>
      <c r="C55" t="s">
        <v>964</v>
      </c>
      <c r="D55" t="s">
        <v>10528</v>
      </c>
      <c r="E55" t="s">
        <v>49</v>
      </c>
      <c r="F55" t="s">
        <v>10529</v>
      </c>
    </row>
    <row r="56" spans="1:6">
      <c r="A56">
        <v>2</v>
      </c>
      <c r="B56">
        <v>56</v>
      </c>
      <c r="C56" t="s">
        <v>7929</v>
      </c>
      <c r="D56" t="s">
        <v>10530</v>
      </c>
      <c r="E56" t="s">
        <v>13</v>
      </c>
      <c r="F56" t="s">
        <v>10497</v>
      </c>
    </row>
    <row r="57" spans="1:6">
      <c r="A57">
        <v>2</v>
      </c>
      <c r="B57">
        <v>57</v>
      </c>
      <c r="C57" t="s">
        <v>5337</v>
      </c>
      <c r="D57" t="s">
        <v>10531</v>
      </c>
      <c r="E57" t="s">
        <v>49</v>
      </c>
      <c r="F57" t="s">
        <v>5060</v>
      </c>
    </row>
    <row r="58" spans="1:6">
      <c r="A58">
        <v>2</v>
      </c>
      <c r="B58">
        <v>58</v>
      </c>
      <c r="C58" t="s">
        <v>28</v>
      </c>
      <c r="D58" t="s">
        <v>10532</v>
      </c>
      <c r="E58" t="s">
        <v>49</v>
      </c>
      <c r="F58" t="s">
        <v>2478</v>
      </c>
    </row>
    <row r="59" spans="1:6">
      <c r="A59">
        <v>2</v>
      </c>
      <c r="B59">
        <v>59</v>
      </c>
      <c r="C59" t="s">
        <v>25</v>
      </c>
      <c r="D59" t="s">
        <v>10533</v>
      </c>
      <c r="E59" t="s">
        <v>13</v>
      </c>
      <c r="F59" t="s">
        <v>10534</v>
      </c>
    </row>
    <row r="60" spans="1:6">
      <c r="A60">
        <v>2</v>
      </c>
      <c r="B60">
        <v>60</v>
      </c>
      <c r="C60" t="s">
        <v>15</v>
      </c>
      <c r="D60" t="s">
        <v>10535</v>
      </c>
      <c r="E60" t="s">
        <v>13</v>
      </c>
      <c r="F60" t="s">
        <v>7695</v>
      </c>
    </row>
    <row r="61" spans="1:6">
      <c r="A61">
        <v>2</v>
      </c>
      <c r="B61">
        <v>61</v>
      </c>
      <c r="C61" t="s">
        <v>115</v>
      </c>
      <c r="D61" t="s">
        <v>10536</v>
      </c>
      <c r="E61" t="s">
        <v>49</v>
      </c>
      <c r="F61" t="s">
        <v>8711</v>
      </c>
    </row>
    <row r="62" spans="1:6">
      <c r="A62">
        <v>3</v>
      </c>
      <c r="B62">
        <v>63</v>
      </c>
      <c r="C62" t="s">
        <v>115</v>
      </c>
      <c r="D62" t="s">
        <v>10539</v>
      </c>
      <c r="E62" t="s">
        <v>23</v>
      </c>
      <c r="F62" t="s">
        <v>10540</v>
      </c>
    </row>
    <row r="63" spans="1:6">
      <c r="A63">
        <v>3</v>
      </c>
      <c r="B63">
        <v>64</v>
      </c>
      <c r="C63" t="s">
        <v>1622</v>
      </c>
      <c r="D63" t="s">
        <v>10541</v>
      </c>
      <c r="E63" t="s">
        <v>49</v>
      </c>
      <c r="F63" t="s">
        <v>6896</v>
      </c>
    </row>
    <row r="64" spans="1:6">
      <c r="A64">
        <v>3</v>
      </c>
      <c r="B64">
        <v>65</v>
      </c>
      <c r="C64" t="s">
        <v>11</v>
      </c>
      <c r="D64" t="s">
        <v>10542</v>
      </c>
      <c r="E64" t="s">
        <v>13</v>
      </c>
      <c r="F64" t="s">
        <v>10543</v>
      </c>
    </row>
    <row r="65" spans="1:6">
      <c r="A65">
        <v>3</v>
      </c>
      <c r="B65">
        <v>66</v>
      </c>
      <c r="C65" t="s">
        <v>341</v>
      </c>
      <c r="D65" t="s">
        <v>10544</v>
      </c>
      <c r="E65" t="s">
        <v>49</v>
      </c>
      <c r="F65" t="s">
        <v>7647</v>
      </c>
    </row>
    <row r="66" spans="1:6">
      <c r="A66">
        <v>3</v>
      </c>
      <c r="B66">
        <v>67</v>
      </c>
      <c r="C66" t="s">
        <v>5934</v>
      </c>
      <c r="D66" t="s">
        <v>10545</v>
      </c>
      <c r="E66" t="s">
        <v>23</v>
      </c>
      <c r="F66" t="s">
        <v>10546</v>
      </c>
    </row>
    <row r="67" spans="1:6">
      <c r="A67">
        <v>3</v>
      </c>
      <c r="B67">
        <v>68</v>
      </c>
      <c r="C67" t="s">
        <v>28</v>
      </c>
      <c r="D67" t="s">
        <v>10547</v>
      </c>
      <c r="E67" t="s">
        <v>17</v>
      </c>
      <c r="F67" t="s">
        <v>7352</v>
      </c>
    </row>
    <row r="68" spans="1:6">
      <c r="A68">
        <v>3</v>
      </c>
      <c r="B68">
        <v>69</v>
      </c>
      <c r="C68" t="s">
        <v>5939</v>
      </c>
      <c r="D68" t="s">
        <v>10548</v>
      </c>
      <c r="E68" t="s">
        <v>23</v>
      </c>
      <c r="F68" t="s">
        <v>10549</v>
      </c>
    </row>
    <row r="69" spans="1:6">
      <c r="A69">
        <v>3</v>
      </c>
      <c r="B69">
        <v>70</v>
      </c>
      <c r="C69" t="s">
        <v>7350</v>
      </c>
      <c r="D69" t="s">
        <v>10550</v>
      </c>
      <c r="E69" t="s">
        <v>17</v>
      </c>
      <c r="F69" t="s">
        <v>5699</v>
      </c>
    </row>
    <row r="70" spans="1:6">
      <c r="A70">
        <v>3</v>
      </c>
      <c r="B70">
        <v>71</v>
      </c>
      <c r="C70" t="s">
        <v>2100</v>
      </c>
      <c r="D70" t="s">
        <v>10551</v>
      </c>
      <c r="E70" t="s">
        <v>49</v>
      </c>
      <c r="F70" t="s">
        <v>3190</v>
      </c>
    </row>
    <row r="71" spans="1:6">
      <c r="A71">
        <v>3</v>
      </c>
      <c r="B71">
        <v>72</v>
      </c>
      <c r="C71" t="s">
        <v>7350</v>
      </c>
      <c r="D71" t="s">
        <v>10552</v>
      </c>
      <c r="E71" t="s">
        <v>13</v>
      </c>
      <c r="F71" t="s">
        <v>5699</v>
      </c>
    </row>
    <row r="72" spans="1:6">
      <c r="A72">
        <v>3</v>
      </c>
      <c r="B72">
        <v>73</v>
      </c>
      <c r="C72" t="s">
        <v>2718</v>
      </c>
      <c r="D72" t="s">
        <v>10553</v>
      </c>
      <c r="E72" t="s">
        <v>49</v>
      </c>
      <c r="F72" t="s">
        <v>1164</v>
      </c>
    </row>
    <row r="73" spans="1:6">
      <c r="A73">
        <v>3</v>
      </c>
      <c r="B73">
        <v>74</v>
      </c>
      <c r="C73" t="s">
        <v>2227</v>
      </c>
      <c r="D73" t="s">
        <v>10554</v>
      </c>
      <c r="E73" t="s">
        <v>17</v>
      </c>
      <c r="F73" t="s">
        <v>10071</v>
      </c>
    </row>
    <row r="74" spans="1:6">
      <c r="A74">
        <v>3</v>
      </c>
      <c r="B74">
        <v>75</v>
      </c>
      <c r="C74" t="s">
        <v>15</v>
      </c>
      <c r="D74" t="s">
        <v>10555</v>
      </c>
      <c r="E74" t="s">
        <v>13</v>
      </c>
      <c r="F74" t="s">
        <v>4495</v>
      </c>
    </row>
    <row r="75" spans="1:6">
      <c r="A75">
        <v>3</v>
      </c>
      <c r="B75">
        <v>78</v>
      </c>
      <c r="C75" t="s">
        <v>203</v>
      </c>
      <c r="D75" t="s">
        <v>10559</v>
      </c>
      <c r="E75" t="s">
        <v>23</v>
      </c>
      <c r="F75" t="s">
        <v>10560</v>
      </c>
    </row>
    <row r="76" spans="1:6">
      <c r="A76">
        <v>3</v>
      </c>
      <c r="B76">
        <v>79</v>
      </c>
      <c r="C76" t="s">
        <v>11</v>
      </c>
      <c r="D76" t="s">
        <v>10561</v>
      </c>
      <c r="E76" t="s">
        <v>49</v>
      </c>
      <c r="F76" t="s">
        <v>10562</v>
      </c>
    </row>
    <row r="77" spans="1:6">
      <c r="A77">
        <v>3</v>
      </c>
      <c r="B77">
        <v>80</v>
      </c>
      <c r="C77" t="s">
        <v>21</v>
      </c>
      <c r="D77" t="s">
        <v>10563</v>
      </c>
      <c r="E77" t="s">
        <v>13</v>
      </c>
      <c r="F77" t="s">
        <v>10497</v>
      </c>
    </row>
    <row r="78" spans="1:6">
      <c r="A78">
        <v>3</v>
      </c>
      <c r="B78">
        <v>82</v>
      </c>
      <c r="C78" t="s">
        <v>2100</v>
      </c>
      <c r="D78" t="s">
        <v>10565</v>
      </c>
      <c r="E78" t="s">
        <v>23</v>
      </c>
      <c r="F78" t="s">
        <v>9785</v>
      </c>
    </row>
    <row r="79" spans="1:6">
      <c r="A79">
        <v>3</v>
      </c>
      <c r="B79">
        <v>83</v>
      </c>
      <c r="C79" t="s">
        <v>343</v>
      </c>
      <c r="D79" t="s">
        <v>10566</v>
      </c>
      <c r="E79" t="s">
        <v>49</v>
      </c>
      <c r="F79" t="s">
        <v>1789</v>
      </c>
    </row>
    <row r="80" spans="1:6">
      <c r="A80">
        <v>3</v>
      </c>
      <c r="B80">
        <v>84</v>
      </c>
      <c r="C80" t="s">
        <v>159</v>
      </c>
      <c r="D80" t="s">
        <v>10567</v>
      </c>
      <c r="E80" t="s">
        <v>49</v>
      </c>
      <c r="F80" t="s">
        <v>7399</v>
      </c>
    </row>
    <row r="81" spans="1:6">
      <c r="A81">
        <v>3</v>
      </c>
      <c r="B81">
        <v>85</v>
      </c>
      <c r="C81" t="s">
        <v>964</v>
      </c>
      <c r="D81" t="s">
        <v>10568</v>
      </c>
      <c r="E81" t="s">
        <v>13</v>
      </c>
      <c r="F81" t="s">
        <v>4200</v>
      </c>
    </row>
    <row r="82" spans="1:6">
      <c r="A82">
        <v>3</v>
      </c>
      <c r="B82">
        <v>86</v>
      </c>
      <c r="C82" t="s">
        <v>18</v>
      </c>
      <c r="D82" t="s">
        <v>10569</v>
      </c>
      <c r="E82" t="s">
        <v>49</v>
      </c>
      <c r="F82" t="s">
        <v>3107</v>
      </c>
    </row>
    <row r="83" spans="1:6">
      <c r="A83">
        <v>3</v>
      </c>
      <c r="B83">
        <v>87</v>
      </c>
      <c r="C83" t="s">
        <v>170</v>
      </c>
      <c r="D83" t="s">
        <v>10570</v>
      </c>
      <c r="E83" t="s">
        <v>49</v>
      </c>
      <c r="F83" t="s">
        <v>3274</v>
      </c>
    </row>
    <row r="84" spans="1:6">
      <c r="A84">
        <v>3</v>
      </c>
      <c r="B84">
        <v>88</v>
      </c>
      <c r="C84" t="s">
        <v>7112</v>
      </c>
      <c r="D84" t="s">
        <v>10571</v>
      </c>
      <c r="E84" t="s">
        <v>17</v>
      </c>
      <c r="F84" t="s">
        <v>10572</v>
      </c>
    </row>
    <row r="85" spans="1:6">
      <c r="A85">
        <v>3</v>
      </c>
      <c r="B85">
        <v>89</v>
      </c>
      <c r="C85" t="s">
        <v>25</v>
      </c>
      <c r="D85" t="s">
        <v>10573</v>
      </c>
      <c r="E85" t="s">
        <v>13</v>
      </c>
      <c r="F85" t="s">
        <v>10574</v>
      </c>
    </row>
    <row r="86" spans="1:6">
      <c r="A86">
        <v>3</v>
      </c>
      <c r="B86">
        <v>90</v>
      </c>
      <c r="C86" t="s">
        <v>15</v>
      </c>
      <c r="D86" t="s">
        <v>10575</v>
      </c>
      <c r="E86" t="s">
        <v>49</v>
      </c>
      <c r="F86" t="s">
        <v>7349</v>
      </c>
    </row>
    <row r="87" spans="1:6">
      <c r="A87">
        <v>4</v>
      </c>
      <c r="B87">
        <v>92</v>
      </c>
      <c r="C87" t="s">
        <v>613</v>
      </c>
      <c r="D87" t="s">
        <v>10577</v>
      </c>
      <c r="E87" t="s">
        <v>13</v>
      </c>
      <c r="F87" t="s">
        <v>10301</v>
      </c>
    </row>
    <row r="88" spans="1:6">
      <c r="A88">
        <v>4</v>
      </c>
      <c r="B88">
        <v>93</v>
      </c>
      <c r="C88" t="s">
        <v>5631</v>
      </c>
      <c r="D88" t="s">
        <v>10578</v>
      </c>
      <c r="E88" t="s">
        <v>17</v>
      </c>
      <c r="F88" t="s">
        <v>6832</v>
      </c>
    </row>
    <row r="89" spans="1:6">
      <c r="A89">
        <v>4</v>
      </c>
      <c r="B89">
        <v>94</v>
      </c>
      <c r="C89" t="s">
        <v>7929</v>
      </c>
      <c r="D89" t="s">
        <v>10579</v>
      </c>
      <c r="E89" t="s">
        <v>49</v>
      </c>
      <c r="F89" t="s">
        <v>7116</v>
      </c>
    </row>
    <row r="90" spans="1:6">
      <c r="A90">
        <v>4</v>
      </c>
      <c r="B90">
        <v>96</v>
      </c>
      <c r="C90" t="s">
        <v>159</v>
      </c>
      <c r="D90" t="s">
        <v>10581</v>
      </c>
      <c r="E90" t="s">
        <v>23</v>
      </c>
      <c r="F90" t="s">
        <v>2246</v>
      </c>
    </row>
    <row r="91" spans="1:6">
      <c r="A91">
        <v>4</v>
      </c>
      <c r="B91">
        <v>97</v>
      </c>
      <c r="C91" t="s">
        <v>6839</v>
      </c>
      <c r="D91" t="s">
        <v>10582</v>
      </c>
      <c r="E91" t="s">
        <v>23</v>
      </c>
      <c r="F91" t="s">
        <v>9024</v>
      </c>
    </row>
    <row r="92" spans="1:6">
      <c r="A92">
        <v>4</v>
      </c>
      <c r="B92">
        <v>98</v>
      </c>
      <c r="C92" t="s">
        <v>7350</v>
      </c>
      <c r="D92" t="s">
        <v>10583</v>
      </c>
      <c r="E92" t="s">
        <v>13</v>
      </c>
      <c r="F92" t="s">
        <v>3587</v>
      </c>
    </row>
    <row r="93" spans="1:6">
      <c r="A93">
        <v>4</v>
      </c>
      <c r="B93">
        <v>99</v>
      </c>
      <c r="C93" t="s">
        <v>2100</v>
      </c>
      <c r="D93" t="s">
        <v>10584</v>
      </c>
      <c r="E93" t="s">
        <v>49</v>
      </c>
      <c r="F93" t="s">
        <v>8141</v>
      </c>
    </row>
    <row r="94" spans="1:6">
      <c r="A94">
        <v>4</v>
      </c>
      <c r="B94">
        <v>100</v>
      </c>
      <c r="C94" t="s">
        <v>5633</v>
      </c>
      <c r="D94" t="s">
        <v>10585</v>
      </c>
      <c r="E94" t="s">
        <v>49</v>
      </c>
      <c r="F94" t="s">
        <v>3802</v>
      </c>
    </row>
    <row r="95" spans="1:6">
      <c r="A95">
        <v>4</v>
      </c>
      <c r="B95">
        <v>101</v>
      </c>
      <c r="C95" t="s">
        <v>2100</v>
      </c>
      <c r="D95" t="s">
        <v>10586</v>
      </c>
      <c r="E95" t="s">
        <v>23</v>
      </c>
      <c r="F95" t="s">
        <v>10587</v>
      </c>
    </row>
    <row r="96" spans="1:6">
      <c r="A96">
        <v>4</v>
      </c>
      <c r="B96">
        <v>102</v>
      </c>
      <c r="C96" t="s">
        <v>7350</v>
      </c>
      <c r="D96" t="s">
        <v>10588</v>
      </c>
      <c r="E96" t="s">
        <v>49</v>
      </c>
      <c r="F96" t="s">
        <v>10589</v>
      </c>
    </row>
    <row r="97" spans="1:6">
      <c r="A97">
        <v>4</v>
      </c>
      <c r="B97">
        <v>103</v>
      </c>
      <c r="C97" t="s">
        <v>167</v>
      </c>
      <c r="D97" t="s">
        <v>10590</v>
      </c>
      <c r="E97" t="s">
        <v>17</v>
      </c>
      <c r="F97" t="s">
        <v>6912</v>
      </c>
    </row>
    <row r="98" spans="1:6">
      <c r="A98">
        <v>4</v>
      </c>
      <c r="B98">
        <v>104</v>
      </c>
      <c r="C98" t="s">
        <v>341</v>
      </c>
      <c r="D98" t="s">
        <v>10591</v>
      </c>
      <c r="E98" t="s">
        <v>17</v>
      </c>
      <c r="F98" t="s">
        <v>2488</v>
      </c>
    </row>
    <row r="99" spans="1:6">
      <c r="A99">
        <v>4</v>
      </c>
      <c r="B99">
        <v>105</v>
      </c>
      <c r="C99" t="s">
        <v>6839</v>
      </c>
      <c r="D99" t="s">
        <v>10592</v>
      </c>
      <c r="E99" t="s">
        <v>49</v>
      </c>
      <c r="F99" t="s">
        <v>6091</v>
      </c>
    </row>
    <row r="100" spans="1:6">
      <c r="A100">
        <v>4</v>
      </c>
      <c r="B100">
        <v>106</v>
      </c>
      <c r="C100" t="s">
        <v>5932</v>
      </c>
      <c r="D100" t="s">
        <v>10593</v>
      </c>
      <c r="E100" t="s">
        <v>49</v>
      </c>
      <c r="F100" t="s">
        <v>10594</v>
      </c>
    </row>
    <row r="101" spans="1:6">
      <c r="A101">
        <v>4</v>
      </c>
      <c r="B101">
        <v>107</v>
      </c>
      <c r="C101" t="s">
        <v>5934</v>
      </c>
      <c r="D101" t="s">
        <v>10595</v>
      </c>
      <c r="E101" t="s">
        <v>17</v>
      </c>
      <c r="F101" t="s">
        <v>8722</v>
      </c>
    </row>
    <row r="102" spans="1:6">
      <c r="A102">
        <v>4</v>
      </c>
      <c r="B102">
        <v>108</v>
      </c>
      <c r="C102" t="s">
        <v>203</v>
      </c>
      <c r="D102" t="s">
        <v>10596</v>
      </c>
      <c r="E102" t="s">
        <v>23</v>
      </c>
      <c r="F102" t="s">
        <v>3624</v>
      </c>
    </row>
    <row r="103" spans="1:6">
      <c r="A103">
        <v>4</v>
      </c>
      <c r="B103">
        <v>109</v>
      </c>
      <c r="C103" t="s">
        <v>11</v>
      </c>
      <c r="D103" t="s">
        <v>10597</v>
      </c>
      <c r="E103" t="s">
        <v>23</v>
      </c>
      <c r="F103" t="s">
        <v>10598</v>
      </c>
    </row>
    <row r="104" spans="1:6">
      <c r="A104">
        <v>4</v>
      </c>
      <c r="B104">
        <v>110</v>
      </c>
      <c r="C104" t="s">
        <v>7350</v>
      </c>
      <c r="D104" t="s">
        <v>10599</v>
      </c>
      <c r="E104" t="s">
        <v>13</v>
      </c>
      <c r="F104" t="s">
        <v>10600</v>
      </c>
    </row>
    <row r="105" spans="1:6">
      <c r="A105">
        <v>4</v>
      </c>
      <c r="B105">
        <v>111</v>
      </c>
      <c r="C105" t="s">
        <v>2227</v>
      </c>
      <c r="D105" t="s">
        <v>10601</v>
      </c>
      <c r="E105" t="s">
        <v>23</v>
      </c>
      <c r="F105" t="s">
        <v>1778</v>
      </c>
    </row>
    <row r="106" spans="1:6">
      <c r="A106">
        <v>4</v>
      </c>
      <c r="B106">
        <v>112</v>
      </c>
      <c r="C106" t="s">
        <v>18</v>
      </c>
      <c r="D106" t="s">
        <v>10602</v>
      </c>
      <c r="E106" t="s">
        <v>17</v>
      </c>
      <c r="F106" t="s">
        <v>2478</v>
      </c>
    </row>
    <row r="107" spans="1:6">
      <c r="A107">
        <v>4</v>
      </c>
      <c r="B107">
        <v>113</v>
      </c>
      <c r="C107" t="s">
        <v>343</v>
      </c>
      <c r="D107" t="s">
        <v>10603</v>
      </c>
      <c r="E107" t="s">
        <v>49</v>
      </c>
      <c r="F107" t="s">
        <v>9509</v>
      </c>
    </row>
    <row r="108" spans="1:6">
      <c r="A108">
        <v>4</v>
      </c>
      <c r="B108">
        <v>114</v>
      </c>
      <c r="C108" t="s">
        <v>2718</v>
      </c>
      <c r="D108" t="s">
        <v>10604</v>
      </c>
      <c r="E108" t="s">
        <v>49</v>
      </c>
      <c r="F108" t="s">
        <v>2938</v>
      </c>
    </row>
    <row r="109" spans="1:6">
      <c r="A109">
        <v>4</v>
      </c>
      <c r="B109">
        <v>115</v>
      </c>
      <c r="C109" t="s">
        <v>964</v>
      </c>
      <c r="D109" t="s">
        <v>10605</v>
      </c>
      <c r="E109" t="s">
        <v>49</v>
      </c>
      <c r="F109" t="s">
        <v>3587</v>
      </c>
    </row>
    <row r="110" spans="1:6">
      <c r="A110">
        <v>4</v>
      </c>
      <c r="B110">
        <v>116</v>
      </c>
      <c r="C110" t="s">
        <v>167</v>
      </c>
      <c r="D110" t="s">
        <v>10606</v>
      </c>
      <c r="E110" t="s">
        <v>23</v>
      </c>
      <c r="F110" t="s">
        <v>6854</v>
      </c>
    </row>
    <row r="111" spans="1:6">
      <c r="A111">
        <v>4</v>
      </c>
      <c r="B111">
        <v>119</v>
      </c>
      <c r="C111" t="s">
        <v>25</v>
      </c>
      <c r="D111" t="s">
        <v>10608</v>
      </c>
      <c r="E111" t="s">
        <v>13</v>
      </c>
      <c r="F111" t="s">
        <v>9785</v>
      </c>
    </row>
    <row r="112" spans="1:6">
      <c r="A112">
        <v>4</v>
      </c>
      <c r="B112">
        <v>120</v>
      </c>
      <c r="C112" t="s">
        <v>615</v>
      </c>
      <c r="D112" t="s">
        <v>10609</v>
      </c>
      <c r="E112" t="s">
        <v>49</v>
      </c>
      <c r="F112" t="s">
        <v>5699</v>
      </c>
    </row>
    <row r="113" spans="1:11">
      <c r="A113">
        <v>4</v>
      </c>
      <c r="B113">
        <v>121</v>
      </c>
      <c r="C113" t="s">
        <v>115</v>
      </c>
      <c r="D113" t="s">
        <v>10610</v>
      </c>
      <c r="E113" t="s">
        <v>23</v>
      </c>
      <c r="F113" t="s">
        <v>2283</v>
      </c>
    </row>
    <row r="114" spans="1:11">
      <c r="A114">
        <v>5</v>
      </c>
      <c r="B114">
        <v>122</v>
      </c>
      <c r="C114" t="s">
        <v>613</v>
      </c>
      <c r="D114" t="s">
        <v>10611</v>
      </c>
      <c r="E114" t="s">
        <v>49</v>
      </c>
      <c r="F114" t="s">
        <v>8312</v>
      </c>
      <c r="G114">
        <v>1</v>
      </c>
      <c r="H114">
        <v>0</v>
      </c>
      <c r="I114">
        <v>0</v>
      </c>
      <c r="J114">
        <v>0</v>
      </c>
      <c r="K114">
        <v>0</v>
      </c>
    </row>
    <row r="115" spans="1:11">
      <c r="A115">
        <v>5</v>
      </c>
      <c r="B115">
        <v>123</v>
      </c>
      <c r="C115" t="s">
        <v>115</v>
      </c>
      <c r="D115" t="s">
        <v>10612</v>
      </c>
      <c r="E115" t="s">
        <v>49</v>
      </c>
      <c r="F115" t="s">
        <v>5258</v>
      </c>
    </row>
    <row r="116" spans="1:11">
      <c r="A116">
        <v>5</v>
      </c>
      <c r="B116">
        <v>125</v>
      </c>
      <c r="C116" t="s">
        <v>615</v>
      </c>
      <c r="D116" t="s">
        <v>10614</v>
      </c>
      <c r="E116" t="s">
        <v>49</v>
      </c>
      <c r="F116" t="s">
        <v>9024</v>
      </c>
    </row>
    <row r="117" spans="1:11">
      <c r="A117">
        <v>5</v>
      </c>
      <c r="B117">
        <v>126</v>
      </c>
      <c r="C117" t="s">
        <v>159</v>
      </c>
      <c r="D117" t="s">
        <v>10615</v>
      </c>
      <c r="E117" t="s">
        <v>49</v>
      </c>
      <c r="F117" t="s">
        <v>8722</v>
      </c>
    </row>
    <row r="118" spans="1:11">
      <c r="A118">
        <v>5</v>
      </c>
      <c r="B118">
        <v>127</v>
      </c>
      <c r="C118" t="s">
        <v>21</v>
      </c>
      <c r="D118" t="s">
        <v>10616</v>
      </c>
      <c r="E118" t="s">
        <v>17</v>
      </c>
      <c r="F118" t="s">
        <v>10617</v>
      </c>
    </row>
    <row r="119" spans="1:11">
      <c r="A119">
        <v>5</v>
      </c>
      <c r="B119">
        <v>128</v>
      </c>
      <c r="C119" t="s">
        <v>28</v>
      </c>
      <c r="D119" t="s">
        <v>10618</v>
      </c>
      <c r="E119" t="s">
        <v>49</v>
      </c>
      <c r="F119" t="s">
        <v>10619</v>
      </c>
    </row>
    <row r="120" spans="1:11">
      <c r="A120">
        <v>5</v>
      </c>
      <c r="B120">
        <v>129</v>
      </c>
      <c r="C120" t="s">
        <v>5939</v>
      </c>
      <c r="D120" t="s">
        <v>10620</v>
      </c>
      <c r="E120" t="s">
        <v>23</v>
      </c>
      <c r="F120" t="s">
        <v>2127</v>
      </c>
    </row>
    <row r="121" spans="1:11">
      <c r="A121">
        <v>5</v>
      </c>
      <c r="B121">
        <v>130</v>
      </c>
      <c r="C121" t="s">
        <v>5633</v>
      </c>
      <c r="D121" t="s">
        <v>2534</v>
      </c>
      <c r="E121" t="s">
        <v>13</v>
      </c>
      <c r="F121" t="s">
        <v>3448</v>
      </c>
    </row>
    <row r="122" spans="1:11">
      <c r="A122">
        <v>5</v>
      </c>
      <c r="B122">
        <v>131</v>
      </c>
      <c r="C122" t="s">
        <v>7112</v>
      </c>
      <c r="D122" t="s">
        <v>10621</v>
      </c>
      <c r="E122" t="s">
        <v>23</v>
      </c>
      <c r="F122" t="s">
        <v>5699</v>
      </c>
    </row>
    <row r="123" spans="1:11">
      <c r="A123">
        <v>5</v>
      </c>
      <c r="B123">
        <v>132</v>
      </c>
      <c r="C123" t="s">
        <v>7350</v>
      </c>
      <c r="D123" t="s">
        <v>10622</v>
      </c>
      <c r="E123" t="s">
        <v>17</v>
      </c>
      <c r="F123" t="s">
        <v>7573</v>
      </c>
    </row>
    <row r="124" spans="1:11">
      <c r="A124">
        <v>5</v>
      </c>
      <c r="B124">
        <v>134</v>
      </c>
      <c r="C124" t="s">
        <v>341</v>
      </c>
      <c r="D124" t="s">
        <v>10624</v>
      </c>
      <c r="E124" t="s">
        <v>49</v>
      </c>
      <c r="F124" t="s">
        <v>5070</v>
      </c>
    </row>
    <row r="125" spans="1:11">
      <c r="A125">
        <v>5</v>
      </c>
      <c r="B125">
        <v>135</v>
      </c>
      <c r="C125" t="s">
        <v>5934</v>
      </c>
      <c r="D125" t="s">
        <v>10625</v>
      </c>
      <c r="E125" t="s">
        <v>13</v>
      </c>
      <c r="F125" t="s">
        <v>10164</v>
      </c>
    </row>
    <row r="126" spans="1:11">
      <c r="A126">
        <v>5</v>
      </c>
      <c r="B126">
        <v>136</v>
      </c>
      <c r="C126" t="s">
        <v>5932</v>
      </c>
      <c r="D126" t="s">
        <v>10626</v>
      </c>
      <c r="E126" t="s">
        <v>13</v>
      </c>
      <c r="F126" t="s">
        <v>8414</v>
      </c>
    </row>
    <row r="127" spans="1:11">
      <c r="A127">
        <v>5</v>
      </c>
      <c r="B127">
        <v>137</v>
      </c>
      <c r="C127" t="s">
        <v>7929</v>
      </c>
      <c r="D127" t="s">
        <v>10627</v>
      </c>
      <c r="E127" t="s">
        <v>49</v>
      </c>
      <c r="F127" t="s">
        <v>7545</v>
      </c>
    </row>
    <row r="128" spans="1:11">
      <c r="A128">
        <v>5</v>
      </c>
      <c r="B128">
        <v>138</v>
      </c>
      <c r="C128" t="s">
        <v>5934</v>
      </c>
      <c r="D128" t="s">
        <v>10628</v>
      </c>
      <c r="E128" t="s">
        <v>13</v>
      </c>
      <c r="F128" t="s">
        <v>10629</v>
      </c>
    </row>
    <row r="129" spans="1:6">
      <c r="A129">
        <v>5</v>
      </c>
      <c r="B129">
        <v>139</v>
      </c>
      <c r="C129" t="s">
        <v>11</v>
      </c>
      <c r="D129" t="s">
        <v>10630</v>
      </c>
      <c r="E129" t="s">
        <v>13</v>
      </c>
      <c r="F129" t="s">
        <v>3448</v>
      </c>
    </row>
    <row r="130" spans="1:6">
      <c r="A130">
        <v>5</v>
      </c>
      <c r="B130">
        <v>141</v>
      </c>
      <c r="C130" t="s">
        <v>2227</v>
      </c>
      <c r="D130" t="s">
        <v>10632</v>
      </c>
      <c r="E130" t="s">
        <v>17</v>
      </c>
      <c r="F130" t="s">
        <v>9452</v>
      </c>
    </row>
    <row r="131" spans="1:6">
      <c r="A131">
        <v>5</v>
      </c>
      <c r="B131">
        <v>143</v>
      </c>
      <c r="C131" t="s">
        <v>343</v>
      </c>
      <c r="D131" t="s">
        <v>2401</v>
      </c>
      <c r="E131" t="s">
        <v>49</v>
      </c>
      <c r="F131" t="s">
        <v>10506</v>
      </c>
    </row>
    <row r="132" spans="1:6">
      <c r="A132">
        <v>5</v>
      </c>
      <c r="B132">
        <v>144</v>
      </c>
      <c r="C132" t="s">
        <v>2718</v>
      </c>
      <c r="D132" t="s">
        <v>10634</v>
      </c>
      <c r="E132" t="s">
        <v>17</v>
      </c>
      <c r="F132" t="s">
        <v>10164</v>
      </c>
    </row>
    <row r="133" spans="1:6">
      <c r="A133">
        <v>5</v>
      </c>
      <c r="B133">
        <v>145</v>
      </c>
      <c r="C133" t="s">
        <v>964</v>
      </c>
      <c r="D133" t="s">
        <v>10635</v>
      </c>
      <c r="E133" t="s">
        <v>49</v>
      </c>
      <c r="F133" t="s">
        <v>10301</v>
      </c>
    </row>
    <row r="134" spans="1:6">
      <c r="A134">
        <v>5</v>
      </c>
      <c r="B134">
        <v>146</v>
      </c>
      <c r="C134" t="s">
        <v>5633</v>
      </c>
      <c r="D134" t="s">
        <v>10636</v>
      </c>
      <c r="E134" t="s">
        <v>17</v>
      </c>
      <c r="F134" t="s">
        <v>8489</v>
      </c>
    </row>
    <row r="135" spans="1:6">
      <c r="A135">
        <v>5</v>
      </c>
      <c r="B135">
        <v>147</v>
      </c>
      <c r="C135" t="s">
        <v>5337</v>
      </c>
      <c r="D135" t="s">
        <v>10637</v>
      </c>
      <c r="E135" t="s">
        <v>13</v>
      </c>
      <c r="F135" t="s">
        <v>2558</v>
      </c>
    </row>
    <row r="136" spans="1:6">
      <c r="A136">
        <v>5</v>
      </c>
      <c r="B136">
        <v>149</v>
      </c>
      <c r="C136" t="s">
        <v>25</v>
      </c>
      <c r="D136" t="s">
        <v>10639</v>
      </c>
      <c r="E136" t="s">
        <v>13</v>
      </c>
      <c r="F136" t="s">
        <v>6697</v>
      </c>
    </row>
    <row r="137" spans="1:6">
      <c r="A137">
        <v>5</v>
      </c>
      <c r="B137">
        <v>150</v>
      </c>
      <c r="C137" t="s">
        <v>15</v>
      </c>
      <c r="D137" t="s">
        <v>10640</v>
      </c>
      <c r="E137" t="s">
        <v>49</v>
      </c>
      <c r="F137" t="s">
        <v>7227</v>
      </c>
    </row>
    <row r="138" spans="1:6">
      <c r="A138">
        <v>5</v>
      </c>
      <c r="B138">
        <v>151</v>
      </c>
      <c r="C138" t="s">
        <v>115</v>
      </c>
      <c r="D138" t="s">
        <v>10641</v>
      </c>
      <c r="E138" t="s">
        <v>13</v>
      </c>
      <c r="F138" t="s">
        <v>2703</v>
      </c>
    </row>
    <row r="139" spans="1:6">
      <c r="A139">
        <v>6</v>
      </c>
      <c r="B139">
        <v>152</v>
      </c>
      <c r="C139" t="s">
        <v>613</v>
      </c>
      <c r="D139" t="s">
        <v>10642</v>
      </c>
      <c r="E139" t="s">
        <v>13</v>
      </c>
      <c r="F139" t="s">
        <v>2751</v>
      </c>
    </row>
    <row r="140" spans="1:6">
      <c r="A140">
        <v>6</v>
      </c>
      <c r="B140">
        <v>153</v>
      </c>
      <c r="C140" t="s">
        <v>170</v>
      </c>
      <c r="D140" t="s">
        <v>10643</v>
      </c>
      <c r="E140" t="s">
        <v>13</v>
      </c>
      <c r="F140" t="s">
        <v>2283</v>
      </c>
    </row>
    <row r="141" spans="1:6">
      <c r="A141">
        <v>6</v>
      </c>
      <c r="B141">
        <v>155</v>
      </c>
      <c r="C141" t="s">
        <v>615</v>
      </c>
      <c r="D141" t="s">
        <v>10645</v>
      </c>
      <c r="E141" t="s">
        <v>13</v>
      </c>
      <c r="F141" t="s">
        <v>3624</v>
      </c>
    </row>
    <row r="142" spans="1:6">
      <c r="A142">
        <v>6</v>
      </c>
      <c r="B142">
        <v>156</v>
      </c>
      <c r="C142" t="s">
        <v>159</v>
      </c>
      <c r="D142" t="s">
        <v>10646</v>
      </c>
      <c r="E142" t="s">
        <v>13</v>
      </c>
      <c r="F142" t="s">
        <v>10301</v>
      </c>
    </row>
    <row r="143" spans="1:6">
      <c r="A143">
        <v>6</v>
      </c>
      <c r="B143">
        <v>157</v>
      </c>
      <c r="C143" t="s">
        <v>6839</v>
      </c>
      <c r="D143" t="s">
        <v>10647</v>
      </c>
      <c r="E143" t="s">
        <v>17</v>
      </c>
      <c r="F143" t="s">
        <v>6896</v>
      </c>
    </row>
    <row r="144" spans="1:6">
      <c r="A144">
        <v>6</v>
      </c>
      <c r="B144">
        <v>158</v>
      </c>
      <c r="C144" t="s">
        <v>28</v>
      </c>
      <c r="D144" t="s">
        <v>10648</v>
      </c>
      <c r="E144" t="s">
        <v>23</v>
      </c>
      <c r="F144" t="s">
        <v>10497</v>
      </c>
    </row>
    <row r="145" spans="1:6">
      <c r="A145">
        <v>6</v>
      </c>
      <c r="B145">
        <v>159</v>
      </c>
      <c r="C145" t="s">
        <v>5939</v>
      </c>
      <c r="D145" t="s">
        <v>10649</v>
      </c>
      <c r="E145" t="s">
        <v>17</v>
      </c>
      <c r="F145" t="s">
        <v>9893</v>
      </c>
    </row>
    <row r="146" spans="1:6">
      <c r="A146">
        <v>6</v>
      </c>
      <c r="B146">
        <v>160</v>
      </c>
      <c r="C146" t="s">
        <v>5633</v>
      </c>
      <c r="D146" t="s">
        <v>10650</v>
      </c>
      <c r="E146" t="s">
        <v>17</v>
      </c>
      <c r="F146" t="s">
        <v>2448</v>
      </c>
    </row>
    <row r="147" spans="1:6">
      <c r="A147">
        <v>6</v>
      </c>
      <c r="B147">
        <v>163</v>
      </c>
      <c r="C147" t="s">
        <v>167</v>
      </c>
      <c r="D147" t="s">
        <v>10653</v>
      </c>
      <c r="E147" t="s">
        <v>434</v>
      </c>
      <c r="F147" t="s">
        <v>10543</v>
      </c>
    </row>
    <row r="148" spans="1:6">
      <c r="A148">
        <v>6</v>
      </c>
      <c r="B148">
        <v>165</v>
      </c>
      <c r="C148" t="s">
        <v>5934</v>
      </c>
      <c r="D148" t="s">
        <v>10655</v>
      </c>
      <c r="E148" t="s">
        <v>13</v>
      </c>
      <c r="F148" t="s">
        <v>2478</v>
      </c>
    </row>
    <row r="149" spans="1:6">
      <c r="A149">
        <v>6</v>
      </c>
      <c r="B149">
        <v>166</v>
      </c>
      <c r="C149" t="s">
        <v>5932</v>
      </c>
      <c r="D149" t="s">
        <v>10656</v>
      </c>
      <c r="E149" t="s">
        <v>49</v>
      </c>
      <c r="F149" t="s">
        <v>2454</v>
      </c>
    </row>
    <row r="150" spans="1:6">
      <c r="A150">
        <v>6</v>
      </c>
      <c r="B150">
        <v>167</v>
      </c>
      <c r="C150" t="s">
        <v>7929</v>
      </c>
      <c r="D150" t="s">
        <v>10657</v>
      </c>
      <c r="E150" t="s">
        <v>49</v>
      </c>
      <c r="F150" t="s">
        <v>10658</v>
      </c>
    </row>
    <row r="151" spans="1:6">
      <c r="A151">
        <v>6</v>
      </c>
      <c r="B151">
        <v>168</v>
      </c>
      <c r="C151" t="s">
        <v>203</v>
      </c>
      <c r="D151" t="s">
        <v>10659</v>
      </c>
      <c r="E151" t="s">
        <v>49</v>
      </c>
      <c r="F151" t="s">
        <v>7101</v>
      </c>
    </row>
    <row r="152" spans="1:6">
      <c r="A152">
        <v>6</v>
      </c>
      <c r="B152">
        <v>169</v>
      </c>
      <c r="C152" t="s">
        <v>11</v>
      </c>
      <c r="D152" t="s">
        <v>10660</v>
      </c>
      <c r="E152" t="s">
        <v>13</v>
      </c>
      <c r="F152" t="s">
        <v>10661</v>
      </c>
    </row>
    <row r="153" spans="1:6">
      <c r="A153">
        <v>6</v>
      </c>
      <c r="B153">
        <v>170</v>
      </c>
      <c r="C153" t="s">
        <v>21</v>
      </c>
      <c r="D153" t="s">
        <v>10662</v>
      </c>
      <c r="E153" t="s">
        <v>49</v>
      </c>
      <c r="F153" t="s">
        <v>2488</v>
      </c>
    </row>
    <row r="154" spans="1:6">
      <c r="A154">
        <v>6</v>
      </c>
      <c r="B154">
        <v>172</v>
      </c>
      <c r="C154" t="s">
        <v>170</v>
      </c>
      <c r="D154" t="s">
        <v>10664</v>
      </c>
      <c r="E154" t="s">
        <v>17</v>
      </c>
      <c r="F154" t="s">
        <v>2478</v>
      </c>
    </row>
    <row r="155" spans="1:6">
      <c r="A155">
        <v>6</v>
      </c>
      <c r="B155">
        <v>174</v>
      </c>
      <c r="C155" t="s">
        <v>2718</v>
      </c>
      <c r="D155" t="s">
        <v>10666</v>
      </c>
      <c r="E155" t="s">
        <v>17</v>
      </c>
      <c r="F155" t="s">
        <v>2283</v>
      </c>
    </row>
    <row r="156" spans="1:6">
      <c r="A156">
        <v>6</v>
      </c>
      <c r="B156">
        <v>175</v>
      </c>
      <c r="C156" t="s">
        <v>964</v>
      </c>
      <c r="D156" t="s">
        <v>10667</v>
      </c>
      <c r="E156" t="s">
        <v>23</v>
      </c>
      <c r="F156" t="s">
        <v>2176</v>
      </c>
    </row>
    <row r="157" spans="1:6">
      <c r="A157">
        <v>6</v>
      </c>
      <c r="B157">
        <v>176</v>
      </c>
      <c r="C157" t="s">
        <v>18</v>
      </c>
      <c r="D157" t="s">
        <v>10668</v>
      </c>
      <c r="E157" t="s">
        <v>23</v>
      </c>
      <c r="F157" t="s">
        <v>2468</v>
      </c>
    </row>
    <row r="158" spans="1:6">
      <c r="A158">
        <v>6</v>
      </c>
      <c r="B158">
        <v>177</v>
      </c>
      <c r="C158" t="s">
        <v>25</v>
      </c>
      <c r="D158" t="s">
        <v>10669</v>
      </c>
      <c r="E158" t="s">
        <v>13</v>
      </c>
      <c r="F158" t="s">
        <v>10670</v>
      </c>
    </row>
    <row r="159" spans="1:6">
      <c r="A159">
        <v>6</v>
      </c>
      <c r="B159">
        <v>178</v>
      </c>
      <c r="C159" t="s">
        <v>7112</v>
      </c>
      <c r="D159" t="s">
        <v>10671</v>
      </c>
      <c r="E159" t="s">
        <v>49</v>
      </c>
      <c r="F159" t="s">
        <v>10672</v>
      </c>
    </row>
    <row r="160" spans="1:6">
      <c r="A160">
        <v>6</v>
      </c>
      <c r="B160">
        <v>179</v>
      </c>
      <c r="C160" t="s">
        <v>159</v>
      </c>
      <c r="D160" t="s">
        <v>10673</v>
      </c>
      <c r="E160" t="s">
        <v>23</v>
      </c>
      <c r="F160" t="s">
        <v>6912</v>
      </c>
    </row>
    <row r="161" spans="1:6">
      <c r="A161">
        <v>6</v>
      </c>
      <c r="B161">
        <v>180</v>
      </c>
      <c r="C161" t="s">
        <v>15</v>
      </c>
      <c r="D161" t="s">
        <v>10674</v>
      </c>
      <c r="E161" t="s">
        <v>23</v>
      </c>
      <c r="F161" t="s">
        <v>6896</v>
      </c>
    </row>
    <row r="162" spans="1:6">
      <c r="A162">
        <v>6</v>
      </c>
      <c r="B162">
        <v>181</v>
      </c>
      <c r="C162" t="s">
        <v>115</v>
      </c>
      <c r="D162" t="s">
        <v>10675</v>
      </c>
      <c r="E162" t="s">
        <v>49</v>
      </c>
      <c r="F162" t="s">
        <v>10676</v>
      </c>
    </row>
    <row r="163" spans="1:6">
      <c r="A163">
        <v>7</v>
      </c>
      <c r="B163">
        <v>182</v>
      </c>
      <c r="C163" t="s">
        <v>167</v>
      </c>
      <c r="D163" t="s">
        <v>10677</v>
      </c>
      <c r="E163" t="s">
        <v>17</v>
      </c>
      <c r="F163" t="s">
        <v>6854</v>
      </c>
    </row>
    <row r="164" spans="1:6">
      <c r="A164">
        <v>7</v>
      </c>
      <c r="B164">
        <v>183</v>
      </c>
      <c r="C164" t="s">
        <v>5631</v>
      </c>
      <c r="D164" t="s">
        <v>10678</v>
      </c>
      <c r="E164" t="s">
        <v>49</v>
      </c>
      <c r="F164" t="s">
        <v>6854</v>
      </c>
    </row>
    <row r="165" spans="1:6">
      <c r="A165">
        <v>7</v>
      </c>
      <c r="B165">
        <v>184</v>
      </c>
      <c r="C165" t="s">
        <v>1622</v>
      </c>
      <c r="D165" t="s">
        <v>10679</v>
      </c>
      <c r="E165" t="s">
        <v>49</v>
      </c>
      <c r="F165" t="s">
        <v>10680</v>
      </c>
    </row>
    <row r="166" spans="1:6">
      <c r="A166">
        <v>7</v>
      </c>
      <c r="B166">
        <v>185</v>
      </c>
      <c r="C166" t="s">
        <v>615</v>
      </c>
      <c r="D166" t="s">
        <v>10681</v>
      </c>
      <c r="E166" t="s">
        <v>17</v>
      </c>
      <c r="F166" t="s">
        <v>4241</v>
      </c>
    </row>
    <row r="167" spans="1:6">
      <c r="A167">
        <v>7</v>
      </c>
      <c r="B167">
        <v>186</v>
      </c>
      <c r="C167" t="s">
        <v>159</v>
      </c>
      <c r="D167" t="s">
        <v>10682</v>
      </c>
      <c r="E167" t="s">
        <v>13</v>
      </c>
      <c r="F167" t="s">
        <v>2452</v>
      </c>
    </row>
    <row r="168" spans="1:6">
      <c r="A168">
        <v>7</v>
      </c>
      <c r="B168">
        <v>187</v>
      </c>
      <c r="C168" t="s">
        <v>343</v>
      </c>
      <c r="D168" t="s">
        <v>10683</v>
      </c>
      <c r="E168" t="s">
        <v>17</v>
      </c>
      <c r="F168" t="s">
        <v>9907</v>
      </c>
    </row>
    <row r="169" spans="1:6">
      <c r="A169">
        <v>7</v>
      </c>
      <c r="B169">
        <v>188</v>
      </c>
      <c r="C169" t="s">
        <v>28</v>
      </c>
      <c r="D169" t="s">
        <v>10684</v>
      </c>
      <c r="E169" t="s">
        <v>49</v>
      </c>
      <c r="F169" t="s">
        <v>2523</v>
      </c>
    </row>
    <row r="170" spans="1:6">
      <c r="A170">
        <v>7</v>
      </c>
      <c r="B170">
        <v>189</v>
      </c>
      <c r="C170" t="s">
        <v>5337</v>
      </c>
      <c r="D170" t="s">
        <v>10685</v>
      </c>
      <c r="E170" t="s">
        <v>13</v>
      </c>
      <c r="F170" t="s">
        <v>6653</v>
      </c>
    </row>
    <row r="171" spans="1:6">
      <c r="A171">
        <v>7</v>
      </c>
      <c r="B171">
        <v>190</v>
      </c>
      <c r="C171" t="s">
        <v>5633</v>
      </c>
      <c r="D171" t="s">
        <v>10686</v>
      </c>
      <c r="E171" t="s">
        <v>17</v>
      </c>
      <c r="F171" t="s">
        <v>10687</v>
      </c>
    </row>
    <row r="172" spans="1:6">
      <c r="A172">
        <v>7</v>
      </c>
      <c r="B172">
        <v>191</v>
      </c>
      <c r="C172" t="s">
        <v>5633</v>
      </c>
      <c r="D172" t="s">
        <v>10688</v>
      </c>
      <c r="E172" t="s">
        <v>49</v>
      </c>
      <c r="F172" t="s">
        <v>7161</v>
      </c>
    </row>
    <row r="173" spans="1:6">
      <c r="A173">
        <v>7</v>
      </c>
      <c r="B173">
        <v>192</v>
      </c>
      <c r="C173" t="s">
        <v>7350</v>
      </c>
      <c r="D173" t="s">
        <v>10689</v>
      </c>
      <c r="E173" t="s">
        <v>232</v>
      </c>
      <c r="F173" t="s">
        <v>10293</v>
      </c>
    </row>
    <row r="174" spans="1:6">
      <c r="A174">
        <v>7</v>
      </c>
      <c r="B174">
        <v>193</v>
      </c>
      <c r="C174" t="s">
        <v>167</v>
      </c>
      <c r="D174" t="s">
        <v>10690</v>
      </c>
      <c r="E174" t="s">
        <v>13</v>
      </c>
      <c r="F174" t="s">
        <v>10691</v>
      </c>
    </row>
    <row r="175" spans="1:6">
      <c r="A175">
        <v>7</v>
      </c>
      <c r="B175">
        <v>194</v>
      </c>
      <c r="C175" t="s">
        <v>341</v>
      </c>
      <c r="D175" t="s">
        <v>10692</v>
      </c>
      <c r="E175" t="s">
        <v>23</v>
      </c>
      <c r="F175" t="s">
        <v>2283</v>
      </c>
    </row>
    <row r="176" spans="1:6">
      <c r="A176">
        <v>7</v>
      </c>
      <c r="B176">
        <v>195</v>
      </c>
      <c r="C176" t="s">
        <v>25</v>
      </c>
      <c r="D176" t="s">
        <v>10693</v>
      </c>
      <c r="E176" t="s">
        <v>49</v>
      </c>
      <c r="F176" t="s">
        <v>8489</v>
      </c>
    </row>
    <row r="177" spans="1:6">
      <c r="A177">
        <v>7</v>
      </c>
      <c r="B177">
        <v>196</v>
      </c>
      <c r="C177" t="s">
        <v>170</v>
      </c>
      <c r="D177" t="s">
        <v>10694</v>
      </c>
      <c r="E177" t="s">
        <v>49</v>
      </c>
      <c r="F177" t="s">
        <v>4674</v>
      </c>
    </row>
    <row r="178" spans="1:6">
      <c r="A178">
        <v>7</v>
      </c>
      <c r="B178">
        <v>197</v>
      </c>
      <c r="C178" t="s">
        <v>7929</v>
      </c>
      <c r="D178" t="s">
        <v>10695</v>
      </c>
      <c r="E178" t="s">
        <v>23</v>
      </c>
      <c r="F178" t="s">
        <v>10301</v>
      </c>
    </row>
    <row r="179" spans="1:6">
      <c r="A179">
        <v>7</v>
      </c>
      <c r="B179">
        <v>198</v>
      </c>
      <c r="C179" t="s">
        <v>159</v>
      </c>
      <c r="D179" t="s">
        <v>10696</v>
      </c>
      <c r="E179" t="s">
        <v>13</v>
      </c>
      <c r="F179" t="s">
        <v>10697</v>
      </c>
    </row>
    <row r="180" spans="1:6">
      <c r="A180">
        <v>7</v>
      </c>
      <c r="B180">
        <v>199</v>
      </c>
      <c r="C180" t="s">
        <v>11</v>
      </c>
      <c r="D180" t="s">
        <v>10698</v>
      </c>
      <c r="E180" t="s">
        <v>13</v>
      </c>
      <c r="F180" t="s">
        <v>10274</v>
      </c>
    </row>
    <row r="181" spans="1:6">
      <c r="A181">
        <v>7</v>
      </c>
      <c r="B181">
        <v>200</v>
      </c>
      <c r="C181" t="s">
        <v>21</v>
      </c>
      <c r="D181" t="s">
        <v>10699</v>
      </c>
      <c r="E181" t="s">
        <v>49</v>
      </c>
      <c r="F181" t="s">
        <v>10700</v>
      </c>
    </row>
    <row r="182" spans="1:6">
      <c r="A182">
        <v>7</v>
      </c>
      <c r="B182">
        <v>201</v>
      </c>
      <c r="C182" t="s">
        <v>2227</v>
      </c>
      <c r="D182" t="s">
        <v>10701</v>
      </c>
      <c r="E182" t="s">
        <v>13</v>
      </c>
      <c r="F182" t="s">
        <v>2108</v>
      </c>
    </row>
    <row r="183" spans="1:6">
      <c r="A183">
        <v>7</v>
      </c>
      <c r="B183">
        <v>202</v>
      </c>
      <c r="C183" t="s">
        <v>203</v>
      </c>
      <c r="D183" t="s">
        <v>10702</v>
      </c>
      <c r="E183" t="s">
        <v>13</v>
      </c>
      <c r="F183" t="s">
        <v>4294</v>
      </c>
    </row>
    <row r="184" spans="1:6">
      <c r="A184">
        <v>7</v>
      </c>
      <c r="B184">
        <v>203</v>
      </c>
      <c r="C184" t="s">
        <v>615</v>
      </c>
      <c r="D184" t="s">
        <v>10703</v>
      </c>
      <c r="E184" t="s">
        <v>17</v>
      </c>
      <c r="F184" t="s">
        <v>3587</v>
      </c>
    </row>
    <row r="185" spans="1:6">
      <c r="A185">
        <v>7</v>
      </c>
      <c r="B185">
        <v>204</v>
      </c>
      <c r="C185" t="s">
        <v>2718</v>
      </c>
      <c r="D185" t="s">
        <v>10704</v>
      </c>
      <c r="E185" t="s">
        <v>49</v>
      </c>
      <c r="F185" t="s">
        <v>7813</v>
      </c>
    </row>
    <row r="186" spans="1:6">
      <c r="A186">
        <v>7</v>
      </c>
      <c r="B186">
        <v>205</v>
      </c>
      <c r="C186" t="s">
        <v>964</v>
      </c>
      <c r="D186" t="s">
        <v>10705</v>
      </c>
      <c r="E186" t="s">
        <v>17</v>
      </c>
      <c r="F186" t="s">
        <v>9349</v>
      </c>
    </row>
    <row r="187" spans="1:6">
      <c r="A187">
        <v>7</v>
      </c>
      <c r="B187">
        <v>206</v>
      </c>
      <c r="C187" t="s">
        <v>18</v>
      </c>
      <c r="D187" t="s">
        <v>10706</v>
      </c>
      <c r="E187" t="s">
        <v>13</v>
      </c>
      <c r="F187" t="s">
        <v>9509</v>
      </c>
    </row>
    <row r="188" spans="1:6">
      <c r="A188">
        <v>7</v>
      </c>
      <c r="B188">
        <v>207</v>
      </c>
      <c r="C188" t="s">
        <v>5337</v>
      </c>
      <c r="D188" t="s">
        <v>10707</v>
      </c>
      <c r="E188" t="s">
        <v>49</v>
      </c>
      <c r="F188" t="s">
        <v>9959</v>
      </c>
    </row>
    <row r="189" spans="1:6">
      <c r="A189">
        <v>7</v>
      </c>
      <c r="B189">
        <v>208</v>
      </c>
      <c r="C189" t="s">
        <v>7112</v>
      </c>
      <c r="D189" t="s">
        <v>10708</v>
      </c>
      <c r="E189" t="s">
        <v>49</v>
      </c>
      <c r="F189" t="s">
        <v>6091</v>
      </c>
    </row>
    <row r="190" spans="1:6">
      <c r="A190">
        <v>7</v>
      </c>
      <c r="B190">
        <v>209</v>
      </c>
      <c r="C190" t="s">
        <v>25</v>
      </c>
      <c r="D190" t="s">
        <v>10709</v>
      </c>
      <c r="E190" t="s">
        <v>13</v>
      </c>
      <c r="F190" t="s">
        <v>452</v>
      </c>
    </row>
    <row r="191" spans="1:6">
      <c r="A191">
        <v>7</v>
      </c>
      <c r="B191">
        <v>210</v>
      </c>
      <c r="C191" t="s">
        <v>15</v>
      </c>
      <c r="D191" t="s">
        <v>10710</v>
      </c>
      <c r="E191" t="s">
        <v>49</v>
      </c>
      <c r="F191" t="s">
        <v>2548</v>
      </c>
    </row>
    <row r="193" spans="1:11">
      <c r="F193" s="3" t="s">
        <v>57</v>
      </c>
      <c r="G193">
        <f>SUM(G3:G191)</f>
        <v>456</v>
      </c>
      <c r="H193">
        <f t="shared" ref="H193:K193" si="0">SUM(H3:H191)</f>
        <v>77</v>
      </c>
      <c r="I193">
        <f t="shared" si="0"/>
        <v>120</v>
      </c>
      <c r="J193">
        <f t="shared" si="0"/>
        <v>197</v>
      </c>
      <c r="K193">
        <f t="shared" si="0"/>
        <v>231</v>
      </c>
    </row>
    <row r="194" spans="1:11">
      <c r="F194" s="3" t="s">
        <v>58</v>
      </c>
      <c r="G194" s="2"/>
      <c r="H194" s="7">
        <f>H193/$G$193</f>
        <v>0.16885964912280702</v>
      </c>
      <c r="I194" s="7">
        <f t="shared" ref="I194:K194" si="1">I193/$G$193</f>
        <v>0.26315789473684209</v>
      </c>
      <c r="J194" s="7">
        <f t="shared" si="1"/>
        <v>0.43201754385964913</v>
      </c>
      <c r="K194" s="7">
        <f t="shared" si="1"/>
        <v>0.50657894736842102</v>
      </c>
    </row>
    <row r="195" spans="1:11">
      <c r="F195" s="3" t="s">
        <v>2709</v>
      </c>
      <c r="G195" s="2">
        <f>G193/189</f>
        <v>2.4126984126984126</v>
      </c>
      <c r="H195" s="2">
        <f t="shared" ref="H195:K195" si="2">H193/189</f>
        <v>0.40740740740740738</v>
      </c>
      <c r="I195" s="2">
        <f t="shared" si="2"/>
        <v>0.63492063492063489</v>
      </c>
      <c r="J195" s="2">
        <f t="shared" si="2"/>
        <v>1.0423280423280423</v>
      </c>
      <c r="K195" s="2">
        <f t="shared" si="2"/>
        <v>1.2222222222222223</v>
      </c>
    </row>
    <row r="196" spans="1:11">
      <c r="F196" s="3"/>
      <c r="G196" s="2"/>
      <c r="H196" s="2"/>
      <c r="I196" s="2"/>
      <c r="J196" s="2"/>
      <c r="K196" s="2"/>
    </row>
    <row r="197" spans="1:11" ht="18.75">
      <c r="A197" s="11" t="s">
        <v>10713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>
      <c r="A198" s="1" t="s">
        <v>0</v>
      </c>
      <c r="B198" s="1" t="s">
        <v>1</v>
      </c>
      <c r="C198" s="1" t="s">
        <v>2</v>
      </c>
      <c r="D198" s="1" t="s">
        <v>3</v>
      </c>
      <c r="E198" s="1" t="s">
        <v>4</v>
      </c>
      <c r="F198" s="1" t="s">
        <v>5</v>
      </c>
      <c r="G198" s="1" t="s">
        <v>6</v>
      </c>
      <c r="H198" s="1" t="s">
        <v>7</v>
      </c>
      <c r="I198" s="1" t="s">
        <v>8</v>
      </c>
      <c r="J198" s="1" t="s">
        <v>9</v>
      </c>
      <c r="K198" s="1" t="s">
        <v>10</v>
      </c>
    </row>
    <row r="199" spans="1:11">
      <c r="A199">
        <v>2</v>
      </c>
      <c r="B199">
        <v>31</v>
      </c>
      <c r="C199" t="s">
        <v>613</v>
      </c>
      <c r="D199" t="s">
        <v>10502</v>
      </c>
      <c r="E199" t="s">
        <v>7</v>
      </c>
      <c r="F199" t="s">
        <v>7842</v>
      </c>
    </row>
    <row r="200" spans="1:11">
      <c r="A200">
        <v>2</v>
      </c>
      <c r="B200">
        <v>46</v>
      </c>
      <c r="C200" t="s">
        <v>5633</v>
      </c>
      <c r="D200" t="s">
        <v>10519</v>
      </c>
      <c r="E200" t="s">
        <v>7</v>
      </c>
      <c r="F200" t="s">
        <v>10506</v>
      </c>
    </row>
    <row r="201" spans="1:11">
      <c r="A201">
        <v>3</v>
      </c>
      <c r="B201">
        <v>62</v>
      </c>
      <c r="C201" t="s">
        <v>613</v>
      </c>
      <c r="D201" t="s">
        <v>10537</v>
      </c>
      <c r="E201" t="s">
        <v>7</v>
      </c>
      <c r="F201" t="s">
        <v>10538</v>
      </c>
    </row>
    <row r="202" spans="1:11">
      <c r="A202">
        <v>3</v>
      </c>
      <c r="B202">
        <v>76</v>
      </c>
      <c r="C202" t="s">
        <v>5932</v>
      </c>
      <c r="D202" t="s">
        <v>10556</v>
      </c>
      <c r="E202" t="s">
        <v>7</v>
      </c>
      <c r="F202" t="s">
        <v>10557</v>
      </c>
    </row>
    <row r="203" spans="1:11">
      <c r="A203">
        <v>3</v>
      </c>
      <c r="B203">
        <v>77</v>
      </c>
      <c r="C203" t="s">
        <v>167</v>
      </c>
      <c r="D203" t="s">
        <v>10558</v>
      </c>
      <c r="E203" t="s">
        <v>7</v>
      </c>
      <c r="F203" t="s">
        <v>7352</v>
      </c>
    </row>
    <row r="204" spans="1:11">
      <c r="A204">
        <v>3</v>
      </c>
      <c r="B204">
        <v>81</v>
      </c>
      <c r="C204" t="s">
        <v>170</v>
      </c>
      <c r="D204" t="s">
        <v>10564</v>
      </c>
      <c r="E204" t="s">
        <v>7</v>
      </c>
      <c r="F204" t="s">
        <v>2108</v>
      </c>
    </row>
    <row r="205" spans="1:11">
      <c r="A205">
        <v>3</v>
      </c>
      <c r="B205">
        <v>91</v>
      </c>
      <c r="C205" t="s">
        <v>6839</v>
      </c>
      <c r="D205" t="s">
        <v>10576</v>
      </c>
      <c r="E205" t="s">
        <v>7</v>
      </c>
      <c r="F205" t="s">
        <v>10546</v>
      </c>
    </row>
    <row r="206" spans="1:11">
      <c r="A206">
        <v>4</v>
      </c>
      <c r="B206">
        <v>95</v>
      </c>
      <c r="C206" t="s">
        <v>159</v>
      </c>
      <c r="D206" t="s">
        <v>10580</v>
      </c>
      <c r="E206" t="s">
        <v>7</v>
      </c>
      <c r="F206" t="s">
        <v>1530</v>
      </c>
    </row>
    <row r="207" spans="1:11">
      <c r="A207">
        <v>4</v>
      </c>
      <c r="B207">
        <v>117</v>
      </c>
      <c r="C207" t="s">
        <v>615</v>
      </c>
      <c r="D207" t="s">
        <v>10607</v>
      </c>
      <c r="E207" t="s">
        <v>7</v>
      </c>
      <c r="F207" t="s">
        <v>9024</v>
      </c>
    </row>
    <row r="208" spans="1:11">
      <c r="A208">
        <v>5</v>
      </c>
      <c r="B208">
        <v>124</v>
      </c>
      <c r="C208" t="s">
        <v>1622</v>
      </c>
      <c r="D208" t="s">
        <v>10613</v>
      </c>
      <c r="E208" t="s">
        <v>7</v>
      </c>
      <c r="F208" t="s">
        <v>402</v>
      </c>
    </row>
    <row r="209" spans="1:6">
      <c r="A209">
        <v>5</v>
      </c>
      <c r="B209">
        <v>133</v>
      </c>
      <c r="C209" t="s">
        <v>2100</v>
      </c>
      <c r="D209" t="s">
        <v>10623</v>
      </c>
      <c r="E209" t="s">
        <v>7</v>
      </c>
      <c r="F209" t="s">
        <v>7393</v>
      </c>
    </row>
    <row r="210" spans="1:6">
      <c r="A210">
        <v>5</v>
      </c>
      <c r="B210">
        <v>140</v>
      </c>
      <c r="C210" t="s">
        <v>21</v>
      </c>
      <c r="D210" t="s">
        <v>10631</v>
      </c>
      <c r="E210" t="s">
        <v>7</v>
      </c>
      <c r="F210" t="s">
        <v>8722</v>
      </c>
    </row>
    <row r="211" spans="1:6">
      <c r="A211">
        <v>5</v>
      </c>
      <c r="B211">
        <v>142</v>
      </c>
      <c r="C211" t="s">
        <v>170</v>
      </c>
      <c r="D211" t="s">
        <v>10633</v>
      </c>
      <c r="E211" t="s">
        <v>7</v>
      </c>
      <c r="F211" t="s">
        <v>7116</v>
      </c>
    </row>
    <row r="212" spans="1:6">
      <c r="A212">
        <v>5</v>
      </c>
      <c r="B212">
        <v>148</v>
      </c>
      <c r="C212" t="s">
        <v>5631</v>
      </c>
      <c r="D212" t="s">
        <v>10638</v>
      </c>
      <c r="E212" t="s">
        <v>7</v>
      </c>
      <c r="F212" t="s">
        <v>2454</v>
      </c>
    </row>
    <row r="213" spans="1:6">
      <c r="A213">
        <v>6</v>
      </c>
      <c r="B213">
        <v>154</v>
      </c>
      <c r="C213" t="s">
        <v>1622</v>
      </c>
      <c r="D213" t="s">
        <v>10644</v>
      </c>
      <c r="E213" t="s">
        <v>7</v>
      </c>
      <c r="F213" t="s">
        <v>10497</v>
      </c>
    </row>
    <row r="214" spans="1:6">
      <c r="A214">
        <v>6</v>
      </c>
      <c r="B214">
        <v>161</v>
      </c>
      <c r="C214" t="s">
        <v>167</v>
      </c>
      <c r="D214" t="s">
        <v>10651</v>
      </c>
      <c r="E214" t="s">
        <v>7</v>
      </c>
      <c r="F214" t="s">
        <v>6091</v>
      </c>
    </row>
    <row r="215" spans="1:6">
      <c r="A215">
        <v>6</v>
      </c>
      <c r="B215">
        <v>162</v>
      </c>
      <c r="C215" t="s">
        <v>5631</v>
      </c>
      <c r="D215" t="s">
        <v>10652</v>
      </c>
      <c r="E215" t="s">
        <v>7</v>
      </c>
      <c r="F215" t="s">
        <v>7101</v>
      </c>
    </row>
    <row r="216" spans="1:6">
      <c r="A216">
        <v>6</v>
      </c>
      <c r="B216">
        <v>164</v>
      </c>
      <c r="C216" t="s">
        <v>341</v>
      </c>
      <c r="D216" t="s">
        <v>10654</v>
      </c>
      <c r="E216" t="s">
        <v>7</v>
      </c>
      <c r="F216" t="s">
        <v>3802</v>
      </c>
    </row>
    <row r="217" spans="1:6">
      <c r="A217">
        <v>6</v>
      </c>
      <c r="B217">
        <v>171</v>
      </c>
      <c r="C217" t="s">
        <v>2227</v>
      </c>
      <c r="D217" t="s">
        <v>10663</v>
      </c>
      <c r="E217" t="s">
        <v>7</v>
      </c>
      <c r="F217" t="s">
        <v>6576</v>
      </c>
    </row>
    <row r="218" spans="1:6">
      <c r="A218">
        <v>6</v>
      </c>
      <c r="B218">
        <v>173</v>
      </c>
      <c r="C218" t="s">
        <v>343</v>
      </c>
      <c r="D218" t="s">
        <v>10665</v>
      </c>
      <c r="E218" t="s">
        <v>7</v>
      </c>
      <c r="F218" t="s">
        <v>2068</v>
      </c>
    </row>
    <row r="219" spans="1:6">
      <c r="A219">
        <v>7</v>
      </c>
      <c r="B219">
        <v>211</v>
      </c>
      <c r="C219" t="s">
        <v>11</v>
      </c>
      <c r="D219" t="s">
        <v>10711</v>
      </c>
      <c r="E219" t="s">
        <v>7</v>
      </c>
      <c r="F219" t="s">
        <v>8335</v>
      </c>
    </row>
  </sheetData>
  <autoFilter ref="A2:K191"/>
  <mergeCells count="2">
    <mergeCell ref="A1:K1"/>
    <mergeCell ref="A197:K1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opLeftCell="A10" workbookViewId="0">
      <selection activeCell="J26" sqref="J26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9" bestFit="1" customWidth="1"/>
    <col min="5" max="5" width="9.140625" bestFit="1" customWidth="1"/>
    <col min="6" max="6" width="31.5703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18</v>
      </c>
      <c r="D3" t="s">
        <v>118</v>
      </c>
      <c r="E3" t="s">
        <v>49</v>
      </c>
      <c r="F3" t="s">
        <v>119</v>
      </c>
      <c r="G3">
        <v>796</v>
      </c>
      <c r="H3">
        <v>58</v>
      </c>
      <c r="I3">
        <v>224</v>
      </c>
      <c r="J3">
        <v>282</v>
      </c>
      <c r="K3">
        <v>945</v>
      </c>
    </row>
    <row r="4" spans="1:11">
      <c r="A4">
        <v>1</v>
      </c>
      <c r="B4">
        <v>2</v>
      </c>
      <c r="C4" t="s">
        <v>21</v>
      </c>
      <c r="D4" t="s">
        <v>120</v>
      </c>
      <c r="E4" t="s">
        <v>49</v>
      </c>
      <c r="F4" t="s">
        <v>121</v>
      </c>
      <c r="G4">
        <v>1113</v>
      </c>
      <c r="H4">
        <v>213</v>
      </c>
      <c r="I4">
        <v>683</v>
      </c>
      <c r="J4">
        <v>896</v>
      </c>
      <c r="K4">
        <v>1429</v>
      </c>
    </row>
    <row r="5" spans="1:11">
      <c r="A5">
        <v>1</v>
      </c>
      <c r="B5">
        <v>3</v>
      </c>
      <c r="C5" t="s">
        <v>25</v>
      </c>
      <c r="D5" t="s">
        <v>122</v>
      </c>
      <c r="E5" t="s">
        <v>13</v>
      </c>
      <c r="F5" t="s">
        <v>121</v>
      </c>
      <c r="G5">
        <v>14</v>
      </c>
      <c r="H5">
        <v>0</v>
      </c>
      <c r="I5">
        <v>0</v>
      </c>
      <c r="J5">
        <v>0</v>
      </c>
      <c r="K5">
        <v>0</v>
      </c>
    </row>
    <row r="6" spans="1:11">
      <c r="A6">
        <v>1</v>
      </c>
      <c r="B6">
        <v>4</v>
      </c>
      <c r="C6" t="s">
        <v>28</v>
      </c>
      <c r="D6" t="s">
        <v>123</v>
      </c>
      <c r="F6" t="s">
        <v>124</v>
      </c>
      <c r="G6">
        <v>127</v>
      </c>
      <c r="H6">
        <v>16</v>
      </c>
      <c r="I6">
        <v>36</v>
      </c>
      <c r="J6">
        <v>52</v>
      </c>
      <c r="K6">
        <v>67</v>
      </c>
    </row>
    <row r="7" spans="1:11">
      <c r="A7">
        <v>1</v>
      </c>
      <c r="B7">
        <v>6</v>
      </c>
      <c r="C7" t="s">
        <v>15</v>
      </c>
      <c r="D7" t="s">
        <v>127</v>
      </c>
      <c r="E7" t="s">
        <v>23</v>
      </c>
      <c r="F7" t="s">
        <v>128</v>
      </c>
      <c r="G7">
        <v>302</v>
      </c>
      <c r="H7">
        <v>60</v>
      </c>
      <c r="I7">
        <v>51</v>
      </c>
      <c r="J7">
        <v>111</v>
      </c>
      <c r="K7">
        <v>104</v>
      </c>
    </row>
    <row r="8" spans="1:11">
      <c r="A8">
        <v>2</v>
      </c>
      <c r="B8">
        <v>7</v>
      </c>
      <c r="C8" t="s">
        <v>18</v>
      </c>
      <c r="D8" t="s">
        <v>129</v>
      </c>
      <c r="E8" t="s">
        <v>49</v>
      </c>
      <c r="F8" t="s">
        <v>130</v>
      </c>
      <c r="G8">
        <v>687</v>
      </c>
      <c r="H8">
        <v>52</v>
      </c>
      <c r="I8">
        <v>167</v>
      </c>
      <c r="J8">
        <v>219</v>
      </c>
      <c r="K8">
        <v>560</v>
      </c>
    </row>
    <row r="9" spans="1:11">
      <c r="A9">
        <v>2</v>
      </c>
      <c r="B9">
        <v>8</v>
      </c>
      <c r="C9" t="s">
        <v>21</v>
      </c>
      <c r="D9" t="s">
        <v>131</v>
      </c>
      <c r="E9" t="s">
        <v>17</v>
      </c>
      <c r="F9" t="s">
        <v>132</v>
      </c>
      <c r="G9">
        <v>331</v>
      </c>
      <c r="H9">
        <v>85</v>
      </c>
      <c r="I9">
        <v>106</v>
      </c>
      <c r="J9">
        <v>191</v>
      </c>
      <c r="K9">
        <v>320</v>
      </c>
    </row>
    <row r="10" spans="1:11">
      <c r="A10">
        <v>2</v>
      </c>
      <c r="B10">
        <v>9</v>
      </c>
      <c r="C10" t="s">
        <v>25</v>
      </c>
      <c r="D10" t="s">
        <v>133</v>
      </c>
      <c r="E10" t="s">
        <v>17</v>
      </c>
      <c r="F10" t="s">
        <v>134</v>
      </c>
    </row>
    <row r="11" spans="1:11">
      <c r="A11">
        <v>2</v>
      </c>
      <c r="B11">
        <v>10</v>
      </c>
      <c r="C11" t="s">
        <v>28</v>
      </c>
      <c r="D11" t="s">
        <v>135</v>
      </c>
      <c r="F11" t="s">
        <v>121</v>
      </c>
    </row>
    <row r="12" spans="1:11">
      <c r="A12">
        <v>2</v>
      </c>
      <c r="B12">
        <v>11</v>
      </c>
      <c r="C12" t="s">
        <v>11</v>
      </c>
      <c r="D12" t="s">
        <v>136</v>
      </c>
      <c r="E12" t="s">
        <v>13</v>
      </c>
      <c r="F12" t="s">
        <v>137</v>
      </c>
    </row>
    <row r="13" spans="1:11">
      <c r="A13">
        <v>2</v>
      </c>
      <c r="B13">
        <v>12</v>
      </c>
      <c r="C13" t="s">
        <v>15</v>
      </c>
      <c r="D13" t="s">
        <v>138</v>
      </c>
      <c r="E13" t="s">
        <v>49</v>
      </c>
      <c r="F13" t="s">
        <v>134</v>
      </c>
    </row>
    <row r="14" spans="1:11">
      <c r="A14">
        <v>3</v>
      </c>
      <c r="B14">
        <v>13</v>
      </c>
      <c r="C14" t="s">
        <v>18</v>
      </c>
      <c r="D14" t="s">
        <v>139</v>
      </c>
      <c r="E14" t="s">
        <v>17</v>
      </c>
      <c r="F14" t="s">
        <v>140</v>
      </c>
      <c r="G14">
        <v>568</v>
      </c>
      <c r="H14">
        <v>107</v>
      </c>
      <c r="I14">
        <v>171</v>
      </c>
      <c r="J14">
        <v>278</v>
      </c>
      <c r="K14">
        <v>633</v>
      </c>
    </row>
    <row r="15" spans="1:11">
      <c r="A15">
        <v>3</v>
      </c>
      <c r="B15">
        <v>14</v>
      </c>
      <c r="C15" t="s">
        <v>21</v>
      </c>
      <c r="D15" t="s">
        <v>141</v>
      </c>
      <c r="E15" t="s">
        <v>13</v>
      </c>
      <c r="F15" t="s">
        <v>142</v>
      </c>
      <c r="G15">
        <v>894</v>
      </c>
      <c r="H15">
        <v>225</v>
      </c>
      <c r="I15">
        <v>328</v>
      </c>
      <c r="J15">
        <v>553</v>
      </c>
      <c r="K15">
        <v>364</v>
      </c>
    </row>
    <row r="16" spans="1:11">
      <c r="A16">
        <v>3</v>
      </c>
      <c r="B16">
        <v>15</v>
      </c>
      <c r="C16" t="s">
        <v>25</v>
      </c>
      <c r="D16" t="s">
        <v>143</v>
      </c>
      <c r="E16" t="s">
        <v>49</v>
      </c>
      <c r="F16" t="s">
        <v>144</v>
      </c>
    </row>
    <row r="17" spans="1:11">
      <c r="A17">
        <v>3</v>
      </c>
      <c r="B17">
        <v>16</v>
      </c>
      <c r="C17" t="s">
        <v>28</v>
      </c>
      <c r="D17" t="s">
        <v>145</v>
      </c>
      <c r="E17" t="s">
        <v>49</v>
      </c>
      <c r="F17" t="s">
        <v>128</v>
      </c>
      <c r="G17">
        <v>310</v>
      </c>
      <c r="H17">
        <v>12</v>
      </c>
      <c r="I17">
        <v>72</v>
      </c>
      <c r="J17">
        <v>84</v>
      </c>
      <c r="K17">
        <v>528</v>
      </c>
    </row>
    <row r="18" spans="1:11">
      <c r="A18">
        <v>3</v>
      </c>
      <c r="B18">
        <v>17</v>
      </c>
      <c r="C18" t="s">
        <v>11</v>
      </c>
      <c r="D18" t="s">
        <v>146</v>
      </c>
      <c r="E18" t="s">
        <v>13</v>
      </c>
      <c r="F18" t="s">
        <v>147</v>
      </c>
      <c r="G18">
        <v>666</v>
      </c>
      <c r="H18">
        <v>151</v>
      </c>
      <c r="I18">
        <v>305</v>
      </c>
      <c r="J18">
        <v>456</v>
      </c>
      <c r="K18">
        <v>346</v>
      </c>
    </row>
    <row r="19" spans="1:11">
      <c r="A19">
        <v>3</v>
      </c>
      <c r="B19">
        <v>18</v>
      </c>
      <c r="C19" t="s">
        <v>15</v>
      </c>
      <c r="D19" t="s">
        <v>148</v>
      </c>
      <c r="E19" t="s">
        <v>49</v>
      </c>
      <c r="F19" t="s">
        <v>130</v>
      </c>
    </row>
    <row r="20" spans="1:11">
      <c r="A20">
        <v>4</v>
      </c>
      <c r="B20">
        <v>19</v>
      </c>
      <c r="C20" t="s">
        <v>18</v>
      </c>
      <c r="D20" t="s">
        <v>149</v>
      </c>
      <c r="E20" t="s">
        <v>23</v>
      </c>
      <c r="F20" t="s">
        <v>128</v>
      </c>
      <c r="G20">
        <v>102</v>
      </c>
      <c r="H20">
        <v>33</v>
      </c>
      <c r="I20">
        <v>42</v>
      </c>
      <c r="J20">
        <v>75</v>
      </c>
      <c r="K20">
        <v>61</v>
      </c>
    </row>
    <row r="21" spans="1:11">
      <c r="A21">
        <v>4</v>
      </c>
      <c r="B21">
        <v>20</v>
      </c>
      <c r="C21" t="s">
        <v>21</v>
      </c>
      <c r="D21" t="s">
        <v>150</v>
      </c>
      <c r="E21" t="s">
        <v>23</v>
      </c>
      <c r="F21" t="s">
        <v>151</v>
      </c>
      <c r="G21">
        <v>284</v>
      </c>
      <c r="H21">
        <v>64</v>
      </c>
      <c r="I21">
        <v>69</v>
      </c>
      <c r="J21">
        <v>133</v>
      </c>
      <c r="K21">
        <v>154</v>
      </c>
    </row>
    <row r="22" spans="1:11">
      <c r="A22">
        <v>4</v>
      </c>
      <c r="B22">
        <v>21</v>
      </c>
      <c r="C22" t="s">
        <v>25</v>
      </c>
      <c r="D22" t="s">
        <v>152</v>
      </c>
      <c r="E22" t="s">
        <v>13</v>
      </c>
      <c r="F22" t="s">
        <v>134</v>
      </c>
    </row>
    <row r="23" spans="1:11">
      <c r="A23">
        <v>4</v>
      </c>
      <c r="B23">
        <v>22</v>
      </c>
      <c r="C23" t="s">
        <v>28</v>
      </c>
      <c r="D23" t="s">
        <v>153</v>
      </c>
      <c r="E23" t="s">
        <v>13</v>
      </c>
      <c r="F23" t="s">
        <v>154</v>
      </c>
    </row>
    <row r="24" spans="1:11">
      <c r="A24">
        <v>4</v>
      </c>
      <c r="B24">
        <v>23</v>
      </c>
      <c r="C24" t="s">
        <v>11</v>
      </c>
      <c r="D24" t="s">
        <v>155</v>
      </c>
      <c r="E24" t="s">
        <v>49</v>
      </c>
      <c r="F24" t="s">
        <v>156</v>
      </c>
    </row>
    <row r="26" spans="1:11">
      <c r="F26" s="3" t="s">
        <v>57</v>
      </c>
      <c r="G26">
        <f>SUM(G3:G24)</f>
        <v>6194</v>
      </c>
      <c r="H26">
        <f>SUM(H3:H24)</f>
        <v>1076</v>
      </c>
      <c r="I26">
        <f>SUM(I3:I24)</f>
        <v>2254</v>
      </c>
      <c r="J26">
        <f>SUM(J3:J24)</f>
        <v>3330</v>
      </c>
      <c r="K26">
        <f>SUM(K3:K24)</f>
        <v>5511</v>
      </c>
    </row>
    <row r="27" spans="1:11">
      <c r="F27" s="3" t="s">
        <v>58</v>
      </c>
      <c r="H27" s="7">
        <f>H26/$G$26</f>
        <v>0.17371649983855345</v>
      </c>
      <c r="I27" s="7">
        <f t="shared" ref="I27:J27" si="0">I26/$G$26</f>
        <v>0.36390054891830803</v>
      </c>
      <c r="J27" s="7">
        <f t="shared" si="0"/>
        <v>0.53761704875686145</v>
      </c>
      <c r="K27" s="7">
        <f>K26/$G$26</f>
        <v>0.88973199870842756</v>
      </c>
    </row>
    <row r="28" spans="1:11">
      <c r="F28" s="3" t="s">
        <v>2709</v>
      </c>
      <c r="G28" s="2">
        <f>G26/22</f>
        <v>281.54545454545456</v>
      </c>
      <c r="H28" s="2">
        <f t="shared" ref="H28:K28" si="1">H26/22</f>
        <v>48.909090909090907</v>
      </c>
      <c r="I28" s="2">
        <f t="shared" si="1"/>
        <v>102.45454545454545</v>
      </c>
      <c r="J28" s="2">
        <f t="shared" si="1"/>
        <v>151.36363636363637</v>
      </c>
      <c r="K28" s="2">
        <f t="shared" si="1"/>
        <v>250.5</v>
      </c>
    </row>
    <row r="30" spans="1:11" ht="18.75">
      <c r="A30" s="11" t="s">
        <v>10713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  <c r="J31" s="1" t="s">
        <v>9</v>
      </c>
      <c r="K31" s="1" t="s">
        <v>10</v>
      </c>
    </row>
    <row r="32" spans="1:11">
      <c r="A32">
        <v>1</v>
      </c>
      <c r="B32">
        <v>5</v>
      </c>
      <c r="C32" t="s">
        <v>11</v>
      </c>
      <c r="D32" t="s">
        <v>125</v>
      </c>
      <c r="E32" t="s">
        <v>7</v>
      </c>
      <c r="F32" t="s">
        <v>126</v>
      </c>
      <c r="G32">
        <v>439</v>
      </c>
      <c r="H32">
        <v>0</v>
      </c>
      <c r="I32">
        <v>10</v>
      </c>
      <c r="J32">
        <v>10</v>
      </c>
      <c r="K32">
        <v>101</v>
      </c>
    </row>
    <row r="33" spans="1:6">
      <c r="A33">
        <v>4</v>
      </c>
      <c r="B33">
        <v>24</v>
      </c>
      <c r="C33" t="s">
        <v>15</v>
      </c>
      <c r="D33" t="s">
        <v>157</v>
      </c>
      <c r="E33" t="s">
        <v>7</v>
      </c>
      <c r="F33" t="s">
        <v>158</v>
      </c>
    </row>
  </sheetData>
  <autoFilter ref="A2:K24">
    <sortState ref="A3:K24">
      <sortCondition ref="B2:B24"/>
    </sortState>
  </autoFilter>
  <mergeCells count="2">
    <mergeCell ref="A1:K1"/>
    <mergeCell ref="A30:K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A27" sqref="A27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7.5703125" bestFit="1" customWidth="1"/>
    <col min="5" max="5" width="9.140625" bestFit="1" customWidth="1"/>
    <col min="6" max="6" width="26.42578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159</v>
      </c>
      <c r="D3" t="s">
        <v>160</v>
      </c>
      <c r="E3" t="s">
        <v>49</v>
      </c>
      <c r="F3" t="s">
        <v>161</v>
      </c>
    </row>
    <row r="4" spans="1:11">
      <c r="A4">
        <v>1</v>
      </c>
      <c r="B4">
        <v>3</v>
      </c>
      <c r="C4" t="s">
        <v>164</v>
      </c>
      <c r="D4" t="s">
        <v>165</v>
      </c>
      <c r="F4" t="s">
        <v>166</v>
      </c>
    </row>
    <row r="5" spans="1:11">
      <c r="A5">
        <v>1</v>
      </c>
      <c r="B5">
        <v>4</v>
      </c>
      <c r="C5" t="s">
        <v>167</v>
      </c>
      <c r="D5" t="s">
        <v>168</v>
      </c>
      <c r="F5" t="s">
        <v>169</v>
      </c>
    </row>
    <row r="6" spans="1:11">
      <c r="A6">
        <v>1</v>
      </c>
      <c r="B6">
        <v>5</v>
      </c>
      <c r="C6" t="s">
        <v>170</v>
      </c>
      <c r="D6" t="s">
        <v>171</v>
      </c>
      <c r="E6" t="s">
        <v>23</v>
      </c>
      <c r="F6" t="s">
        <v>172</v>
      </c>
      <c r="G6">
        <v>302</v>
      </c>
      <c r="H6">
        <v>78</v>
      </c>
      <c r="I6">
        <v>119</v>
      </c>
      <c r="J6">
        <v>197</v>
      </c>
      <c r="K6">
        <v>234</v>
      </c>
    </row>
    <row r="7" spans="1:11">
      <c r="A7">
        <v>1</v>
      </c>
      <c r="B7">
        <v>6</v>
      </c>
      <c r="C7" t="s">
        <v>21</v>
      </c>
      <c r="D7" t="s">
        <v>173</v>
      </c>
      <c r="F7" t="s">
        <v>174</v>
      </c>
    </row>
    <row r="8" spans="1:11">
      <c r="A8">
        <v>1</v>
      </c>
      <c r="B8">
        <v>7</v>
      </c>
      <c r="C8" t="s">
        <v>25</v>
      </c>
      <c r="D8" t="s">
        <v>175</v>
      </c>
      <c r="E8" t="s">
        <v>17</v>
      </c>
      <c r="F8" t="s">
        <v>176</v>
      </c>
    </row>
    <row r="9" spans="1:11">
      <c r="A9">
        <v>1</v>
      </c>
      <c r="B9">
        <v>8</v>
      </c>
      <c r="C9" t="s">
        <v>11</v>
      </c>
      <c r="D9" t="s">
        <v>177</v>
      </c>
      <c r="E9" t="s">
        <v>23</v>
      </c>
      <c r="F9" t="s">
        <v>178</v>
      </c>
    </row>
    <row r="10" spans="1:11">
      <c r="A10">
        <v>1</v>
      </c>
      <c r="B10">
        <v>9</v>
      </c>
      <c r="C10" t="s">
        <v>15</v>
      </c>
      <c r="D10" t="s">
        <v>179</v>
      </c>
      <c r="F10" t="s">
        <v>180</v>
      </c>
    </row>
    <row r="11" spans="1:11">
      <c r="A11">
        <v>1</v>
      </c>
      <c r="B11">
        <v>10</v>
      </c>
      <c r="C11" t="s">
        <v>18</v>
      </c>
      <c r="D11" t="s">
        <v>181</v>
      </c>
      <c r="E11" t="s">
        <v>23</v>
      </c>
      <c r="F11" t="s">
        <v>103</v>
      </c>
    </row>
    <row r="12" spans="1:11">
      <c r="A12">
        <v>1</v>
      </c>
      <c r="B12">
        <v>11</v>
      </c>
      <c r="C12" t="s">
        <v>115</v>
      </c>
      <c r="D12" t="s">
        <v>182</v>
      </c>
      <c r="E12" t="s">
        <v>13</v>
      </c>
      <c r="F12" t="s">
        <v>176</v>
      </c>
    </row>
    <row r="13" spans="1:11">
      <c r="A13">
        <v>2</v>
      </c>
      <c r="B13">
        <v>12</v>
      </c>
      <c r="C13" t="s">
        <v>164</v>
      </c>
      <c r="D13" t="s">
        <v>183</v>
      </c>
      <c r="E13" t="s">
        <v>49</v>
      </c>
      <c r="F13" t="s">
        <v>184</v>
      </c>
    </row>
    <row r="14" spans="1:11">
      <c r="A14">
        <v>2</v>
      </c>
      <c r="B14">
        <v>13</v>
      </c>
      <c r="C14" t="s">
        <v>167</v>
      </c>
      <c r="D14" t="s">
        <v>185</v>
      </c>
      <c r="F14" t="s">
        <v>186</v>
      </c>
    </row>
    <row r="15" spans="1:11">
      <c r="A15">
        <v>2</v>
      </c>
      <c r="B15">
        <v>14</v>
      </c>
      <c r="C15" t="s">
        <v>170</v>
      </c>
      <c r="D15" t="s">
        <v>187</v>
      </c>
      <c r="F15" t="s">
        <v>186</v>
      </c>
    </row>
    <row r="16" spans="1:11">
      <c r="A16">
        <v>2</v>
      </c>
      <c r="B16">
        <v>15</v>
      </c>
      <c r="C16" t="s">
        <v>21</v>
      </c>
      <c r="D16" t="s">
        <v>188</v>
      </c>
      <c r="F16" t="s">
        <v>109</v>
      </c>
    </row>
    <row r="17" spans="1:11">
      <c r="A17">
        <v>2</v>
      </c>
      <c r="B17">
        <v>16</v>
      </c>
      <c r="C17" t="s">
        <v>28</v>
      </c>
      <c r="D17" t="s">
        <v>189</v>
      </c>
      <c r="E17" t="s">
        <v>17</v>
      </c>
      <c r="F17" t="s">
        <v>190</v>
      </c>
      <c r="G17">
        <v>425</v>
      </c>
      <c r="H17">
        <v>87</v>
      </c>
      <c r="I17">
        <v>109</v>
      </c>
      <c r="J17">
        <v>196</v>
      </c>
      <c r="K17">
        <v>687</v>
      </c>
    </row>
    <row r="18" spans="1:11">
      <c r="A18">
        <v>2</v>
      </c>
      <c r="B18">
        <v>17</v>
      </c>
      <c r="C18" t="s">
        <v>15</v>
      </c>
      <c r="D18" t="s">
        <v>191</v>
      </c>
      <c r="E18" t="s">
        <v>13</v>
      </c>
      <c r="F18" t="s">
        <v>192</v>
      </c>
      <c r="G18">
        <v>212</v>
      </c>
      <c r="H18">
        <v>36</v>
      </c>
      <c r="I18">
        <v>56</v>
      </c>
      <c r="J18">
        <v>92</v>
      </c>
      <c r="K18">
        <v>70</v>
      </c>
    </row>
    <row r="19" spans="1:11">
      <c r="A19">
        <v>3</v>
      </c>
      <c r="B19">
        <v>18</v>
      </c>
      <c r="C19" t="s">
        <v>164</v>
      </c>
      <c r="D19" t="s">
        <v>193</v>
      </c>
      <c r="F19" t="s">
        <v>194</v>
      </c>
    </row>
    <row r="21" spans="1:11">
      <c r="F21" s="3" t="s">
        <v>57</v>
      </c>
      <c r="G21">
        <f>SUM(G3:G19)</f>
        <v>939</v>
      </c>
      <c r="H21">
        <f t="shared" ref="H21:K21" si="0">SUM(H3:H19)</f>
        <v>201</v>
      </c>
      <c r="I21">
        <f t="shared" si="0"/>
        <v>284</v>
      </c>
      <c r="J21">
        <f t="shared" si="0"/>
        <v>485</v>
      </c>
      <c r="K21">
        <f t="shared" si="0"/>
        <v>991</v>
      </c>
    </row>
    <row r="22" spans="1:11">
      <c r="F22" s="3" t="s">
        <v>58</v>
      </c>
      <c r="H22" s="7">
        <f>H21/$G$21</f>
        <v>0.21405750798722045</v>
      </c>
      <c r="I22" s="7">
        <f t="shared" ref="I22:K22" si="1">I21/$G$21</f>
        <v>0.30244941427050054</v>
      </c>
      <c r="J22" s="7">
        <f t="shared" si="1"/>
        <v>0.51650692225772099</v>
      </c>
      <c r="K22" s="7">
        <f t="shared" si="1"/>
        <v>1.0553780617678381</v>
      </c>
    </row>
    <row r="23" spans="1:11">
      <c r="F23" s="3" t="s">
        <v>234</v>
      </c>
      <c r="G23" s="2">
        <f>G21/17</f>
        <v>55.235294117647058</v>
      </c>
      <c r="H23" s="2">
        <f t="shared" ref="H23:K23" si="2">H21/17</f>
        <v>11.823529411764707</v>
      </c>
      <c r="I23" s="2">
        <f t="shared" si="2"/>
        <v>16.705882352941178</v>
      </c>
      <c r="J23" s="2">
        <f t="shared" si="2"/>
        <v>28.529411764705884</v>
      </c>
      <c r="K23" s="2">
        <f t="shared" si="2"/>
        <v>58.294117647058826</v>
      </c>
    </row>
    <row r="24" spans="1:11">
      <c r="F24" s="3"/>
    </row>
    <row r="26" spans="1:11" ht="18.75">
      <c r="A26" s="11" t="s">
        <v>10713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</row>
    <row r="28" spans="1:11">
      <c r="A28">
        <v>1</v>
      </c>
      <c r="B28">
        <v>2</v>
      </c>
      <c r="C28" t="s">
        <v>115</v>
      </c>
      <c r="D28" t="s">
        <v>162</v>
      </c>
      <c r="E28" t="s">
        <v>7</v>
      </c>
      <c r="F28" t="s">
        <v>163</v>
      </c>
    </row>
  </sheetData>
  <autoFilter ref="A2:K19"/>
  <mergeCells count="2">
    <mergeCell ref="A1:K1"/>
    <mergeCell ref="A26:K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topLeftCell="A19" workbookViewId="0">
      <selection activeCell="I29" sqref="I29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15.5703125" bestFit="1" customWidth="1"/>
    <col min="5" max="5" width="9.140625" bestFit="1" customWidth="1"/>
    <col min="6" max="6" width="30.8554687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2</v>
      </c>
      <c r="C3" t="s">
        <v>11</v>
      </c>
      <c r="D3" t="s">
        <v>197</v>
      </c>
      <c r="E3" t="s">
        <v>13</v>
      </c>
      <c r="F3" t="s">
        <v>198</v>
      </c>
    </row>
    <row r="4" spans="1:11">
      <c r="A4">
        <v>1</v>
      </c>
      <c r="B4">
        <v>3</v>
      </c>
      <c r="C4" t="s">
        <v>11</v>
      </c>
      <c r="D4" t="s">
        <v>199</v>
      </c>
      <c r="E4" t="s">
        <v>49</v>
      </c>
      <c r="F4" t="s">
        <v>200</v>
      </c>
    </row>
    <row r="5" spans="1:11">
      <c r="A5">
        <v>1</v>
      </c>
      <c r="B5">
        <v>4</v>
      </c>
      <c r="C5" t="s">
        <v>115</v>
      </c>
      <c r="D5" t="s">
        <v>201</v>
      </c>
      <c r="E5" t="s">
        <v>13</v>
      </c>
      <c r="F5" t="s">
        <v>128</v>
      </c>
      <c r="G5">
        <v>9</v>
      </c>
      <c r="H5">
        <v>1</v>
      </c>
      <c r="I5">
        <v>1</v>
      </c>
      <c r="J5">
        <v>2</v>
      </c>
      <c r="K5">
        <v>0</v>
      </c>
    </row>
    <row r="6" spans="1:11">
      <c r="A6">
        <v>1</v>
      </c>
      <c r="B6">
        <v>5</v>
      </c>
      <c r="C6" t="s">
        <v>167</v>
      </c>
      <c r="D6" t="s">
        <v>202</v>
      </c>
      <c r="E6" t="s">
        <v>23</v>
      </c>
      <c r="F6" t="s">
        <v>200</v>
      </c>
    </row>
    <row r="7" spans="1:11">
      <c r="A7">
        <v>1</v>
      </c>
      <c r="B7">
        <v>7</v>
      </c>
      <c r="C7" t="s">
        <v>159</v>
      </c>
      <c r="D7" t="s">
        <v>205</v>
      </c>
      <c r="E7" t="s">
        <v>49</v>
      </c>
      <c r="F7" t="s">
        <v>130</v>
      </c>
    </row>
    <row r="8" spans="1:11">
      <c r="A8">
        <v>1</v>
      </c>
      <c r="B8">
        <v>8</v>
      </c>
      <c r="C8" t="s">
        <v>170</v>
      </c>
      <c r="D8" t="s">
        <v>206</v>
      </c>
      <c r="E8" t="s">
        <v>23</v>
      </c>
      <c r="F8" t="s">
        <v>207</v>
      </c>
      <c r="G8">
        <v>563</v>
      </c>
      <c r="H8">
        <v>39</v>
      </c>
      <c r="I8">
        <v>52</v>
      </c>
      <c r="J8">
        <v>91</v>
      </c>
      <c r="K8">
        <v>107</v>
      </c>
    </row>
    <row r="9" spans="1:11">
      <c r="A9">
        <v>1</v>
      </c>
      <c r="B9">
        <v>9</v>
      </c>
      <c r="C9" t="s">
        <v>25</v>
      </c>
      <c r="D9" t="s">
        <v>208</v>
      </c>
      <c r="E9" t="s">
        <v>49</v>
      </c>
      <c r="F9" t="s">
        <v>209</v>
      </c>
      <c r="G9">
        <v>657</v>
      </c>
      <c r="H9">
        <v>112</v>
      </c>
      <c r="I9">
        <v>163</v>
      </c>
      <c r="J9">
        <v>275</v>
      </c>
      <c r="K9">
        <v>330</v>
      </c>
    </row>
    <row r="10" spans="1:11">
      <c r="A10">
        <v>1</v>
      </c>
      <c r="B10">
        <v>10</v>
      </c>
      <c r="C10" t="s">
        <v>28</v>
      </c>
      <c r="D10" t="s">
        <v>210</v>
      </c>
      <c r="E10" t="s">
        <v>49</v>
      </c>
      <c r="F10" t="s">
        <v>128</v>
      </c>
      <c r="G10">
        <v>163</v>
      </c>
      <c r="H10">
        <v>7</v>
      </c>
      <c r="I10">
        <v>40</v>
      </c>
      <c r="J10">
        <v>47</v>
      </c>
      <c r="K10">
        <v>153</v>
      </c>
    </row>
    <row r="11" spans="1:11">
      <c r="A11">
        <v>1</v>
      </c>
      <c r="B11">
        <v>11</v>
      </c>
      <c r="C11" t="s">
        <v>15</v>
      </c>
      <c r="D11" t="s">
        <v>211</v>
      </c>
      <c r="E11" t="s">
        <v>23</v>
      </c>
      <c r="F11" t="s">
        <v>207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>
      <c r="A12">
        <v>1</v>
      </c>
      <c r="B12">
        <v>12</v>
      </c>
      <c r="C12" t="s">
        <v>18</v>
      </c>
      <c r="D12" t="s">
        <v>212</v>
      </c>
      <c r="E12" t="s">
        <v>17</v>
      </c>
      <c r="F12" t="s">
        <v>213</v>
      </c>
      <c r="G12">
        <v>20</v>
      </c>
      <c r="H12">
        <v>1</v>
      </c>
      <c r="I12">
        <v>2</v>
      </c>
      <c r="J12">
        <v>3</v>
      </c>
      <c r="K12">
        <v>0</v>
      </c>
    </row>
    <row r="13" spans="1:11">
      <c r="A13">
        <v>2</v>
      </c>
      <c r="B13">
        <v>13</v>
      </c>
      <c r="C13" t="s">
        <v>164</v>
      </c>
      <c r="D13" t="s">
        <v>214</v>
      </c>
      <c r="E13" t="s">
        <v>13</v>
      </c>
      <c r="F13" t="s">
        <v>200</v>
      </c>
    </row>
    <row r="14" spans="1:11">
      <c r="A14">
        <v>2</v>
      </c>
      <c r="B14">
        <v>14</v>
      </c>
      <c r="C14" t="s">
        <v>115</v>
      </c>
      <c r="D14" t="s">
        <v>215</v>
      </c>
      <c r="E14" t="s">
        <v>23</v>
      </c>
      <c r="F14" t="s">
        <v>216</v>
      </c>
      <c r="G14">
        <v>7</v>
      </c>
      <c r="H14">
        <v>3</v>
      </c>
      <c r="I14">
        <v>2</v>
      </c>
      <c r="J14">
        <v>5</v>
      </c>
      <c r="K14">
        <v>6</v>
      </c>
    </row>
    <row r="15" spans="1:11">
      <c r="A15">
        <v>2</v>
      </c>
      <c r="B15">
        <v>15</v>
      </c>
      <c r="C15" t="s">
        <v>167</v>
      </c>
      <c r="D15" t="s">
        <v>217</v>
      </c>
      <c r="F15" t="s">
        <v>218</v>
      </c>
    </row>
    <row r="16" spans="1:11">
      <c r="A16">
        <v>2</v>
      </c>
      <c r="B16">
        <v>16</v>
      </c>
      <c r="C16" t="s">
        <v>203</v>
      </c>
      <c r="D16" t="s">
        <v>219</v>
      </c>
      <c r="E16" t="s">
        <v>13</v>
      </c>
      <c r="F16" t="s">
        <v>220</v>
      </c>
      <c r="G16">
        <v>580</v>
      </c>
      <c r="H16">
        <v>152</v>
      </c>
      <c r="I16">
        <v>182</v>
      </c>
      <c r="J16">
        <v>334</v>
      </c>
      <c r="K16">
        <v>347</v>
      </c>
    </row>
    <row r="17" spans="1:11">
      <c r="A17">
        <v>2</v>
      </c>
      <c r="B17">
        <v>17</v>
      </c>
      <c r="C17" t="s">
        <v>15</v>
      </c>
      <c r="D17" t="s">
        <v>221</v>
      </c>
      <c r="E17" t="s">
        <v>23</v>
      </c>
      <c r="F17" t="s">
        <v>192</v>
      </c>
    </row>
    <row r="18" spans="1:11">
      <c r="A18">
        <v>2</v>
      </c>
      <c r="B18">
        <v>18</v>
      </c>
      <c r="C18" t="s">
        <v>18</v>
      </c>
      <c r="D18" t="s">
        <v>222</v>
      </c>
      <c r="E18" t="s">
        <v>13</v>
      </c>
      <c r="F18" t="s">
        <v>194</v>
      </c>
    </row>
    <row r="19" spans="1:11">
      <c r="A19">
        <v>2</v>
      </c>
      <c r="B19">
        <v>19</v>
      </c>
      <c r="C19" t="s">
        <v>21</v>
      </c>
      <c r="D19" t="s">
        <v>223</v>
      </c>
      <c r="F19" t="s">
        <v>178</v>
      </c>
    </row>
    <row r="20" spans="1:11">
      <c r="A20">
        <v>3</v>
      </c>
      <c r="B20">
        <v>20</v>
      </c>
      <c r="C20" t="s">
        <v>164</v>
      </c>
      <c r="D20" t="s">
        <v>224</v>
      </c>
      <c r="E20" t="s">
        <v>49</v>
      </c>
      <c r="F20" t="s">
        <v>207</v>
      </c>
    </row>
    <row r="21" spans="1:11">
      <c r="A21">
        <v>3</v>
      </c>
      <c r="B21">
        <v>21</v>
      </c>
      <c r="C21" t="s">
        <v>115</v>
      </c>
      <c r="D21" t="s">
        <v>225</v>
      </c>
      <c r="E21" t="s">
        <v>49</v>
      </c>
      <c r="F21" t="s">
        <v>226</v>
      </c>
    </row>
    <row r="22" spans="1:11">
      <c r="A22">
        <v>3</v>
      </c>
      <c r="B22">
        <v>23</v>
      </c>
      <c r="C22" t="s">
        <v>11</v>
      </c>
      <c r="D22" t="s">
        <v>229</v>
      </c>
      <c r="E22" t="s">
        <v>23</v>
      </c>
      <c r="F22" t="s">
        <v>230</v>
      </c>
    </row>
    <row r="23" spans="1:11">
      <c r="A23">
        <v>3</v>
      </c>
      <c r="B23" s="5">
        <v>24</v>
      </c>
      <c r="C23" t="s">
        <v>18</v>
      </c>
      <c r="D23" t="s">
        <v>231</v>
      </c>
      <c r="E23" t="s">
        <v>232</v>
      </c>
      <c r="F23" t="s">
        <v>233</v>
      </c>
    </row>
    <row r="25" spans="1:11">
      <c r="F25" s="3" t="s">
        <v>57</v>
      </c>
      <c r="G25">
        <f>SUM(G3:G23)</f>
        <v>1999</v>
      </c>
      <c r="H25">
        <f t="shared" ref="H25:K25" si="0">SUM(H3:H23)</f>
        <v>315</v>
      </c>
      <c r="I25">
        <f t="shared" si="0"/>
        <v>442</v>
      </c>
      <c r="J25">
        <f t="shared" si="0"/>
        <v>757</v>
      </c>
      <c r="K25">
        <f t="shared" si="0"/>
        <v>943</v>
      </c>
    </row>
    <row r="26" spans="1:11">
      <c r="F26" s="3" t="s">
        <v>58</v>
      </c>
      <c r="H26" s="7">
        <f>H25/$G$25</f>
        <v>0.15757878939469736</v>
      </c>
      <c r="I26" s="7">
        <f t="shared" ref="I26:K26" si="1">I25/$G$25</f>
        <v>0.22111055527763882</v>
      </c>
      <c r="J26" s="7">
        <f t="shared" si="1"/>
        <v>0.37868934467233617</v>
      </c>
      <c r="K26" s="7">
        <f t="shared" si="1"/>
        <v>0.47173586793396699</v>
      </c>
    </row>
    <row r="27" spans="1:11">
      <c r="F27" s="3" t="s">
        <v>2709</v>
      </c>
      <c r="G27" s="2">
        <f>G25/21</f>
        <v>95.19047619047619</v>
      </c>
      <c r="H27" s="2">
        <f t="shared" ref="H27:K27" si="2">H25/21</f>
        <v>15</v>
      </c>
      <c r="I27" s="2">
        <f t="shared" si="2"/>
        <v>21.047619047619047</v>
      </c>
      <c r="J27" s="2">
        <f t="shared" si="2"/>
        <v>36.047619047619051</v>
      </c>
      <c r="K27" s="2">
        <f t="shared" si="2"/>
        <v>44.904761904761905</v>
      </c>
    </row>
    <row r="31" spans="1:11">
      <c r="A31">
        <v>1</v>
      </c>
      <c r="B31">
        <v>1</v>
      </c>
      <c r="C31" t="s">
        <v>11</v>
      </c>
      <c r="D31" t="s">
        <v>195</v>
      </c>
      <c r="E31" t="s">
        <v>7</v>
      </c>
      <c r="F31" t="s">
        <v>196</v>
      </c>
      <c r="G31">
        <v>299</v>
      </c>
      <c r="H31">
        <v>0</v>
      </c>
      <c r="I31">
        <v>9</v>
      </c>
      <c r="J31">
        <v>9</v>
      </c>
      <c r="K31">
        <v>62</v>
      </c>
    </row>
    <row r="32" spans="1:11">
      <c r="A32">
        <v>1</v>
      </c>
      <c r="B32">
        <v>6</v>
      </c>
      <c r="C32" t="s">
        <v>203</v>
      </c>
      <c r="D32" t="s">
        <v>204</v>
      </c>
      <c r="E32" t="s">
        <v>7</v>
      </c>
      <c r="F32" t="s">
        <v>121</v>
      </c>
      <c r="G32">
        <v>286</v>
      </c>
      <c r="H32">
        <v>0</v>
      </c>
      <c r="I32">
        <v>7</v>
      </c>
      <c r="J32">
        <v>7</v>
      </c>
      <c r="K32">
        <v>48</v>
      </c>
    </row>
    <row r="33" spans="1:6">
      <c r="A33">
        <v>3</v>
      </c>
      <c r="B33">
        <v>22</v>
      </c>
      <c r="C33" t="s">
        <v>167</v>
      </c>
      <c r="D33" t="s">
        <v>227</v>
      </c>
      <c r="E33" t="s">
        <v>7</v>
      </c>
      <c r="F33" t="s">
        <v>228</v>
      </c>
    </row>
  </sheetData>
  <autoFilter ref="A2:K23">
    <sortState ref="A3:K23">
      <sortCondition ref="B2:B23"/>
    </sortState>
  </autoFilter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topLeftCell="A76" workbookViewId="0">
      <selection activeCell="G85" sqref="G85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1.140625" bestFit="1" customWidth="1"/>
    <col min="5" max="5" width="9.140625" bestFit="1" customWidth="1"/>
    <col min="6" max="6" width="31.5703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11</v>
      </c>
      <c r="D3" t="s">
        <v>235</v>
      </c>
      <c r="E3" t="s">
        <v>23</v>
      </c>
      <c r="F3" t="s">
        <v>156</v>
      </c>
      <c r="G3">
        <v>635</v>
      </c>
      <c r="H3">
        <v>161</v>
      </c>
      <c r="I3">
        <v>247</v>
      </c>
      <c r="J3">
        <v>408</v>
      </c>
      <c r="K3">
        <v>395</v>
      </c>
    </row>
    <row r="4" spans="1:11">
      <c r="A4">
        <v>1</v>
      </c>
      <c r="B4">
        <v>2</v>
      </c>
      <c r="C4" t="s">
        <v>11</v>
      </c>
      <c r="D4" t="s">
        <v>236</v>
      </c>
      <c r="E4" t="s">
        <v>17</v>
      </c>
      <c r="F4" t="s">
        <v>156</v>
      </c>
      <c r="G4">
        <v>517</v>
      </c>
      <c r="H4">
        <v>194</v>
      </c>
      <c r="I4">
        <v>207</v>
      </c>
      <c r="J4">
        <v>401</v>
      </c>
      <c r="K4">
        <v>443</v>
      </c>
    </row>
    <row r="5" spans="1:11">
      <c r="A5">
        <v>1</v>
      </c>
      <c r="B5">
        <v>3</v>
      </c>
      <c r="C5" t="s">
        <v>18</v>
      </c>
      <c r="D5" t="s">
        <v>237</v>
      </c>
      <c r="E5" t="s">
        <v>232</v>
      </c>
      <c r="F5" t="s">
        <v>128</v>
      </c>
      <c r="G5">
        <v>111</v>
      </c>
      <c r="H5">
        <v>30</v>
      </c>
      <c r="I5">
        <v>33</v>
      </c>
      <c r="J5">
        <v>63</v>
      </c>
      <c r="K5">
        <v>25</v>
      </c>
    </row>
    <row r="6" spans="1:11">
      <c r="A6">
        <v>1</v>
      </c>
      <c r="B6">
        <v>4</v>
      </c>
      <c r="C6" t="s">
        <v>18</v>
      </c>
      <c r="D6" t="s">
        <v>238</v>
      </c>
      <c r="E6" t="s">
        <v>23</v>
      </c>
      <c r="F6" t="s">
        <v>239</v>
      </c>
      <c r="G6">
        <v>61</v>
      </c>
      <c r="H6">
        <v>14</v>
      </c>
      <c r="I6">
        <v>20</v>
      </c>
      <c r="J6">
        <v>34</v>
      </c>
      <c r="K6">
        <v>12</v>
      </c>
    </row>
    <row r="7" spans="1:11">
      <c r="A7">
        <v>1</v>
      </c>
      <c r="B7">
        <v>5</v>
      </c>
      <c r="C7" t="s">
        <v>167</v>
      </c>
      <c r="D7" t="s">
        <v>240</v>
      </c>
      <c r="E7" t="s">
        <v>49</v>
      </c>
      <c r="F7" t="s">
        <v>241</v>
      </c>
      <c r="G7">
        <v>771</v>
      </c>
      <c r="H7">
        <v>133</v>
      </c>
      <c r="I7">
        <v>312</v>
      </c>
      <c r="J7">
        <v>445</v>
      </c>
      <c r="K7">
        <v>504</v>
      </c>
    </row>
    <row r="8" spans="1:11">
      <c r="A8">
        <v>1</v>
      </c>
      <c r="B8">
        <v>6</v>
      </c>
      <c r="C8" t="s">
        <v>170</v>
      </c>
      <c r="D8" t="s">
        <v>242</v>
      </c>
      <c r="E8" t="s">
        <v>23</v>
      </c>
      <c r="F8" t="s">
        <v>243</v>
      </c>
    </row>
    <row r="9" spans="1:11">
      <c r="A9">
        <v>1</v>
      </c>
      <c r="B9">
        <v>7</v>
      </c>
      <c r="C9" t="s">
        <v>164</v>
      </c>
      <c r="D9" t="s">
        <v>244</v>
      </c>
      <c r="E9" t="s">
        <v>23</v>
      </c>
      <c r="F9" t="s">
        <v>132</v>
      </c>
      <c r="G9">
        <v>130</v>
      </c>
      <c r="H9">
        <v>17</v>
      </c>
      <c r="I9">
        <v>21</v>
      </c>
      <c r="J9">
        <v>38</v>
      </c>
      <c r="K9">
        <v>65</v>
      </c>
    </row>
    <row r="10" spans="1:11">
      <c r="A10">
        <v>1</v>
      </c>
      <c r="B10">
        <v>8</v>
      </c>
      <c r="C10" t="s">
        <v>21</v>
      </c>
      <c r="D10" t="s">
        <v>245</v>
      </c>
      <c r="E10" t="s">
        <v>49</v>
      </c>
      <c r="F10" t="s">
        <v>156</v>
      </c>
      <c r="G10">
        <v>810</v>
      </c>
      <c r="H10">
        <v>59</v>
      </c>
      <c r="I10">
        <v>185</v>
      </c>
      <c r="J10">
        <v>244</v>
      </c>
      <c r="K10">
        <v>1986</v>
      </c>
    </row>
    <row r="11" spans="1:11">
      <c r="A11">
        <v>1</v>
      </c>
      <c r="B11">
        <v>9</v>
      </c>
      <c r="C11" t="s">
        <v>28</v>
      </c>
      <c r="D11" t="s">
        <v>246</v>
      </c>
      <c r="E11" t="s">
        <v>23</v>
      </c>
      <c r="F11" t="s">
        <v>119</v>
      </c>
    </row>
    <row r="12" spans="1:11">
      <c r="A12">
        <v>1</v>
      </c>
      <c r="B12">
        <v>11</v>
      </c>
      <c r="C12" t="s">
        <v>18</v>
      </c>
      <c r="D12" t="s">
        <v>248</v>
      </c>
      <c r="E12" t="s">
        <v>13</v>
      </c>
      <c r="F12" t="s">
        <v>134</v>
      </c>
      <c r="G12">
        <v>1052</v>
      </c>
      <c r="H12">
        <v>361</v>
      </c>
      <c r="I12">
        <v>505</v>
      </c>
      <c r="J12">
        <v>866</v>
      </c>
      <c r="K12">
        <v>507</v>
      </c>
    </row>
    <row r="13" spans="1:11">
      <c r="A13">
        <v>1</v>
      </c>
      <c r="B13">
        <v>12</v>
      </c>
      <c r="C13" t="s">
        <v>21</v>
      </c>
      <c r="D13" t="s">
        <v>249</v>
      </c>
      <c r="E13" t="s">
        <v>23</v>
      </c>
      <c r="F13" t="s">
        <v>250</v>
      </c>
      <c r="G13">
        <v>344</v>
      </c>
      <c r="H13">
        <v>88</v>
      </c>
      <c r="I13">
        <v>117</v>
      </c>
      <c r="J13">
        <v>205</v>
      </c>
      <c r="K13">
        <v>142</v>
      </c>
    </row>
    <row r="14" spans="1:11">
      <c r="A14">
        <v>1</v>
      </c>
      <c r="B14">
        <v>13</v>
      </c>
      <c r="C14" t="s">
        <v>25</v>
      </c>
      <c r="D14" t="s">
        <v>251</v>
      </c>
      <c r="E14" t="s">
        <v>23</v>
      </c>
      <c r="F14" t="s">
        <v>156</v>
      </c>
      <c r="G14">
        <v>519</v>
      </c>
      <c r="H14">
        <v>97</v>
      </c>
      <c r="I14">
        <v>126</v>
      </c>
      <c r="J14">
        <v>223</v>
      </c>
      <c r="K14">
        <v>143</v>
      </c>
    </row>
    <row r="15" spans="1:11">
      <c r="A15">
        <v>2</v>
      </c>
      <c r="B15">
        <v>14</v>
      </c>
      <c r="C15" t="s">
        <v>167</v>
      </c>
      <c r="D15" t="s">
        <v>252</v>
      </c>
      <c r="E15" t="s">
        <v>49</v>
      </c>
      <c r="F15" t="s">
        <v>241</v>
      </c>
      <c r="G15">
        <v>592</v>
      </c>
      <c r="H15">
        <v>31</v>
      </c>
      <c r="I15">
        <v>91</v>
      </c>
      <c r="J15">
        <v>122</v>
      </c>
      <c r="K15">
        <v>1017</v>
      </c>
    </row>
    <row r="16" spans="1:11">
      <c r="A16">
        <v>2</v>
      </c>
      <c r="B16">
        <v>15</v>
      </c>
      <c r="C16" t="s">
        <v>115</v>
      </c>
      <c r="D16" t="s">
        <v>253</v>
      </c>
      <c r="E16" t="s">
        <v>13</v>
      </c>
      <c r="F16" t="s">
        <v>134</v>
      </c>
      <c r="G16">
        <v>134</v>
      </c>
      <c r="H16">
        <v>4</v>
      </c>
      <c r="I16">
        <v>24</v>
      </c>
      <c r="J16">
        <v>28</v>
      </c>
      <c r="K16">
        <v>8</v>
      </c>
    </row>
    <row r="17" spans="1:11">
      <c r="A17">
        <v>2</v>
      </c>
      <c r="B17">
        <v>16</v>
      </c>
      <c r="C17" t="s">
        <v>159</v>
      </c>
      <c r="D17" t="s">
        <v>254</v>
      </c>
      <c r="E17" t="s">
        <v>49</v>
      </c>
      <c r="F17" t="s">
        <v>213</v>
      </c>
      <c r="G17">
        <v>344</v>
      </c>
      <c r="H17">
        <v>13</v>
      </c>
      <c r="I17">
        <v>77</v>
      </c>
      <c r="J17">
        <v>90</v>
      </c>
      <c r="K17">
        <v>186</v>
      </c>
    </row>
    <row r="18" spans="1:11">
      <c r="A18">
        <v>2</v>
      </c>
      <c r="B18">
        <v>17</v>
      </c>
      <c r="C18" t="s">
        <v>170</v>
      </c>
      <c r="D18" t="s">
        <v>255</v>
      </c>
      <c r="E18" t="s">
        <v>13</v>
      </c>
      <c r="F18" t="s">
        <v>207</v>
      </c>
      <c r="G18">
        <v>1144</v>
      </c>
      <c r="H18">
        <v>358</v>
      </c>
      <c r="I18">
        <v>852</v>
      </c>
      <c r="J18">
        <v>1210</v>
      </c>
      <c r="K18">
        <v>1453</v>
      </c>
    </row>
    <row r="19" spans="1:11">
      <c r="A19">
        <v>2</v>
      </c>
      <c r="B19">
        <v>18</v>
      </c>
      <c r="C19" t="s">
        <v>164</v>
      </c>
      <c r="D19" t="s">
        <v>256</v>
      </c>
      <c r="E19" t="s">
        <v>49</v>
      </c>
      <c r="F19" t="s">
        <v>132</v>
      </c>
      <c r="G19">
        <v>889</v>
      </c>
      <c r="H19">
        <v>87</v>
      </c>
      <c r="I19">
        <v>372</v>
      </c>
      <c r="J19">
        <v>459</v>
      </c>
      <c r="K19">
        <v>824</v>
      </c>
    </row>
    <row r="20" spans="1:11">
      <c r="A20">
        <v>2</v>
      </c>
      <c r="B20">
        <v>19</v>
      </c>
      <c r="C20" t="s">
        <v>203</v>
      </c>
      <c r="D20" t="s">
        <v>257</v>
      </c>
      <c r="E20" t="s">
        <v>17</v>
      </c>
      <c r="F20" t="s">
        <v>258</v>
      </c>
    </row>
    <row r="21" spans="1:11">
      <c r="A21">
        <v>2</v>
      </c>
      <c r="B21">
        <v>20</v>
      </c>
      <c r="C21" t="s">
        <v>28</v>
      </c>
      <c r="D21" t="s">
        <v>259</v>
      </c>
      <c r="E21" t="s">
        <v>13</v>
      </c>
      <c r="F21" t="s">
        <v>128</v>
      </c>
      <c r="G21">
        <v>3</v>
      </c>
      <c r="H21">
        <v>0</v>
      </c>
      <c r="I21">
        <v>0</v>
      </c>
      <c r="J21">
        <v>0</v>
      </c>
      <c r="K21">
        <v>0</v>
      </c>
    </row>
    <row r="22" spans="1:11">
      <c r="A22">
        <v>2</v>
      </c>
      <c r="B22">
        <v>21</v>
      </c>
      <c r="C22" t="s">
        <v>15</v>
      </c>
      <c r="D22" t="s">
        <v>260</v>
      </c>
      <c r="E22" t="s">
        <v>17</v>
      </c>
      <c r="F22" t="s">
        <v>216</v>
      </c>
    </row>
    <row r="23" spans="1:11">
      <c r="A23">
        <v>2</v>
      </c>
      <c r="B23">
        <v>22</v>
      </c>
      <c r="C23" t="s">
        <v>18</v>
      </c>
      <c r="D23" t="s">
        <v>261</v>
      </c>
      <c r="E23" t="s">
        <v>13</v>
      </c>
      <c r="F23" t="s">
        <v>156</v>
      </c>
    </row>
    <row r="24" spans="1:11">
      <c r="A24">
        <v>2</v>
      </c>
      <c r="B24">
        <v>23</v>
      </c>
      <c r="C24" t="s">
        <v>21</v>
      </c>
      <c r="D24" t="s">
        <v>262</v>
      </c>
      <c r="E24" t="s">
        <v>17</v>
      </c>
      <c r="F24" t="s">
        <v>137</v>
      </c>
      <c r="G24">
        <v>478</v>
      </c>
      <c r="H24">
        <v>37</v>
      </c>
      <c r="I24">
        <v>44</v>
      </c>
      <c r="J24">
        <v>81</v>
      </c>
      <c r="K24">
        <v>646</v>
      </c>
    </row>
    <row r="25" spans="1:11">
      <c r="A25">
        <v>2</v>
      </c>
      <c r="B25">
        <v>24</v>
      </c>
      <c r="C25" t="s">
        <v>25</v>
      </c>
      <c r="D25" t="s">
        <v>263</v>
      </c>
      <c r="E25" t="s">
        <v>13</v>
      </c>
      <c r="F25" t="s">
        <v>207</v>
      </c>
      <c r="G25">
        <v>298</v>
      </c>
      <c r="H25">
        <v>68</v>
      </c>
      <c r="I25">
        <v>97</v>
      </c>
      <c r="J25">
        <v>165</v>
      </c>
      <c r="K25">
        <v>102</v>
      </c>
    </row>
    <row r="26" spans="1:11">
      <c r="A26">
        <v>3</v>
      </c>
      <c r="B26">
        <v>26</v>
      </c>
      <c r="C26" t="s">
        <v>115</v>
      </c>
      <c r="D26" t="s">
        <v>265</v>
      </c>
      <c r="E26" t="s">
        <v>13</v>
      </c>
      <c r="F26" t="s">
        <v>266</v>
      </c>
      <c r="G26">
        <v>76</v>
      </c>
      <c r="H26">
        <v>12</v>
      </c>
      <c r="I26">
        <v>32</v>
      </c>
      <c r="J26">
        <v>44</v>
      </c>
      <c r="K26">
        <v>20</v>
      </c>
    </row>
    <row r="27" spans="1:11">
      <c r="A27">
        <v>3</v>
      </c>
      <c r="B27">
        <v>27</v>
      </c>
      <c r="C27" t="s">
        <v>159</v>
      </c>
      <c r="D27" t="s">
        <v>267</v>
      </c>
      <c r="E27" t="s">
        <v>49</v>
      </c>
      <c r="F27" t="s">
        <v>239</v>
      </c>
      <c r="G27">
        <v>273</v>
      </c>
      <c r="H27">
        <v>23</v>
      </c>
      <c r="I27">
        <v>44</v>
      </c>
      <c r="J27">
        <v>67</v>
      </c>
      <c r="K27">
        <v>263</v>
      </c>
    </row>
    <row r="28" spans="1:11">
      <c r="A28">
        <v>3</v>
      </c>
      <c r="B28">
        <v>28</v>
      </c>
      <c r="C28" t="s">
        <v>170</v>
      </c>
      <c r="D28" t="s">
        <v>268</v>
      </c>
      <c r="E28" t="s">
        <v>49</v>
      </c>
      <c r="F28" t="s">
        <v>213</v>
      </c>
      <c r="G28">
        <v>129</v>
      </c>
      <c r="H28">
        <v>1</v>
      </c>
      <c r="I28">
        <v>14</v>
      </c>
      <c r="J28">
        <v>15</v>
      </c>
      <c r="K28">
        <v>88</v>
      </c>
    </row>
    <row r="29" spans="1:11">
      <c r="A29">
        <v>3</v>
      </c>
      <c r="B29">
        <v>29</v>
      </c>
      <c r="C29" t="s">
        <v>164</v>
      </c>
      <c r="D29" t="s">
        <v>269</v>
      </c>
      <c r="E29" t="s">
        <v>232</v>
      </c>
      <c r="F29" t="s">
        <v>241</v>
      </c>
      <c r="G29">
        <v>125</v>
      </c>
      <c r="H29">
        <v>18</v>
      </c>
      <c r="I29">
        <v>17</v>
      </c>
      <c r="J29">
        <v>35</v>
      </c>
      <c r="K29">
        <v>35</v>
      </c>
    </row>
    <row r="30" spans="1:11">
      <c r="A30">
        <v>3</v>
      </c>
      <c r="B30">
        <v>30</v>
      </c>
      <c r="C30" t="s">
        <v>203</v>
      </c>
      <c r="D30" t="s">
        <v>270</v>
      </c>
      <c r="E30" t="s">
        <v>13</v>
      </c>
      <c r="F30" t="s">
        <v>271</v>
      </c>
    </row>
    <row r="31" spans="1:11">
      <c r="A31">
        <v>3</v>
      </c>
      <c r="B31">
        <v>31</v>
      </c>
      <c r="C31" t="s">
        <v>28</v>
      </c>
      <c r="D31" t="s">
        <v>272</v>
      </c>
      <c r="E31" t="s">
        <v>49</v>
      </c>
      <c r="F31" t="s">
        <v>273</v>
      </c>
      <c r="G31">
        <v>41</v>
      </c>
      <c r="H31">
        <v>0</v>
      </c>
      <c r="I31">
        <v>3</v>
      </c>
      <c r="J31">
        <v>3</v>
      </c>
      <c r="K31">
        <v>26</v>
      </c>
    </row>
    <row r="32" spans="1:11">
      <c r="A32">
        <v>3</v>
      </c>
      <c r="B32">
        <v>32</v>
      </c>
      <c r="C32" t="s">
        <v>11</v>
      </c>
      <c r="D32" t="s">
        <v>274</v>
      </c>
      <c r="E32" t="s">
        <v>13</v>
      </c>
      <c r="F32" t="s">
        <v>241</v>
      </c>
      <c r="G32">
        <v>310</v>
      </c>
      <c r="H32">
        <v>48</v>
      </c>
      <c r="I32">
        <v>63</v>
      </c>
      <c r="J32">
        <v>111</v>
      </c>
      <c r="K32">
        <v>50</v>
      </c>
    </row>
    <row r="33" spans="1:11">
      <c r="A33">
        <v>3</v>
      </c>
      <c r="B33">
        <v>33</v>
      </c>
      <c r="C33" t="s">
        <v>15</v>
      </c>
      <c r="D33" t="s">
        <v>275</v>
      </c>
      <c r="E33" t="s">
        <v>13</v>
      </c>
      <c r="F33" t="s">
        <v>207</v>
      </c>
    </row>
    <row r="34" spans="1:11">
      <c r="A34">
        <v>3</v>
      </c>
      <c r="B34">
        <v>34</v>
      </c>
      <c r="C34" t="s">
        <v>18</v>
      </c>
      <c r="D34" t="s">
        <v>276</v>
      </c>
      <c r="E34" t="s">
        <v>17</v>
      </c>
      <c r="F34" t="s">
        <v>200</v>
      </c>
    </row>
    <row r="35" spans="1:11">
      <c r="A35">
        <v>3</v>
      </c>
      <c r="B35">
        <v>35</v>
      </c>
      <c r="C35" t="s">
        <v>21</v>
      </c>
      <c r="D35" t="s">
        <v>277</v>
      </c>
      <c r="E35" t="s">
        <v>17</v>
      </c>
      <c r="F35" t="s">
        <v>278</v>
      </c>
      <c r="G35">
        <v>41</v>
      </c>
      <c r="H35">
        <v>4</v>
      </c>
      <c r="I35">
        <v>11</v>
      </c>
      <c r="J35">
        <v>15</v>
      </c>
      <c r="K35">
        <v>23</v>
      </c>
    </row>
    <row r="36" spans="1:11">
      <c r="A36">
        <v>3</v>
      </c>
      <c r="B36">
        <v>36</v>
      </c>
      <c r="C36" t="s">
        <v>25</v>
      </c>
      <c r="D36" t="s">
        <v>279</v>
      </c>
      <c r="E36" t="s">
        <v>23</v>
      </c>
      <c r="F36" t="s">
        <v>200</v>
      </c>
    </row>
    <row r="37" spans="1:11">
      <c r="A37">
        <v>4</v>
      </c>
      <c r="B37">
        <v>37</v>
      </c>
      <c r="C37" t="s">
        <v>167</v>
      </c>
      <c r="D37" t="s">
        <v>280</v>
      </c>
      <c r="E37" t="s">
        <v>17</v>
      </c>
      <c r="F37" t="s">
        <v>134</v>
      </c>
      <c r="G37">
        <v>115</v>
      </c>
      <c r="H37">
        <v>15</v>
      </c>
      <c r="I37">
        <v>11</v>
      </c>
      <c r="J37">
        <v>26</v>
      </c>
      <c r="K37">
        <v>98</v>
      </c>
    </row>
    <row r="38" spans="1:11">
      <c r="A38">
        <v>4</v>
      </c>
      <c r="B38">
        <v>38</v>
      </c>
      <c r="C38" t="s">
        <v>115</v>
      </c>
      <c r="D38" t="s">
        <v>281</v>
      </c>
      <c r="E38" t="s">
        <v>49</v>
      </c>
      <c r="F38" t="s">
        <v>121</v>
      </c>
      <c r="G38">
        <v>371</v>
      </c>
      <c r="H38">
        <v>14</v>
      </c>
      <c r="I38">
        <v>87</v>
      </c>
      <c r="J38">
        <v>101</v>
      </c>
      <c r="K38">
        <v>788</v>
      </c>
    </row>
    <row r="39" spans="1:11">
      <c r="A39">
        <v>4</v>
      </c>
      <c r="B39">
        <v>41</v>
      </c>
      <c r="C39" t="s">
        <v>164</v>
      </c>
      <c r="D39" t="s">
        <v>284</v>
      </c>
      <c r="E39" t="s">
        <v>49</v>
      </c>
      <c r="F39" t="s">
        <v>266</v>
      </c>
    </row>
    <row r="40" spans="1:11">
      <c r="A40">
        <v>4</v>
      </c>
      <c r="B40">
        <v>42</v>
      </c>
      <c r="C40" t="s">
        <v>203</v>
      </c>
      <c r="D40" t="s">
        <v>285</v>
      </c>
      <c r="E40" t="s">
        <v>13</v>
      </c>
      <c r="F40" t="s">
        <v>241</v>
      </c>
      <c r="G40">
        <v>1</v>
      </c>
      <c r="H40">
        <v>0</v>
      </c>
      <c r="I40">
        <v>0</v>
      </c>
      <c r="J40">
        <v>0</v>
      </c>
      <c r="K40">
        <v>0</v>
      </c>
    </row>
    <row r="41" spans="1:11">
      <c r="A41">
        <v>4</v>
      </c>
      <c r="B41">
        <v>43</v>
      </c>
      <c r="C41" t="s">
        <v>28</v>
      </c>
      <c r="D41" t="s">
        <v>286</v>
      </c>
      <c r="E41" t="s">
        <v>23</v>
      </c>
      <c r="F41" t="s">
        <v>239</v>
      </c>
      <c r="G41">
        <v>5</v>
      </c>
      <c r="H41">
        <v>0</v>
      </c>
      <c r="I41">
        <v>0</v>
      </c>
      <c r="J41">
        <v>0</v>
      </c>
      <c r="K41">
        <v>0</v>
      </c>
    </row>
    <row r="42" spans="1:11">
      <c r="A42">
        <v>4</v>
      </c>
      <c r="B42">
        <v>44</v>
      </c>
      <c r="C42" t="s">
        <v>11</v>
      </c>
      <c r="D42" t="s">
        <v>287</v>
      </c>
      <c r="E42" t="s">
        <v>49</v>
      </c>
      <c r="F42" t="s">
        <v>207</v>
      </c>
      <c r="G42">
        <v>38</v>
      </c>
      <c r="H42">
        <v>0</v>
      </c>
      <c r="I42">
        <v>1</v>
      </c>
      <c r="J42">
        <v>1</v>
      </c>
      <c r="K42">
        <v>68</v>
      </c>
    </row>
    <row r="43" spans="1:11">
      <c r="A43">
        <v>4</v>
      </c>
      <c r="B43">
        <v>45</v>
      </c>
      <c r="C43" t="s">
        <v>15</v>
      </c>
      <c r="D43" t="s">
        <v>288</v>
      </c>
      <c r="F43" t="s">
        <v>200</v>
      </c>
    </row>
    <row r="44" spans="1:11">
      <c r="A44">
        <v>4</v>
      </c>
      <c r="B44">
        <v>46</v>
      </c>
      <c r="C44" t="s">
        <v>18</v>
      </c>
      <c r="D44" t="s">
        <v>289</v>
      </c>
      <c r="E44" t="s">
        <v>17</v>
      </c>
      <c r="F44" t="s">
        <v>228</v>
      </c>
    </row>
    <row r="45" spans="1:11">
      <c r="A45">
        <v>4</v>
      </c>
      <c r="B45">
        <v>47</v>
      </c>
      <c r="C45" t="s">
        <v>21</v>
      </c>
      <c r="D45" t="s">
        <v>290</v>
      </c>
      <c r="E45" t="s">
        <v>17</v>
      </c>
      <c r="F45" t="s">
        <v>273</v>
      </c>
    </row>
    <row r="46" spans="1:11">
      <c r="A46">
        <v>4</v>
      </c>
      <c r="B46">
        <v>48</v>
      </c>
      <c r="C46" t="s">
        <v>25</v>
      </c>
      <c r="D46" t="s">
        <v>291</v>
      </c>
      <c r="E46" t="s">
        <v>49</v>
      </c>
      <c r="F46" t="s">
        <v>292</v>
      </c>
      <c r="G46">
        <v>135</v>
      </c>
      <c r="H46">
        <v>14</v>
      </c>
      <c r="I46">
        <v>19</v>
      </c>
      <c r="J46">
        <v>33</v>
      </c>
      <c r="K46">
        <v>54</v>
      </c>
    </row>
    <row r="47" spans="1:11">
      <c r="A47">
        <v>5</v>
      </c>
      <c r="B47">
        <v>49</v>
      </c>
      <c r="C47" t="s">
        <v>167</v>
      </c>
      <c r="D47" t="s">
        <v>293</v>
      </c>
      <c r="F47" t="s">
        <v>266</v>
      </c>
    </row>
    <row r="48" spans="1:11">
      <c r="A48">
        <v>5</v>
      </c>
      <c r="B48">
        <v>50</v>
      </c>
      <c r="C48" t="s">
        <v>115</v>
      </c>
      <c r="D48" t="s">
        <v>294</v>
      </c>
      <c r="E48" t="s">
        <v>23</v>
      </c>
      <c r="F48" t="s">
        <v>292</v>
      </c>
    </row>
    <row r="49" spans="1:11">
      <c r="A49">
        <v>5</v>
      </c>
      <c r="B49">
        <v>51</v>
      </c>
      <c r="C49" t="s">
        <v>159</v>
      </c>
      <c r="D49" t="s">
        <v>295</v>
      </c>
      <c r="E49" t="s">
        <v>13</v>
      </c>
      <c r="F49" t="s">
        <v>296</v>
      </c>
      <c r="G49">
        <v>1107</v>
      </c>
      <c r="H49">
        <v>375</v>
      </c>
      <c r="I49">
        <v>513</v>
      </c>
      <c r="J49">
        <v>888</v>
      </c>
      <c r="K49">
        <v>102</v>
      </c>
    </row>
    <row r="50" spans="1:11">
      <c r="A50">
        <v>5</v>
      </c>
      <c r="B50">
        <v>52</v>
      </c>
      <c r="C50" t="s">
        <v>170</v>
      </c>
      <c r="D50" t="s">
        <v>297</v>
      </c>
      <c r="E50" t="s">
        <v>17</v>
      </c>
      <c r="F50" t="s">
        <v>298</v>
      </c>
      <c r="G50">
        <v>535</v>
      </c>
      <c r="H50">
        <v>79</v>
      </c>
      <c r="I50">
        <v>121</v>
      </c>
      <c r="J50">
        <v>200</v>
      </c>
      <c r="K50">
        <v>2294</v>
      </c>
    </row>
    <row r="51" spans="1:11">
      <c r="A51">
        <v>5</v>
      </c>
      <c r="B51">
        <v>53</v>
      </c>
      <c r="C51" t="s">
        <v>164</v>
      </c>
      <c r="D51" t="s">
        <v>299</v>
      </c>
      <c r="E51" t="s">
        <v>232</v>
      </c>
      <c r="F51" t="s">
        <v>298</v>
      </c>
    </row>
    <row r="52" spans="1:11">
      <c r="A52">
        <v>5</v>
      </c>
      <c r="B52">
        <v>54</v>
      </c>
      <c r="C52" t="s">
        <v>203</v>
      </c>
      <c r="D52" t="s">
        <v>300</v>
      </c>
      <c r="E52" t="s">
        <v>17</v>
      </c>
      <c r="F52" t="s">
        <v>142</v>
      </c>
    </row>
    <row r="53" spans="1:11">
      <c r="A53">
        <v>5</v>
      </c>
      <c r="B53">
        <v>55</v>
      </c>
      <c r="C53" t="s">
        <v>28</v>
      </c>
      <c r="D53" t="s">
        <v>301</v>
      </c>
      <c r="E53" t="s">
        <v>17</v>
      </c>
      <c r="F53" t="s">
        <v>302</v>
      </c>
      <c r="G53">
        <v>553</v>
      </c>
      <c r="H53">
        <v>80</v>
      </c>
      <c r="I53">
        <v>143</v>
      </c>
      <c r="J53">
        <v>223</v>
      </c>
      <c r="K53">
        <v>634</v>
      </c>
    </row>
    <row r="54" spans="1:11">
      <c r="A54">
        <v>5</v>
      </c>
      <c r="B54">
        <v>57</v>
      </c>
      <c r="C54" t="s">
        <v>15</v>
      </c>
      <c r="D54" t="s">
        <v>304</v>
      </c>
      <c r="E54" t="s">
        <v>49</v>
      </c>
      <c r="F54" t="s">
        <v>305</v>
      </c>
    </row>
    <row r="55" spans="1:11">
      <c r="A55">
        <v>5</v>
      </c>
      <c r="B55">
        <v>58</v>
      </c>
      <c r="C55" t="s">
        <v>18</v>
      </c>
      <c r="D55" t="s">
        <v>306</v>
      </c>
      <c r="F55" t="s">
        <v>292</v>
      </c>
    </row>
    <row r="56" spans="1:11">
      <c r="A56">
        <v>5</v>
      </c>
      <c r="B56">
        <v>59</v>
      </c>
      <c r="C56" t="s">
        <v>21</v>
      </c>
      <c r="D56" t="s">
        <v>307</v>
      </c>
      <c r="E56" t="s">
        <v>49</v>
      </c>
      <c r="F56" t="s">
        <v>243</v>
      </c>
      <c r="G56">
        <v>299</v>
      </c>
      <c r="H56">
        <v>9</v>
      </c>
      <c r="I56">
        <v>30</v>
      </c>
      <c r="J56">
        <v>39</v>
      </c>
      <c r="K56">
        <v>284</v>
      </c>
    </row>
    <row r="57" spans="1:11">
      <c r="A57">
        <v>5</v>
      </c>
      <c r="B57">
        <v>60</v>
      </c>
      <c r="C57" t="s">
        <v>25</v>
      </c>
      <c r="D57" t="s">
        <v>308</v>
      </c>
      <c r="E57" t="s">
        <v>49</v>
      </c>
      <c r="F57" t="s">
        <v>209</v>
      </c>
      <c r="G57">
        <v>17</v>
      </c>
      <c r="H57">
        <v>0</v>
      </c>
      <c r="I57">
        <v>0</v>
      </c>
      <c r="J57">
        <v>0</v>
      </c>
      <c r="K57">
        <v>0</v>
      </c>
    </row>
    <row r="58" spans="1:11">
      <c r="A58">
        <v>6</v>
      </c>
      <c r="B58">
        <v>61</v>
      </c>
      <c r="C58" t="s">
        <v>167</v>
      </c>
      <c r="D58" t="s">
        <v>309</v>
      </c>
      <c r="E58" t="s">
        <v>13</v>
      </c>
      <c r="F58" t="s">
        <v>128</v>
      </c>
    </row>
    <row r="59" spans="1:11">
      <c r="A59">
        <v>6</v>
      </c>
      <c r="B59">
        <v>63</v>
      </c>
      <c r="C59" t="s">
        <v>11</v>
      </c>
      <c r="D59" t="s">
        <v>311</v>
      </c>
      <c r="E59" t="s">
        <v>49</v>
      </c>
      <c r="F59" t="s">
        <v>312</v>
      </c>
      <c r="G59">
        <v>48</v>
      </c>
      <c r="H59">
        <v>1</v>
      </c>
      <c r="I59">
        <v>8</v>
      </c>
      <c r="J59">
        <v>9</v>
      </c>
      <c r="K59">
        <v>18</v>
      </c>
    </row>
    <row r="60" spans="1:11">
      <c r="A60">
        <v>6</v>
      </c>
      <c r="B60">
        <v>64</v>
      </c>
      <c r="C60" t="s">
        <v>170</v>
      </c>
      <c r="D60" t="s">
        <v>313</v>
      </c>
      <c r="E60" t="s">
        <v>23</v>
      </c>
      <c r="F60" t="s">
        <v>314</v>
      </c>
      <c r="G60">
        <v>543</v>
      </c>
      <c r="H60">
        <v>128</v>
      </c>
      <c r="I60">
        <v>125</v>
      </c>
      <c r="J60">
        <v>253</v>
      </c>
      <c r="K60">
        <v>629</v>
      </c>
    </row>
    <row r="61" spans="1:11">
      <c r="A61">
        <v>6</v>
      </c>
      <c r="B61">
        <v>65</v>
      </c>
      <c r="C61" t="s">
        <v>164</v>
      </c>
      <c r="D61" t="s">
        <v>315</v>
      </c>
      <c r="E61" t="s">
        <v>49</v>
      </c>
      <c r="F61" t="s">
        <v>312</v>
      </c>
      <c r="G61">
        <v>39</v>
      </c>
      <c r="H61">
        <v>3</v>
      </c>
      <c r="I61">
        <v>1</v>
      </c>
      <c r="J61">
        <v>4</v>
      </c>
      <c r="K61">
        <v>23</v>
      </c>
    </row>
    <row r="62" spans="1:11">
      <c r="A62">
        <v>6</v>
      </c>
      <c r="B62">
        <v>66</v>
      </c>
      <c r="C62" t="s">
        <v>203</v>
      </c>
      <c r="D62" t="s">
        <v>316</v>
      </c>
      <c r="F62" t="s">
        <v>317</v>
      </c>
    </row>
    <row r="63" spans="1:11">
      <c r="A63">
        <v>6</v>
      </c>
      <c r="B63">
        <v>67</v>
      </c>
      <c r="C63" t="s">
        <v>28</v>
      </c>
      <c r="D63" t="s">
        <v>318</v>
      </c>
      <c r="E63" t="s">
        <v>49</v>
      </c>
      <c r="F63" t="s">
        <v>296</v>
      </c>
    </row>
    <row r="64" spans="1:11">
      <c r="A64">
        <v>6</v>
      </c>
      <c r="B64">
        <v>68</v>
      </c>
      <c r="C64" t="s">
        <v>11</v>
      </c>
      <c r="D64" t="s">
        <v>319</v>
      </c>
      <c r="E64" t="s">
        <v>13</v>
      </c>
      <c r="F64" t="s">
        <v>320</v>
      </c>
      <c r="G64">
        <v>130</v>
      </c>
      <c r="H64">
        <v>19</v>
      </c>
      <c r="I64">
        <v>33</v>
      </c>
      <c r="J64">
        <v>52</v>
      </c>
      <c r="K64">
        <v>25</v>
      </c>
    </row>
    <row r="65" spans="1:11">
      <c r="A65">
        <v>6</v>
      </c>
      <c r="B65">
        <v>69</v>
      </c>
      <c r="C65" t="s">
        <v>18</v>
      </c>
      <c r="D65" t="s">
        <v>321</v>
      </c>
      <c r="E65" t="s">
        <v>49</v>
      </c>
      <c r="F65" t="s">
        <v>132</v>
      </c>
      <c r="G65">
        <v>2</v>
      </c>
      <c r="H65">
        <v>0</v>
      </c>
      <c r="I65">
        <v>0</v>
      </c>
      <c r="J65">
        <v>0</v>
      </c>
      <c r="K65">
        <v>0</v>
      </c>
    </row>
    <row r="66" spans="1:11">
      <c r="A66">
        <v>6</v>
      </c>
      <c r="B66">
        <v>70</v>
      </c>
      <c r="C66" t="s">
        <v>203</v>
      </c>
      <c r="D66" t="s">
        <v>322</v>
      </c>
      <c r="E66" t="s">
        <v>17</v>
      </c>
      <c r="F66" t="s">
        <v>323</v>
      </c>
    </row>
    <row r="67" spans="1:11">
      <c r="A67">
        <v>6</v>
      </c>
      <c r="B67">
        <v>71</v>
      </c>
      <c r="C67" t="s">
        <v>25</v>
      </c>
      <c r="D67" t="s">
        <v>324</v>
      </c>
      <c r="E67" t="s">
        <v>13</v>
      </c>
      <c r="F67" t="s">
        <v>209</v>
      </c>
      <c r="G67">
        <v>409</v>
      </c>
      <c r="H67">
        <v>59</v>
      </c>
      <c r="I67">
        <v>124</v>
      </c>
      <c r="J67">
        <v>183</v>
      </c>
      <c r="K67">
        <v>89</v>
      </c>
    </row>
    <row r="68" spans="1:11">
      <c r="A68">
        <v>7</v>
      </c>
      <c r="B68">
        <v>72</v>
      </c>
      <c r="C68" t="s">
        <v>167</v>
      </c>
      <c r="D68" t="s">
        <v>325</v>
      </c>
      <c r="F68" t="s">
        <v>128</v>
      </c>
    </row>
    <row r="69" spans="1:11">
      <c r="A69">
        <v>7</v>
      </c>
      <c r="B69">
        <v>73</v>
      </c>
      <c r="C69" t="s">
        <v>203</v>
      </c>
      <c r="D69" t="s">
        <v>326</v>
      </c>
      <c r="E69" t="s">
        <v>13</v>
      </c>
      <c r="F69" t="s">
        <v>323</v>
      </c>
      <c r="G69">
        <v>10</v>
      </c>
      <c r="H69">
        <v>1</v>
      </c>
      <c r="I69">
        <v>3</v>
      </c>
      <c r="J69">
        <v>4</v>
      </c>
      <c r="K69">
        <v>4</v>
      </c>
    </row>
    <row r="70" spans="1:11">
      <c r="A70">
        <v>7</v>
      </c>
      <c r="B70">
        <v>75</v>
      </c>
      <c r="C70" t="s">
        <v>11</v>
      </c>
      <c r="D70" t="s">
        <v>328</v>
      </c>
      <c r="E70" t="s">
        <v>13</v>
      </c>
      <c r="F70" t="s">
        <v>132</v>
      </c>
    </row>
    <row r="71" spans="1:11">
      <c r="A71">
        <v>7</v>
      </c>
      <c r="B71">
        <v>76</v>
      </c>
      <c r="C71" t="s">
        <v>164</v>
      </c>
      <c r="D71" t="s">
        <v>329</v>
      </c>
      <c r="E71" t="s">
        <v>17</v>
      </c>
      <c r="F71" t="s">
        <v>134</v>
      </c>
      <c r="G71">
        <v>2</v>
      </c>
      <c r="H71">
        <v>0</v>
      </c>
      <c r="I71">
        <v>0</v>
      </c>
      <c r="J71">
        <v>0</v>
      </c>
      <c r="K71">
        <v>0</v>
      </c>
    </row>
    <row r="72" spans="1:11">
      <c r="A72">
        <v>7</v>
      </c>
      <c r="B72">
        <v>77</v>
      </c>
      <c r="C72" t="s">
        <v>203</v>
      </c>
      <c r="D72" t="s">
        <v>330</v>
      </c>
      <c r="E72" t="s">
        <v>13</v>
      </c>
      <c r="F72" t="s">
        <v>134</v>
      </c>
      <c r="G72">
        <v>2</v>
      </c>
      <c r="H72">
        <v>0</v>
      </c>
      <c r="I72">
        <v>0</v>
      </c>
      <c r="J72">
        <v>0</v>
      </c>
      <c r="K72">
        <v>0</v>
      </c>
    </row>
    <row r="73" spans="1:11">
      <c r="A73">
        <v>8</v>
      </c>
      <c r="B73">
        <v>78</v>
      </c>
      <c r="C73" t="s">
        <v>167</v>
      </c>
      <c r="D73" t="s">
        <v>331</v>
      </c>
      <c r="E73" t="s">
        <v>23</v>
      </c>
      <c r="F73" t="s">
        <v>130</v>
      </c>
    </row>
    <row r="74" spans="1:11">
      <c r="A74">
        <v>8</v>
      </c>
      <c r="B74">
        <v>79</v>
      </c>
      <c r="C74" t="s">
        <v>11</v>
      </c>
      <c r="D74" t="s">
        <v>332</v>
      </c>
      <c r="E74" t="s">
        <v>232</v>
      </c>
      <c r="F74" t="s">
        <v>121</v>
      </c>
    </row>
    <row r="75" spans="1:11">
      <c r="A75">
        <v>8</v>
      </c>
      <c r="B75">
        <v>81</v>
      </c>
      <c r="C75" t="s">
        <v>170</v>
      </c>
      <c r="D75" t="s">
        <v>335</v>
      </c>
      <c r="E75" t="s">
        <v>13</v>
      </c>
      <c r="F75" t="s">
        <v>196</v>
      </c>
    </row>
    <row r="76" spans="1:11">
      <c r="A76">
        <v>9</v>
      </c>
      <c r="B76">
        <v>82</v>
      </c>
      <c r="C76" t="s">
        <v>203</v>
      </c>
      <c r="D76" t="s">
        <v>336</v>
      </c>
      <c r="F76" t="s">
        <v>213</v>
      </c>
    </row>
    <row r="77" spans="1:11">
      <c r="A77">
        <v>9</v>
      </c>
      <c r="B77">
        <v>83</v>
      </c>
      <c r="C77" t="s">
        <v>11</v>
      </c>
      <c r="D77" t="s">
        <v>337</v>
      </c>
      <c r="E77" t="s">
        <v>49</v>
      </c>
      <c r="F77" t="s">
        <v>338</v>
      </c>
    </row>
    <row r="78" spans="1:11">
      <c r="A78">
        <v>10</v>
      </c>
      <c r="B78">
        <v>84</v>
      </c>
      <c r="C78" t="s">
        <v>11</v>
      </c>
      <c r="D78" t="s">
        <v>339</v>
      </c>
      <c r="E78" t="s">
        <v>13</v>
      </c>
      <c r="F78" t="s">
        <v>340</v>
      </c>
    </row>
    <row r="80" spans="1:11">
      <c r="F80" s="3" t="s">
        <v>57</v>
      </c>
      <c r="G80">
        <f>SUM(G3:G78)</f>
        <v>14188</v>
      </c>
      <c r="H80">
        <f t="shared" ref="H80:K80" si="0">SUM(H3:H78)</f>
        <v>2655</v>
      </c>
      <c r="I80">
        <f t="shared" si="0"/>
        <v>4733</v>
      </c>
      <c r="J80">
        <f t="shared" si="0"/>
        <v>7388</v>
      </c>
      <c r="K80">
        <f t="shared" si="0"/>
        <v>14073</v>
      </c>
    </row>
    <row r="81" spans="1:11">
      <c r="F81" s="3" t="s">
        <v>58</v>
      </c>
      <c r="G81" s="2"/>
      <c r="H81" s="7">
        <f>H80/$G$80</f>
        <v>0.18712996898787707</v>
      </c>
      <c r="I81" s="7">
        <f t="shared" ref="I81:K81" si="1">I80/$G$80</f>
        <v>0.33359176769100646</v>
      </c>
      <c r="J81" s="7">
        <f t="shared" si="1"/>
        <v>0.52072173667888355</v>
      </c>
      <c r="K81" s="7">
        <f t="shared" si="1"/>
        <v>0.99189455878206934</v>
      </c>
    </row>
    <row r="82" spans="1:11">
      <c r="F82" s="3" t="s">
        <v>2709</v>
      </c>
      <c r="G82" s="2">
        <f>G80/76</f>
        <v>186.68421052631578</v>
      </c>
      <c r="H82" s="2">
        <f t="shared" ref="H82:K82" si="2">H80/76</f>
        <v>34.934210526315788</v>
      </c>
      <c r="I82" s="2">
        <f t="shared" si="2"/>
        <v>62.276315789473685</v>
      </c>
      <c r="J82" s="2">
        <f t="shared" si="2"/>
        <v>97.21052631578948</v>
      </c>
      <c r="K82" s="2">
        <f t="shared" si="2"/>
        <v>185.17105263157896</v>
      </c>
    </row>
    <row r="84" spans="1:11" ht="18.75">
      <c r="A84" s="11" t="s">
        <v>10713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1" t="s">
        <v>6</v>
      </c>
      <c r="H85" s="1" t="s">
        <v>7</v>
      </c>
      <c r="I85" s="1" t="s">
        <v>8</v>
      </c>
      <c r="J85" s="1" t="s">
        <v>9</v>
      </c>
      <c r="K85" s="1" t="s">
        <v>10</v>
      </c>
    </row>
    <row r="86" spans="1:11">
      <c r="A86">
        <v>1</v>
      </c>
      <c r="B86">
        <v>10</v>
      </c>
      <c r="C86" t="s">
        <v>15</v>
      </c>
      <c r="D86" t="s">
        <v>247</v>
      </c>
      <c r="E86" t="s">
        <v>7</v>
      </c>
      <c r="F86" t="s">
        <v>130</v>
      </c>
      <c r="G86">
        <v>457</v>
      </c>
      <c r="H86">
        <v>0</v>
      </c>
      <c r="I86">
        <v>15</v>
      </c>
      <c r="J86">
        <v>15</v>
      </c>
      <c r="K86">
        <v>62</v>
      </c>
    </row>
    <row r="87" spans="1:11">
      <c r="A87">
        <v>3</v>
      </c>
      <c r="B87">
        <v>25</v>
      </c>
      <c r="C87" t="s">
        <v>167</v>
      </c>
      <c r="D87" t="s">
        <v>264</v>
      </c>
      <c r="E87" t="s">
        <v>7</v>
      </c>
      <c r="F87" t="s">
        <v>137</v>
      </c>
      <c r="G87">
        <v>416</v>
      </c>
      <c r="H87">
        <v>0</v>
      </c>
      <c r="I87">
        <v>9</v>
      </c>
      <c r="J87">
        <v>9</v>
      </c>
      <c r="K87">
        <v>110</v>
      </c>
    </row>
    <row r="88" spans="1:11">
      <c r="A88">
        <v>4</v>
      </c>
      <c r="B88">
        <v>39</v>
      </c>
      <c r="C88" t="s">
        <v>159</v>
      </c>
      <c r="D88" t="s">
        <v>282</v>
      </c>
      <c r="E88" t="s">
        <v>7</v>
      </c>
      <c r="F88" t="s">
        <v>132</v>
      </c>
    </row>
    <row r="89" spans="1:11">
      <c r="A89">
        <v>4</v>
      </c>
      <c r="B89">
        <v>40</v>
      </c>
      <c r="C89" t="s">
        <v>170</v>
      </c>
      <c r="D89" t="s">
        <v>283</v>
      </c>
      <c r="E89" t="s">
        <v>7</v>
      </c>
      <c r="F89" t="s">
        <v>196</v>
      </c>
      <c r="G89">
        <v>65</v>
      </c>
      <c r="H89">
        <v>0</v>
      </c>
      <c r="I89">
        <v>4</v>
      </c>
      <c r="J89">
        <v>4</v>
      </c>
      <c r="K89">
        <v>12</v>
      </c>
    </row>
    <row r="90" spans="1:11">
      <c r="A90">
        <v>5</v>
      </c>
      <c r="B90">
        <v>56</v>
      </c>
      <c r="C90" t="s">
        <v>11</v>
      </c>
      <c r="D90" t="s">
        <v>303</v>
      </c>
      <c r="E90" t="s">
        <v>7</v>
      </c>
      <c r="F90" t="s">
        <v>250</v>
      </c>
    </row>
    <row r="91" spans="1:11">
      <c r="A91">
        <v>6</v>
      </c>
      <c r="B91">
        <v>62</v>
      </c>
      <c r="C91" t="s">
        <v>115</v>
      </c>
      <c r="D91" t="s">
        <v>310</v>
      </c>
      <c r="E91" t="s">
        <v>7</v>
      </c>
      <c r="F91" t="s">
        <v>121</v>
      </c>
      <c r="G91">
        <v>2</v>
      </c>
      <c r="H91">
        <v>0</v>
      </c>
      <c r="I91">
        <v>0</v>
      </c>
      <c r="J91">
        <v>0</v>
      </c>
      <c r="K91">
        <v>0</v>
      </c>
    </row>
    <row r="92" spans="1:11">
      <c r="A92">
        <v>7</v>
      </c>
      <c r="B92">
        <v>74</v>
      </c>
      <c r="C92" t="s">
        <v>11</v>
      </c>
      <c r="D92" t="s">
        <v>327</v>
      </c>
      <c r="E92" t="s">
        <v>7</v>
      </c>
      <c r="F92" t="s">
        <v>239</v>
      </c>
    </row>
    <row r="93" spans="1:11">
      <c r="A93">
        <v>8</v>
      </c>
      <c r="B93">
        <v>80</v>
      </c>
      <c r="C93" t="s">
        <v>203</v>
      </c>
      <c r="D93" t="s">
        <v>333</v>
      </c>
      <c r="E93" t="s">
        <v>7</v>
      </c>
      <c r="F93" t="s">
        <v>334</v>
      </c>
    </row>
  </sheetData>
  <autoFilter ref="A2:K78">
    <sortState ref="A3:K78">
      <sortCondition ref="B2:B78"/>
    </sortState>
  </autoFilter>
  <mergeCells count="2">
    <mergeCell ref="A1:K1"/>
    <mergeCell ref="A84:K8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4"/>
  <sheetViews>
    <sheetView topLeftCell="A98" workbookViewId="0">
      <selection activeCell="C104" sqref="C104"/>
    </sheetView>
  </sheetViews>
  <sheetFormatPr defaultRowHeight="15"/>
  <cols>
    <col min="1" max="1" width="11.7109375" bestFit="1" customWidth="1"/>
    <col min="2" max="2" width="10.85546875" bestFit="1" customWidth="1"/>
    <col min="3" max="3" width="15.28515625" bestFit="1" customWidth="1"/>
    <col min="4" max="4" width="20.140625" bestFit="1" customWidth="1"/>
    <col min="5" max="5" width="9.140625" bestFit="1" customWidth="1"/>
    <col min="6" max="6" width="32.5703125" bestFit="1" customWidth="1"/>
    <col min="7" max="7" width="8.5703125" bestFit="1" customWidth="1"/>
    <col min="8" max="8" width="7.42578125" bestFit="1" customWidth="1"/>
    <col min="9" max="9" width="7.28515625" bestFit="1" customWidth="1"/>
    <col min="10" max="10" width="8.7109375" bestFit="1" customWidth="1"/>
    <col min="11" max="11" width="9.140625" bestFit="1" customWidth="1"/>
  </cols>
  <sheetData>
    <row r="1" spans="1:11" ht="18.75">
      <c r="A1" s="11" t="s">
        <v>10714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>
        <v>1</v>
      </c>
      <c r="B3">
        <v>1</v>
      </c>
      <c r="C3" t="s">
        <v>341</v>
      </c>
      <c r="D3" t="s">
        <v>342</v>
      </c>
      <c r="E3" t="s">
        <v>13</v>
      </c>
      <c r="F3" t="s">
        <v>156</v>
      </c>
      <c r="G3">
        <v>1191</v>
      </c>
      <c r="H3">
        <v>512</v>
      </c>
      <c r="I3">
        <v>814</v>
      </c>
      <c r="J3">
        <v>1326</v>
      </c>
      <c r="K3">
        <v>500</v>
      </c>
    </row>
    <row r="4" spans="1:11">
      <c r="A4">
        <v>1</v>
      </c>
      <c r="B4">
        <v>2</v>
      </c>
      <c r="C4" t="s">
        <v>343</v>
      </c>
      <c r="D4" t="s">
        <v>344</v>
      </c>
      <c r="E4" t="s">
        <v>49</v>
      </c>
      <c r="F4" t="s">
        <v>121</v>
      </c>
      <c r="G4">
        <v>642</v>
      </c>
      <c r="H4">
        <v>98</v>
      </c>
      <c r="I4">
        <v>238</v>
      </c>
      <c r="J4">
        <v>336</v>
      </c>
      <c r="K4">
        <v>568</v>
      </c>
    </row>
    <row r="5" spans="1:11">
      <c r="A5">
        <v>1</v>
      </c>
      <c r="B5">
        <v>3</v>
      </c>
      <c r="C5" t="s">
        <v>18</v>
      </c>
      <c r="D5" t="s">
        <v>345</v>
      </c>
      <c r="E5" t="s">
        <v>23</v>
      </c>
      <c r="F5" t="s">
        <v>207</v>
      </c>
      <c r="G5">
        <v>934</v>
      </c>
      <c r="H5">
        <v>381</v>
      </c>
      <c r="I5">
        <v>285</v>
      </c>
      <c r="J5">
        <v>666</v>
      </c>
      <c r="K5">
        <v>387</v>
      </c>
    </row>
    <row r="6" spans="1:11">
      <c r="A6">
        <v>1</v>
      </c>
      <c r="B6">
        <v>4</v>
      </c>
      <c r="C6" t="s">
        <v>18</v>
      </c>
      <c r="D6" t="s">
        <v>346</v>
      </c>
      <c r="E6" t="s">
        <v>17</v>
      </c>
      <c r="F6" t="s">
        <v>132</v>
      </c>
      <c r="G6">
        <v>846</v>
      </c>
      <c r="H6">
        <v>349</v>
      </c>
      <c r="I6">
        <v>410</v>
      </c>
      <c r="J6">
        <v>759</v>
      </c>
      <c r="K6">
        <v>434</v>
      </c>
    </row>
    <row r="7" spans="1:11">
      <c r="A7">
        <v>1</v>
      </c>
      <c r="B7">
        <v>6</v>
      </c>
      <c r="C7" t="s">
        <v>11</v>
      </c>
      <c r="D7" t="s">
        <v>348</v>
      </c>
      <c r="E7" t="s">
        <v>13</v>
      </c>
      <c r="F7" t="s">
        <v>349</v>
      </c>
      <c r="G7">
        <v>407</v>
      </c>
      <c r="H7">
        <v>128</v>
      </c>
      <c r="I7">
        <v>164</v>
      </c>
      <c r="J7">
        <v>292</v>
      </c>
      <c r="K7">
        <v>137</v>
      </c>
    </row>
    <row r="8" spans="1:11">
      <c r="A8">
        <v>1</v>
      </c>
      <c r="B8">
        <v>7</v>
      </c>
      <c r="C8" t="s">
        <v>115</v>
      </c>
      <c r="D8" t="s">
        <v>350</v>
      </c>
      <c r="E8" t="s">
        <v>17</v>
      </c>
      <c r="F8" t="s">
        <v>213</v>
      </c>
      <c r="G8">
        <v>615</v>
      </c>
      <c r="H8">
        <v>174</v>
      </c>
      <c r="I8">
        <v>169</v>
      </c>
      <c r="J8">
        <v>343</v>
      </c>
      <c r="K8">
        <v>391</v>
      </c>
    </row>
    <row r="9" spans="1:11">
      <c r="A9">
        <v>1</v>
      </c>
      <c r="B9">
        <v>8</v>
      </c>
      <c r="C9" t="s">
        <v>28</v>
      </c>
      <c r="D9" t="s">
        <v>351</v>
      </c>
      <c r="E9" t="s">
        <v>13</v>
      </c>
      <c r="F9" t="s">
        <v>312</v>
      </c>
      <c r="G9">
        <v>1096</v>
      </c>
      <c r="H9">
        <v>484</v>
      </c>
      <c r="I9">
        <v>637</v>
      </c>
      <c r="J9">
        <v>1121</v>
      </c>
      <c r="K9">
        <v>948</v>
      </c>
    </row>
    <row r="10" spans="1:11">
      <c r="A10">
        <v>1</v>
      </c>
      <c r="B10">
        <v>9</v>
      </c>
      <c r="C10" t="s">
        <v>18</v>
      </c>
      <c r="D10" t="s">
        <v>352</v>
      </c>
      <c r="E10" t="s">
        <v>49</v>
      </c>
      <c r="F10" t="s">
        <v>132</v>
      </c>
      <c r="G10">
        <v>26</v>
      </c>
      <c r="H10">
        <v>3</v>
      </c>
      <c r="I10">
        <v>4</v>
      </c>
      <c r="J10">
        <v>7</v>
      </c>
      <c r="K10">
        <v>14</v>
      </c>
    </row>
    <row r="11" spans="1:11">
      <c r="A11">
        <v>1</v>
      </c>
      <c r="B11">
        <v>10</v>
      </c>
      <c r="C11" t="s">
        <v>353</v>
      </c>
      <c r="D11" t="s">
        <v>354</v>
      </c>
      <c r="E11" t="s">
        <v>23</v>
      </c>
      <c r="F11" t="s">
        <v>200</v>
      </c>
      <c r="G11">
        <v>524</v>
      </c>
      <c r="H11">
        <v>95</v>
      </c>
      <c r="I11">
        <v>191</v>
      </c>
      <c r="J11">
        <v>286</v>
      </c>
      <c r="K11">
        <v>464</v>
      </c>
    </row>
    <row r="12" spans="1:11">
      <c r="A12">
        <v>1</v>
      </c>
      <c r="B12">
        <v>11</v>
      </c>
      <c r="C12" t="s">
        <v>21</v>
      </c>
      <c r="D12" t="s">
        <v>355</v>
      </c>
      <c r="E12" t="s">
        <v>23</v>
      </c>
      <c r="F12" t="s">
        <v>156</v>
      </c>
      <c r="G12">
        <v>201</v>
      </c>
      <c r="H12">
        <v>39</v>
      </c>
      <c r="I12">
        <v>45</v>
      </c>
      <c r="J12">
        <v>84</v>
      </c>
      <c r="K12">
        <v>64</v>
      </c>
    </row>
    <row r="13" spans="1:11">
      <c r="A13">
        <v>1</v>
      </c>
      <c r="B13">
        <v>12</v>
      </c>
      <c r="C13" t="s">
        <v>15</v>
      </c>
      <c r="D13" t="s">
        <v>356</v>
      </c>
      <c r="E13" t="s">
        <v>49</v>
      </c>
      <c r="F13" t="s">
        <v>156</v>
      </c>
      <c r="G13">
        <v>103</v>
      </c>
      <c r="H13">
        <v>1</v>
      </c>
      <c r="I13">
        <v>4</v>
      </c>
      <c r="J13">
        <v>5</v>
      </c>
      <c r="K13">
        <v>103</v>
      </c>
    </row>
    <row r="14" spans="1:11">
      <c r="A14">
        <v>1</v>
      </c>
      <c r="B14">
        <v>13</v>
      </c>
      <c r="C14" t="s">
        <v>18</v>
      </c>
      <c r="D14" t="s">
        <v>357</v>
      </c>
      <c r="E14" t="s">
        <v>49</v>
      </c>
      <c r="F14" t="s">
        <v>134</v>
      </c>
      <c r="G14">
        <v>576</v>
      </c>
      <c r="H14">
        <v>27</v>
      </c>
      <c r="I14">
        <v>101</v>
      </c>
      <c r="J14">
        <v>128</v>
      </c>
      <c r="K14">
        <v>809</v>
      </c>
    </row>
    <row r="15" spans="1:11">
      <c r="A15">
        <v>1</v>
      </c>
      <c r="B15">
        <v>14</v>
      </c>
      <c r="C15" t="s">
        <v>25</v>
      </c>
      <c r="D15" t="s">
        <v>358</v>
      </c>
      <c r="E15" t="s">
        <v>17</v>
      </c>
      <c r="F15" t="s">
        <v>312</v>
      </c>
      <c r="G15">
        <v>737</v>
      </c>
      <c r="H15">
        <v>192</v>
      </c>
      <c r="I15">
        <v>259</v>
      </c>
      <c r="J15">
        <v>451</v>
      </c>
      <c r="K15">
        <v>1489</v>
      </c>
    </row>
    <row r="16" spans="1:11">
      <c r="A16">
        <v>2</v>
      </c>
      <c r="B16">
        <v>15</v>
      </c>
      <c r="C16" t="s">
        <v>341</v>
      </c>
      <c r="D16" t="s">
        <v>359</v>
      </c>
      <c r="E16" t="s">
        <v>17</v>
      </c>
      <c r="F16" t="s">
        <v>360</v>
      </c>
      <c r="G16">
        <v>137</v>
      </c>
      <c r="H16">
        <v>12</v>
      </c>
      <c r="I16">
        <v>5</v>
      </c>
      <c r="J16">
        <v>17</v>
      </c>
      <c r="K16">
        <v>155</v>
      </c>
    </row>
    <row r="17" spans="1:11">
      <c r="A17">
        <v>2</v>
      </c>
      <c r="B17">
        <v>16</v>
      </c>
      <c r="C17" t="s">
        <v>343</v>
      </c>
      <c r="D17" t="s">
        <v>361</v>
      </c>
      <c r="E17" t="s">
        <v>49</v>
      </c>
      <c r="F17" t="s">
        <v>200</v>
      </c>
      <c r="G17">
        <v>66</v>
      </c>
      <c r="H17">
        <v>1</v>
      </c>
      <c r="I17">
        <v>7</v>
      </c>
      <c r="J17">
        <v>8</v>
      </c>
      <c r="K17">
        <v>105</v>
      </c>
    </row>
    <row r="18" spans="1:11">
      <c r="A18">
        <v>2</v>
      </c>
      <c r="B18">
        <v>17</v>
      </c>
      <c r="C18" t="s">
        <v>167</v>
      </c>
      <c r="D18" t="s">
        <v>362</v>
      </c>
      <c r="E18" t="s">
        <v>23</v>
      </c>
      <c r="F18" t="s">
        <v>130</v>
      </c>
      <c r="G18">
        <v>407</v>
      </c>
      <c r="H18">
        <v>90</v>
      </c>
      <c r="I18">
        <v>118</v>
      </c>
      <c r="J18">
        <v>208</v>
      </c>
      <c r="K18">
        <v>131</v>
      </c>
    </row>
    <row r="19" spans="1:11">
      <c r="A19">
        <v>2</v>
      </c>
      <c r="B19">
        <v>18</v>
      </c>
      <c r="C19" t="s">
        <v>170</v>
      </c>
      <c r="D19" t="s">
        <v>363</v>
      </c>
      <c r="E19" t="s">
        <v>13</v>
      </c>
      <c r="F19" t="s">
        <v>250</v>
      </c>
      <c r="G19">
        <v>719</v>
      </c>
      <c r="H19">
        <v>148</v>
      </c>
      <c r="I19">
        <v>208</v>
      </c>
      <c r="J19">
        <v>356</v>
      </c>
      <c r="K19">
        <v>383</v>
      </c>
    </row>
    <row r="20" spans="1:11">
      <c r="A20">
        <v>2</v>
      </c>
      <c r="B20">
        <v>19</v>
      </c>
      <c r="C20" t="s">
        <v>353</v>
      </c>
      <c r="D20" t="s">
        <v>364</v>
      </c>
      <c r="E20" t="s">
        <v>17</v>
      </c>
      <c r="F20" t="s">
        <v>250</v>
      </c>
      <c r="G20">
        <v>227</v>
      </c>
      <c r="H20">
        <v>33</v>
      </c>
      <c r="I20">
        <v>55</v>
      </c>
      <c r="J20">
        <v>88</v>
      </c>
      <c r="K20">
        <v>70</v>
      </c>
    </row>
    <row r="21" spans="1:11">
      <c r="A21">
        <v>2</v>
      </c>
      <c r="B21">
        <v>20</v>
      </c>
      <c r="C21" t="s">
        <v>167</v>
      </c>
      <c r="D21" t="s">
        <v>365</v>
      </c>
      <c r="E21" t="s">
        <v>49</v>
      </c>
      <c r="F21" t="s">
        <v>121</v>
      </c>
      <c r="G21">
        <v>745</v>
      </c>
      <c r="H21">
        <v>25</v>
      </c>
      <c r="I21">
        <v>123</v>
      </c>
      <c r="J21">
        <v>148</v>
      </c>
      <c r="K21">
        <v>671</v>
      </c>
    </row>
    <row r="22" spans="1:11">
      <c r="A22">
        <v>2</v>
      </c>
      <c r="B22">
        <v>21</v>
      </c>
      <c r="C22" t="s">
        <v>115</v>
      </c>
      <c r="D22" t="s">
        <v>366</v>
      </c>
      <c r="E22" t="s">
        <v>17</v>
      </c>
      <c r="F22" t="s">
        <v>207</v>
      </c>
      <c r="G22">
        <v>257</v>
      </c>
      <c r="H22">
        <v>58</v>
      </c>
      <c r="I22">
        <v>60</v>
      </c>
      <c r="J22">
        <v>118</v>
      </c>
      <c r="K22">
        <v>158</v>
      </c>
    </row>
    <row r="23" spans="1:11">
      <c r="A23">
        <v>2</v>
      </c>
      <c r="B23">
        <v>22</v>
      </c>
      <c r="C23" t="s">
        <v>28</v>
      </c>
      <c r="D23" t="s">
        <v>367</v>
      </c>
      <c r="E23" t="s">
        <v>232</v>
      </c>
      <c r="F23" t="s">
        <v>368</v>
      </c>
      <c r="G23">
        <v>599</v>
      </c>
      <c r="H23">
        <v>208</v>
      </c>
      <c r="I23">
        <v>185</v>
      </c>
      <c r="J23">
        <v>393</v>
      </c>
      <c r="K23">
        <v>184</v>
      </c>
    </row>
    <row r="24" spans="1:11">
      <c r="A24">
        <v>2</v>
      </c>
      <c r="B24">
        <v>23</v>
      </c>
      <c r="C24" t="s">
        <v>203</v>
      </c>
      <c r="D24" t="s">
        <v>369</v>
      </c>
      <c r="E24" t="s">
        <v>232</v>
      </c>
      <c r="F24" t="s">
        <v>370</v>
      </c>
    </row>
    <row r="25" spans="1:11">
      <c r="A25">
        <v>2</v>
      </c>
      <c r="B25">
        <v>24</v>
      </c>
      <c r="C25" t="s">
        <v>159</v>
      </c>
      <c r="D25" t="s">
        <v>371</v>
      </c>
      <c r="E25" t="s">
        <v>23</v>
      </c>
      <c r="F25" t="s">
        <v>241</v>
      </c>
      <c r="G25">
        <v>237</v>
      </c>
      <c r="H25">
        <v>73</v>
      </c>
      <c r="I25">
        <v>88</v>
      </c>
      <c r="J25">
        <v>161</v>
      </c>
      <c r="K25">
        <v>73</v>
      </c>
    </row>
    <row r="26" spans="1:11">
      <c r="A26">
        <v>2</v>
      </c>
      <c r="B26">
        <v>25</v>
      </c>
      <c r="C26" t="s">
        <v>21</v>
      </c>
      <c r="D26" t="s">
        <v>372</v>
      </c>
      <c r="E26" t="s">
        <v>23</v>
      </c>
      <c r="F26" t="s">
        <v>121</v>
      </c>
      <c r="G26">
        <v>831</v>
      </c>
      <c r="H26">
        <v>238</v>
      </c>
      <c r="I26">
        <v>318</v>
      </c>
      <c r="J26">
        <v>556</v>
      </c>
      <c r="K26">
        <v>514</v>
      </c>
    </row>
    <row r="27" spans="1:11">
      <c r="A27">
        <v>2</v>
      </c>
      <c r="B27">
        <v>26</v>
      </c>
      <c r="C27" t="s">
        <v>15</v>
      </c>
      <c r="D27" t="s">
        <v>373</v>
      </c>
      <c r="E27" t="s">
        <v>17</v>
      </c>
      <c r="F27" t="s">
        <v>156</v>
      </c>
      <c r="G27">
        <v>6</v>
      </c>
      <c r="H27">
        <v>0</v>
      </c>
      <c r="I27">
        <v>1</v>
      </c>
      <c r="J27">
        <v>1</v>
      </c>
      <c r="K27">
        <v>0</v>
      </c>
    </row>
    <row r="28" spans="1:11">
      <c r="A28">
        <v>2</v>
      </c>
      <c r="B28">
        <v>28</v>
      </c>
      <c r="C28" t="s">
        <v>25</v>
      </c>
      <c r="D28" t="s">
        <v>375</v>
      </c>
      <c r="E28" t="s">
        <v>17</v>
      </c>
      <c r="F28" t="s">
        <v>376</v>
      </c>
      <c r="G28">
        <v>3</v>
      </c>
      <c r="H28">
        <v>0</v>
      </c>
      <c r="I28">
        <v>0</v>
      </c>
      <c r="J28">
        <v>0</v>
      </c>
      <c r="K28">
        <v>0</v>
      </c>
    </row>
    <row r="29" spans="1:11">
      <c r="A29">
        <v>3</v>
      </c>
      <c r="B29">
        <v>29</v>
      </c>
      <c r="C29" t="s">
        <v>341</v>
      </c>
      <c r="D29" t="s">
        <v>377</v>
      </c>
      <c r="E29" t="s">
        <v>49</v>
      </c>
      <c r="F29" t="s">
        <v>121</v>
      </c>
    </row>
    <row r="30" spans="1:11">
      <c r="A30">
        <v>3</v>
      </c>
      <c r="B30">
        <v>31</v>
      </c>
      <c r="C30" t="s">
        <v>11</v>
      </c>
      <c r="D30" t="s">
        <v>379</v>
      </c>
      <c r="E30" t="s">
        <v>49</v>
      </c>
      <c r="F30" t="s">
        <v>380</v>
      </c>
    </row>
    <row r="31" spans="1:11">
      <c r="A31">
        <v>3</v>
      </c>
      <c r="B31">
        <v>32</v>
      </c>
      <c r="C31" t="s">
        <v>170</v>
      </c>
      <c r="D31" t="s">
        <v>381</v>
      </c>
      <c r="E31" t="s">
        <v>17</v>
      </c>
      <c r="F31" t="s">
        <v>134</v>
      </c>
      <c r="G31">
        <v>837</v>
      </c>
      <c r="H31">
        <v>154</v>
      </c>
      <c r="I31">
        <v>208</v>
      </c>
      <c r="J31">
        <v>362</v>
      </c>
      <c r="K31">
        <v>1454</v>
      </c>
    </row>
    <row r="32" spans="1:11">
      <c r="A32">
        <v>3</v>
      </c>
      <c r="B32">
        <v>33</v>
      </c>
      <c r="C32" t="s">
        <v>353</v>
      </c>
      <c r="D32" t="s">
        <v>382</v>
      </c>
      <c r="E32" t="s">
        <v>17</v>
      </c>
      <c r="F32" t="s">
        <v>292</v>
      </c>
      <c r="G32">
        <v>212</v>
      </c>
      <c r="H32">
        <v>38</v>
      </c>
      <c r="I32">
        <v>39</v>
      </c>
      <c r="J32">
        <v>77</v>
      </c>
      <c r="K32">
        <v>60</v>
      </c>
    </row>
    <row r="33" spans="1:11">
      <c r="A33">
        <v>3</v>
      </c>
      <c r="B33">
        <v>34</v>
      </c>
      <c r="C33" t="s">
        <v>167</v>
      </c>
      <c r="D33" t="s">
        <v>383</v>
      </c>
      <c r="E33" t="s">
        <v>49</v>
      </c>
      <c r="F33" t="s">
        <v>132</v>
      </c>
      <c r="G33">
        <v>138</v>
      </c>
      <c r="H33">
        <v>6</v>
      </c>
      <c r="I33">
        <v>22</v>
      </c>
      <c r="J33">
        <v>28</v>
      </c>
      <c r="K33">
        <v>67</v>
      </c>
    </row>
    <row r="34" spans="1:11">
      <c r="A34">
        <v>3</v>
      </c>
      <c r="B34">
        <v>35</v>
      </c>
      <c r="C34" t="s">
        <v>115</v>
      </c>
      <c r="D34" t="s">
        <v>384</v>
      </c>
      <c r="E34" t="s">
        <v>49</v>
      </c>
      <c r="F34" t="s">
        <v>239</v>
      </c>
      <c r="G34">
        <v>20</v>
      </c>
      <c r="H34">
        <v>0</v>
      </c>
      <c r="I34">
        <v>3</v>
      </c>
      <c r="J34">
        <v>3</v>
      </c>
      <c r="K34">
        <v>2</v>
      </c>
    </row>
    <row r="35" spans="1:11">
      <c r="A35">
        <v>3</v>
      </c>
      <c r="B35">
        <v>36</v>
      </c>
      <c r="C35" t="s">
        <v>28</v>
      </c>
      <c r="D35" t="s">
        <v>385</v>
      </c>
      <c r="E35" t="s">
        <v>23</v>
      </c>
      <c r="F35" t="s">
        <v>142</v>
      </c>
      <c r="G35">
        <v>438</v>
      </c>
      <c r="H35">
        <v>99</v>
      </c>
      <c r="I35">
        <v>95</v>
      </c>
      <c r="J35">
        <v>194</v>
      </c>
      <c r="K35">
        <v>168</v>
      </c>
    </row>
    <row r="36" spans="1:11">
      <c r="A36">
        <v>3</v>
      </c>
      <c r="B36">
        <v>37</v>
      </c>
      <c r="C36" t="s">
        <v>203</v>
      </c>
      <c r="D36" t="s">
        <v>386</v>
      </c>
      <c r="E36" t="s">
        <v>17</v>
      </c>
      <c r="F36" t="s">
        <v>130</v>
      </c>
    </row>
    <row r="37" spans="1:11">
      <c r="A37">
        <v>3</v>
      </c>
      <c r="B37">
        <v>38</v>
      </c>
      <c r="C37" t="s">
        <v>159</v>
      </c>
      <c r="D37" t="s">
        <v>387</v>
      </c>
      <c r="E37" t="s">
        <v>23</v>
      </c>
      <c r="F37" t="s">
        <v>312</v>
      </c>
      <c r="G37">
        <v>43</v>
      </c>
      <c r="H37">
        <v>3</v>
      </c>
      <c r="I37">
        <v>6</v>
      </c>
      <c r="J37">
        <v>9</v>
      </c>
      <c r="K37">
        <v>4</v>
      </c>
    </row>
    <row r="38" spans="1:11">
      <c r="A38">
        <v>3</v>
      </c>
      <c r="B38">
        <v>39</v>
      </c>
      <c r="C38" t="s">
        <v>21</v>
      </c>
      <c r="D38" t="s">
        <v>388</v>
      </c>
      <c r="E38" t="s">
        <v>23</v>
      </c>
      <c r="F38" t="s">
        <v>178</v>
      </c>
    </row>
    <row r="39" spans="1:11">
      <c r="A39">
        <v>3</v>
      </c>
      <c r="B39">
        <v>40</v>
      </c>
      <c r="C39" t="s">
        <v>15</v>
      </c>
      <c r="D39" t="s">
        <v>389</v>
      </c>
      <c r="E39" t="s">
        <v>17</v>
      </c>
      <c r="F39" t="s">
        <v>376</v>
      </c>
      <c r="G39">
        <v>683</v>
      </c>
      <c r="H39">
        <v>206</v>
      </c>
      <c r="I39">
        <v>273</v>
      </c>
      <c r="J39">
        <v>479</v>
      </c>
      <c r="K39">
        <v>340</v>
      </c>
    </row>
    <row r="40" spans="1:11">
      <c r="A40">
        <v>3</v>
      </c>
      <c r="B40">
        <v>41</v>
      </c>
      <c r="C40" t="s">
        <v>18</v>
      </c>
      <c r="D40" t="s">
        <v>390</v>
      </c>
      <c r="E40" t="s">
        <v>17</v>
      </c>
      <c r="F40" t="s">
        <v>391</v>
      </c>
    </row>
    <row r="41" spans="1:11">
      <c r="A41">
        <v>3</v>
      </c>
      <c r="B41">
        <v>42</v>
      </c>
      <c r="C41" t="s">
        <v>25</v>
      </c>
      <c r="D41" t="s">
        <v>392</v>
      </c>
      <c r="E41" t="s">
        <v>49</v>
      </c>
      <c r="F41" t="s">
        <v>292</v>
      </c>
      <c r="G41">
        <v>311</v>
      </c>
      <c r="H41">
        <v>13</v>
      </c>
      <c r="I41">
        <v>51</v>
      </c>
      <c r="J41">
        <v>64</v>
      </c>
      <c r="K41">
        <v>479</v>
      </c>
    </row>
    <row r="42" spans="1:11">
      <c r="A42">
        <v>4</v>
      </c>
      <c r="B42">
        <v>43</v>
      </c>
      <c r="C42" t="s">
        <v>341</v>
      </c>
      <c r="D42" t="s">
        <v>393</v>
      </c>
      <c r="E42" t="s">
        <v>13</v>
      </c>
      <c r="F42" t="s">
        <v>239</v>
      </c>
      <c r="G42">
        <v>100</v>
      </c>
      <c r="H42">
        <v>8</v>
      </c>
      <c r="I42">
        <v>10</v>
      </c>
      <c r="J42">
        <v>18</v>
      </c>
      <c r="K42">
        <v>10</v>
      </c>
    </row>
    <row r="43" spans="1:11">
      <c r="A43">
        <v>4</v>
      </c>
      <c r="B43">
        <v>44</v>
      </c>
      <c r="C43" t="s">
        <v>343</v>
      </c>
      <c r="D43" t="s">
        <v>394</v>
      </c>
      <c r="E43" t="s">
        <v>23</v>
      </c>
      <c r="F43" t="s">
        <v>213</v>
      </c>
    </row>
    <row r="44" spans="1:11">
      <c r="A44">
        <v>4</v>
      </c>
      <c r="B44">
        <v>46</v>
      </c>
      <c r="C44" t="s">
        <v>170</v>
      </c>
      <c r="D44" t="s">
        <v>396</v>
      </c>
      <c r="F44" t="s">
        <v>397</v>
      </c>
    </row>
    <row r="45" spans="1:11">
      <c r="A45">
        <v>4</v>
      </c>
      <c r="B45">
        <v>47</v>
      </c>
      <c r="C45" t="s">
        <v>353</v>
      </c>
      <c r="D45" t="s">
        <v>398</v>
      </c>
      <c r="E45" t="s">
        <v>49</v>
      </c>
      <c r="F45" t="s">
        <v>239</v>
      </c>
      <c r="G45">
        <v>158</v>
      </c>
      <c r="H45">
        <v>8</v>
      </c>
      <c r="I45">
        <v>35</v>
      </c>
      <c r="J45">
        <v>43</v>
      </c>
      <c r="K45">
        <v>141</v>
      </c>
    </row>
    <row r="46" spans="1:11">
      <c r="A46">
        <v>4</v>
      </c>
      <c r="B46">
        <v>48</v>
      </c>
      <c r="C46" t="s">
        <v>167</v>
      </c>
      <c r="D46" t="s">
        <v>399</v>
      </c>
      <c r="E46" t="s">
        <v>17</v>
      </c>
      <c r="F46" t="s">
        <v>142</v>
      </c>
      <c r="G46">
        <v>85</v>
      </c>
      <c r="H46">
        <v>6</v>
      </c>
      <c r="I46">
        <v>8</v>
      </c>
      <c r="J46">
        <v>14</v>
      </c>
      <c r="K46">
        <v>37</v>
      </c>
    </row>
    <row r="47" spans="1:11">
      <c r="A47">
        <v>4</v>
      </c>
      <c r="B47">
        <v>49</v>
      </c>
      <c r="C47" t="s">
        <v>115</v>
      </c>
      <c r="D47" t="s">
        <v>400</v>
      </c>
      <c r="E47" t="s">
        <v>17</v>
      </c>
      <c r="F47" t="s">
        <v>250</v>
      </c>
      <c r="G47">
        <v>4</v>
      </c>
      <c r="H47">
        <v>0</v>
      </c>
      <c r="I47">
        <v>0</v>
      </c>
      <c r="J47">
        <v>0</v>
      </c>
      <c r="K47">
        <v>2</v>
      </c>
    </row>
    <row r="48" spans="1:11">
      <c r="A48">
        <v>4</v>
      </c>
      <c r="B48">
        <v>50</v>
      </c>
      <c r="C48" t="s">
        <v>28</v>
      </c>
      <c r="D48" t="s">
        <v>401</v>
      </c>
      <c r="E48" t="s">
        <v>232</v>
      </c>
      <c r="F48" t="s">
        <v>402</v>
      </c>
      <c r="G48">
        <v>74</v>
      </c>
      <c r="H48">
        <v>11</v>
      </c>
      <c r="I48">
        <v>13</v>
      </c>
      <c r="J48">
        <v>24</v>
      </c>
      <c r="K48">
        <v>33</v>
      </c>
    </row>
    <row r="49" spans="1:11">
      <c r="A49">
        <v>4</v>
      </c>
      <c r="B49">
        <v>51</v>
      </c>
      <c r="C49" t="s">
        <v>203</v>
      </c>
      <c r="D49" t="s">
        <v>403</v>
      </c>
      <c r="E49" t="s">
        <v>23</v>
      </c>
      <c r="F49" t="s">
        <v>312</v>
      </c>
      <c r="G49">
        <v>70</v>
      </c>
      <c r="H49">
        <v>7</v>
      </c>
      <c r="I49">
        <v>18</v>
      </c>
      <c r="J49">
        <v>25</v>
      </c>
      <c r="K49">
        <v>37</v>
      </c>
    </row>
    <row r="50" spans="1:11">
      <c r="A50">
        <v>4</v>
      </c>
      <c r="B50">
        <v>52</v>
      </c>
      <c r="C50" t="s">
        <v>11</v>
      </c>
      <c r="D50" t="s">
        <v>404</v>
      </c>
      <c r="E50" t="s">
        <v>17</v>
      </c>
      <c r="F50" t="s">
        <v>121</v>
      </c>
    </row>
    <row r="51" spans="1:11">
      <c r="A51">
        <v>4</v>
      </c>
      <c r="B51">
        <v>53</v>
      </c>
      <c r="C51" t="s">
        <v>21</v>
      </c>
      <c r="D51" t="s">
        <v>405</v>
      </c>
      <c r="E51" t="s">
        <v>49</v>
      </c>
      <c r="F51" t="s">
        <v>376</v>
      </c>
    </row>
    <row r="52" spans="1:11">
      <c r="A52">
        <v>4</v>
      </c>
      <c r="B52">
        <v>54</v>
      </c>
      <c r="C52" t="s">
        <v>15</v>
      </c>
      <c r="D52" t="s">
        <v>406</v>
      </c>
      <c r="F52" t="s">
        <v>121</v>
      </c>
    </row>
    <row r="53" spans="1:11">
      <c r="A53">
        <v>4</v>
      </c>
      <c r="B53">
        <v>55</v>
      </c>
      <c r="C53" t="s">
        <v>18</v>
      </c>
      <c r="D53" t="s">
        <v>407</v>
      </c>
      <c r="F53" t="s">
        <v>121</v>
      </c>
    </row>
    <row r="54" spans="1:11">
      <c r="A54">
        <v>4</v>
      </c>
      <c r="B54">
        <v>56</v>
      </c>
      <c r="C54" t="s">
        <v>25</v>
      </c>
      <c r="D54" t="s">
        <v>408</v>
      </c>
      <c r="E54" t="s">
        <v>17</v>
      </c>
      <c r="F54" t="s">
        <v>370</v>
      </c>
      <c r="G54">
        <v>15</v>
      </c>
      <c r="H54">
        <v>0</v>
      </c>
      <c r="I54">
        <v>2</v>
      </c>
      <c r="J54">
        <v>2</v>
      </c>
      <c r="K54">
        <v>4</v>
      </c>
    </row>
    <row r="55" spans="1:11">
      <c r="A55">
        <v>5</v>
      </c>
      <c r="B55">
        <v>57</v>
      </c>
      <c r="C55" t="s">
        <v>341</v>
      </c>
      <c r="D55" t="s">
        <v>409</v>
      </c>
      <c r="F55" t="s">
        <v>397</v>
      </c>
    </row>
    <row r="56" spans="1:11">
      <c r="A56">
        <v>5</v>
      </c>
      <c r="B56">
        <v>58</v>
      </c>
      <c r="C56" t="s">
        <v>343</v>
      </c>
      <c r="D56" t="s">
        <v>410</v>
      </c>
      <c r="F56" t="s">
        <v>302</v>
      </c>
    </row>
    <row r="57" spans="1:11">
      <c r="A57">
        <v>5</v>
      </c>
      <c r="B57">
        <v>60</v>
      </c>
      <c r="C57" t="s">
        <v>170</v>
      </c>
      <c r="D57" t="s">
        <v>413</v>
      </c>
      <c r="E57" t="s">
        <v>23</v>
      </c>
      <c r="F57" t="s">
        <v>239</v>
      </c>
    </row>
    <row r="58" spans="1:11">
      <c r="A58">
        <v>5</v>
      </c>
      <c r="B58">
        <v>62</v>
      </c>
      <c r="C58" t="s">
        <v>167</v>
      </c>
      <c r="D58" t="s">
        <v>415</v>
      </c>
      <c r="E58" t="s">
        <v>49</v>
      </c>
      <c r="F58" t="s">
        <v>142</v>
      </c>
      <c r="G58">
        <v>4</v>
      </c>
      <c r="H58">
        <v>0</v>
      </c>
      <c r="I58">
        <v>0</v>
      </c>
      <c r="J58">
        <v>0</v>
      </c>
      <c r="K58">
        <v>0</v>
      </c>
    </row>
    <row r="59" spans="1:11">
      <c r="A59">
        <v>5</v>
      </c>
      <c r="B59">
        <v>63</v>
      </c>
      <c r="C59" t="s">
        <v>115</v>
      </c>
      <c r="D59" t="s">
        <v>416</v>
      </c>
      <c r="E59" t="s">
        <v>17</v>
      </c>
      <c r="F59" t="s">
        <v>134</v>
      </c>
      <c r="G59">
        <v>53</v>
      </c>
      <c r="H59">
        <v>9</v>
      </c>
      <c r="I59">
        <v>11</v>
      </c>
      <c r="J59">
        <v>20</v>
      </c>
      <c r="K59">
        <v>35</v>
      </c>
    </row>
    <row r="60" spans="1:11">
      <c r="A60">
        <v>5</v>
      </c>
      <c r="B60">
        <v>64</v>
      </c>
      <c r="C60" t="s">
        <v>28</v>
      </c>
      <c r="D60" t="s">
        <v>417</v>
      </c>
      <c r="E60" t="s">
        <v>17</v>
      </c>
      <c r="F60" t="s">
        <v>418</v>
      </c>
    </row>
    <row r="61" spans="1:11">
      <c r="A61">
        <v>5</v>
      </c>
      <c r="B61">
        <v>65</v>
      </c>
      <c r="C61" t="s">
        <v>203</v>
      </c>
      <c r="D61" t="s">
        <v>419</v>
      </c>
      <c r="E61" t="s">
        <v>49</v>
      </c>
      <c r="F61" t="s">
        <v>370</v>
      </c>
    </row>
    <row r="62" spans="1:11">
      <c r="A62">
        <v>5</v>
      </c>
      <c r="B62">
        <v>66</v>
      </c>
      <c r="C62" t="s">
        <v>11</v>
      </c>
      <c r="D62" t="s">
        <v>420</v>
      </c>
      <c r="E62" t="s">
        <v>49</v>
      </c>
      <c r="F62" t="s">
        <v>209</v>
      </c>
      <c r="G62">
        <v>239</v>
      </c>
      <c r="H62">
        <v>6</v>
      </c>
      <c r="I62">
        <v>26</v>
      </c>
      <c r="J62">
        <v>32</v>
      </c>
      <c r="K62">
        <v>165</v>
      </c>
    </row>
    <row r="63" spans="1:11">
      <c r="A63">
        <v>5</v>
      </c>
      <c r="B63">
        <v>67</v>
      </c>
      <c r="C63" t="s">
        <v>21</v>
      </c>
      <c r="D63" t="s">
        <v>421</v>
      </c>
      <c r="E63" t="s">
        <v>13</v>
      </c>
      <c r="F63" t="s">
        <v>130</v>
      </c>
      <c r="G63">
        <v>34</v>
      </c>
      <c r="H63">
        <v>2</v>
      </c>
      <c r="I63">
        <v>4</v>
      </c>
      <c r="J63">
        <v>6</v>
      </c>
      <c r="K63">
        <v>2</v>
      </c>
    </row>
    <row r="64" spans="1:11">
      <c r="A64">
        <v>5</v>
      </c>
      <c r="B64">
        <v>68</v>
      </c>
      <c r="C64" t="s">
        <v>15</v>
      </c>
      <c r="D64" t="s">
        <v>422</v>
      </c>
      <c r="E64" t="s">
        <v>49</v>
      </c>
      <c r="F64" t="s">
        <v>423</v>
      </c>
      <c r="G64">
        <v>26</v>
      </c>
      <c r="H64">
        <v>2</v>
      </c>
      <c r="I64">
        <v>4</v>
      </c>
      <c r="J64">
        <v>6</v>
      </c>
      <c r="K64">
        <v>25</v>
      </c>
    </row>
    <row r="65" spans="1:11">
      <c r="A65">
        <v>5</v>
      </c>
      <c r="B65">
        <v>69</v>
      </c>
      <c r="C65" t="s">
        <v>18</v>
      </c>
      <c r="D65" t="s">
        <v>424</v>
      </c>
      <c r="E65" t="s">
        <v>13</v>
      </c>
      <c r="F65" t="s">
        <v>425</v>
      </c>
    </row>
    <row r="66" spans="1:11">
      <c r="A66">
        <v>6</v>
      </c>
      <c r="B66">
        <v>71</v>
      </c>
      <c r="C66" t="s">
        <v>341</v>
      </c>
      <c r="D66" t="s">
        <v>428</v>
      </c>
      <c r="E66" t="s">
        <v>49</v>
      </c>
      <c r="F66" t="s">
        <v>128</v>
      </c>
    </row>
    <row r="67" spans="1:11">
      <c r="A67">
        <v>6</v>
      </c>
      <c r="B67">
        <v>72</v>
      </c>
      <c r="C67" t="s">
        <v>343</v>
      </c>
      <c r="D67" t="s">
        <v>429</v>
      </c>
      <c r="E67" t="s">
        <v>17</v>
      </c>
      <c r="F67" t="s">
        <v>312</v>
      </c>
    </row>
    <row r="68" spans="1:11">
      <c r="A68">
        <v>6</v>
      </c>
      <c r="B68">
        <v>73</v>
      </c>
      <c r="C68" t="s">
        <v>159</v>
      </c>
      <c r="D68" t="s">
        <v>430</v>
      </c>
      <c r="F68" t="s">
        <v>312</v>
      </c>
    </row>
    <row r="69" spans="1:11">
      <c r="A69">
        <v>6</v>
      </c>
      <c r="B69">
        <v>74</v>
      </c>
      <c r="C69" t="s">
        <v>170</v>
      </c>
      <c r="D69" t="s">
        <v>431</v>
      </c>
      <c r="E69" t="s">
        <v>17</v>
      </c>
      <c r="F69" t="s">
        <v>312</v>
      </c>
    </row>
    <row r="70" spans="1:11">
      <c r="A70">
        <v>6</v>
      </c>
      <c r="B70">
        <v>75</v>
      </c>
      <c r="C70" t="s">
        <v>353</v>
      </c>
      <c r="D70" t="s">
        <v>432</v>
      </c>
      <c r="E70" t="s">
        <v>17</v>
      </c>
      <c r="F70" t="s">
        <v>425</v>
      </c>
    </row>
    <row r="71" spans="1:11">
      <c r="A71">
        <v>6</v>
      </c>
      <c r="B71">
        <v>76</v>
      </c>
      <c r="C71" t="s">
        <v>167</v>
      </c>
      <c r="D71" t="s">
        <v>433</v>
      </c>
      <c r="E71" t="s">
        <v>434</v>
      </c>
      <c r="F71" t="s">
        <v>292</v>
      </c>
    </row>
    <row r="72" spans="1:11">
      <c r="A72">
        <v>6</v>
      </c>
      <c r="B72">
        <v>77</v>
      </c>
      <c r="C72" t="s">
        <v>115</v>
      </c>
      <c r="D72" t="s">
        <v>435</v>
      </c>
      <c r="E72" t="s">
        <v>13</v>
      </c>
      <c r="F72" t="s">
        <v>360</v>
      </c>
      <c r="G72">
        <v>78</v>
      </c>
      <c r="H72">
        <v>12</v>
      </c>
      <c r="I72">
        <v>20</v>
      </c>
      <c r="J72">
        <v>32</v>
      </c>
      <c r="K72">
        <v>59</v>
      </c>
    </row>
    <row r="73" spans="1:11">
      <c r="A73">
        <v>6</v>
      </c>
      <c r="B73">
        <v>78</v>
      </c>
      <c r="C73" t="s">
        <v>28</v>
      </c>
      <c r="D73" t="s">
        <v>436</v>
      </c>
      <c r="F73" t="s">
        <v>437</v>
      </c>
    </row>
    <row r="74" spans="1:11">
      <c r="A74">
        <v>6</v>
      </c>
      <c r="B74">
        <v>79</v>
      </c>
      <c r="C74" t="s">
        <v>203</v>
      </c>
      <c r="D74" t="s">
        <v>438</v>
      </c>
      <c r="E74" t="s">
        <v>49</v>
      </c>
      <c r="F74" t="s">
        <v>156</v>
      </c>
    </row>
    <row r="75" spans="1:11">
      <c r="A75">
        <v>6</v>
      </c>
      <c r="B75">
        <v>80</v>
      </c>
      <c r="C75" t="s">
        <v>11</v>
      </c>
      <c r="D75" t="s">
        <v>439</v>
      </c>
      <c r="E75" t="s">
        <v>49</v>
      </c>
      <c r="F75" t="s">
        <v>402</v>
      </c>
    </row>
    <row r="76" spans="1:11">
      <c r="A76">
        <v>6</v>
      </c>
      <c r="B76">
        <v>81</v>
      </c>
      <c r="C76" t="s">
        <v>21</v>
      </c>
      <c r="D76" t="s">
        <v>440</v>
      </c>
      <c r="E76" t="s">
        <v>13</v>
      </c>
      <c r="F76" t="s">
        <v>241</v>
      </c>
      <c r="G76">
        <v>14</v>
      </c>
      <c r="H76">
        <v>3</v>
      </c>
      <c r="I76">
        <v>3</v>
      </c>
      <c r="J76">
        <v>6</v>
      </c>
      <c r="K76">
        <v>2</v>
      </c>
    </row>
    <row r="77" spans="1:11">
      <c r="A77">
        <v>6</v>
      </c>
      <c r="B77">
        <v>82</v>
      </c>
      <c r="C77" t="s">
        <v>15</v>
      </c>
      <c r="D77" t="s">
        <v>441</v>
      </c>
      <c r="E77" t="s">
        <v>13</v>
      </c>
      <c r="F77" t="s">
        <v>442</v>
      </c>
      <c r="G77">
        <v>4</v>
      </c>
      <c r="H77">
        <v>0</v>
      </c>
      <c r="I77">
        <v>0</v>
      </c>
      <c r="J77">
        <v>0</v>
      </c>
      <c r="K77">
        <v>0</v>
      </c>
    </row>
    <row r="78" spans="1:11">
      <c r="A78">
        <v>6</v>
      </c>
      <c r="B78">
        <v>83</v>
      </c>
      <c r="C78" t="s">
        <v>18</v>
      </c>
      <c r="D78" t="s">
        <v>443</v>
      </c>
      <c r="E78" t="s">
        <v>49</v>
      </c>
      <c r="F78" t="s">
        <v>209</v>
      </c>
      <c r="G78">
        <v>1</v>
      </c>
      <c r="H78">
        <v>0</v>
      </c>
      <c r="I78">
        <v>1</v>
      </c>
      <c r="J78">
        <v>1</v>
      </c>
      <c r="K78">
        <v>0</v>
      </c>
    </row>
    <row r="79" spans="1:11">
      <c r="A79">
        <v>7</v>
      </c>
      <c r="B79">
        <v>85</v>
      </c>
      <c r="C79" t="s">
        <v>203</v>
      </c>
      <c r="D79" t="s">
        <v>445</v>
      </c>
      <c r="E79" t="s">
        <v>49</v>
      </c>
      <c r="F79" t="s">
        <v>320</v>
      </c>
    </row>
    <row r="80" spans="1:11">
      <c r="A80">
        <v>7</v>
      </c>
      <c r="B80">
        <v>86</v>
      </c>
      <c r="C80" t="s">
        <v>159</v>
      </c>
      <c r="D80" t="s">
        <v>446</v>
      </c>
      <c r="E80" t="s">
        <v>17</v>
      </c>
      <c r="F80" t="s">
        <v>292</v>
      </c>
      <c r="G80">
        <v>5</v>
      </c>
      <c r="H80">
        <v>1</v>
      </c>
      <c r="I80">
        <v>0</v>
      </c>
      <c r="J80">
        <v>1</v>
      </c>
      <c r="K80">
        <v>0</v>
      </c>
    </row>
    <row r="81" spans="1:11">
      <c r="A81">
        <v>7</v>
      </c>
      <c r="B81">
        <v>87</v>
      </c>
      <c r="C81" t="s">
        <v>170</v>
      </c>
      <c r="D81" t="s">
        <v>447</v>
      </c>
      <c r="E81" t="s">
        <v>17</v>
      </c>
      <c r="F81" t="s">
        <v>134</v>
      </c>
      <c r="G81">
        <v>180</v>
      </c>
      <c r="H81">
        <v>26</v>
      </c>
      <c r="I81">
        <v>29</v>
      </c>
      <c r="J81">
        <v>55</v>
      </c>
      <c r="K81">
        <v>161</v>
      </c>
    </row>
    <row r="82" spans="1:11">
      <c r="A82">
        <v>7</v>
      </c>
      <c r="B82">
        <v>88</v>
      </c>
      <c r="C82" t="s">
        <v>353</v>
      </c>
      <c r="D82" t="s">
        <v>448</v>
      </c>
      <c r="E82" t="s">
        <v>49</v>
      </c>
      <c r="F82" t="s">
        <v>250</v>
      </c>
      <c r="G82">
        <v>302</v>
      </c>
      <c r="H82">
        <v>4</v>
      </c>
      <c r="I82">
        <v>76</v>
      </c>
      <c r="J82">
        <v>80</v>
      </c>
      <c r="K82">
        <v>199</v>
      </c>
    </row>
    <row r="83" spans="1:11">
      <c r="A83">
        <v>7</v>
      </c>
      <c r="B83">
        <v>89</v>
      </c>
      <c r="C83" t="s">
        <v>167</v>
      </c>
      <c r="D83" t="s">
        <v>449</v>
      </c>
      <c r="E83" t="s">
        <v>49</v>
      </c>
      <c r="F83" t="s">
        <v>312</v>
      </c>
      <c r="G83">
        <v>4</v>
      </c>
      <c r="H83">
        <v>0</v>
      </c>
      <c r="I83">
        <v>0</v>
      </c>
      <c r="J83">
        <v>0</v>
      </c>
      <c r="K83">
        <v>5</v>
      </c>
    </row>
    <row r="84" spans="1:11">
      <c r="A84">
        <v>7</v>
      </c>
      <c r="B84">
        <v>90</v>
      </c>
      <c r="C84" t="s">
        <v>115</v>
      </c>
      <c r="D84" t="s">
        <v>450</v>
      </c>
      <c r="E84" t="s">
        <v>49</v>
      </c>
      <c r="F84" t="s">
        <v>241</v>
      </c>
    </row>
    <row r="85" spans="1:11">
      <c r="A85">
        <v>7</v>
      </c>
      <c r="B85">
        <v>91</v>
      </c>
      <c r="C85" t="s">
        <v>28</v>
      </c>
      <c r="D85" t="s">
        <v>451</v>
      </c>
      <c r="E85" t="s">
        <v>232</v>
      </c>
      <c r="F85" t="s">
        <v>452</v>
      </c>
    </row>
    <row r="86" spans="1:11">
      <c r="A86">
        <v>7</v>
      </c>
      <c r="B86">
        <v>92</v>
      </c>
      <c r="C86" t="s">
        <v>203</v>
      </c>
      <c r="D86" t="s">
        <v>453</v>
      </c>
      <c r="E86" t="s">
        <v>49</v>
      </c>
      <c r="F86" t="s">
        <v>360</v>
      </c>
    </row>
    <row r="87" spans="1:11">
      <c r="A87">
        <v>7</v>
      </c>
      <c r="B87">
        <v>93</v>
      </c>
      <c r="C87" t="s">
        <v>11</v>
      </c>
      <c r="D87" t="s">
        <v>454</v>
      </c>
      <c r="E87" t="s">
        <v>23</v>
      </c>
      <c r="F87" t="s">
        <v>213</v>
      </c>
    </row>
    <row r="88" spans="1:11">
      <c r="A88">
        <v>7</v>
      </c>
      <c r="B88">
        <v>95</v>
      </c>
      <c r="C88" t="s">
        <v>15</v>
      </c>
      <c r="D88" t="s">
        <v>456</v>
      </c>
      <c r="F88" t="s">
        <v>320</v>
      </c>
    </row>
    <row r="89" spans="1:11">
      <c r="A89">
        <v>7</v>
      </c>
      <c r="B89">
        <v>96</v>
      </c>
      <c r="C89" t="s">
        <v>18</v>
      </c>
      <c r="D89" t="s">
        <v>457</v>
      </c>
      <c r="F89" t="s">
        <v>142</v>
      </c>
    </row>
    <row r="90" spans="1:11">
      <c r="A90">
        <v>8</v>
      </c>
      <c r="B90">
        <v>97</v>
      </c>
      <c r="C90" t="s">
        <v>341</v>
      </c>
      <c r="D90" t="s">
        <v>458</v>
      </c>
      <c r="E90" t="s">
        <v>13</v>
      </c>
      <c r="F90" t="s">
        <v>241</v>
      </c>
      <c r="G90">
        <v>150</v>
      </c>
      <c r="H90">
        <v>24</v>
      </c>
      <c r="I90">
        <v>27</v>
      </c>
      <c r="J90">
        <v>51</v>
      </c>
      <c r="K90">
        <v>80</v>
      </c>
    </row>
    <row r="91" spans="1:11">
      <c r="A91">
        <v>8</v>
      </c>
      <c r="B91">
        <v>98</v>
      </c>
      <c r="C91" t="s">
        <v>159</v>
      </c>
      <c r="D91" t="s">
        <v>459</v>
      </c>
      <c r="E91" t="s">
        <v>17</v>
      </c>
      <c r="F91" t="s">
        <v>132</v>
      </c>
    </row>
    <row r="92" spans="1:11">
      <c r="A92">
        <v>8</v>
      </c>
      <c r="B92">
        <v>99</v>
      </c>
      <c r="C92" t="s">
        <v>170</v>
      </c>
      <c r="D92" t="s">
        <v>460</v>
      </c>
      <c r="E92" t="s">
        <v>49</v>
      </c>
      <c r="F92" t="s">
        <v>241</v>
      </c>
    </row>
    <row r="93" spans="1:11">
      <c r="A93">
        <v>8</v>
      </c>
      <c r="B93">
        <v>100</v>
      </c>
      <c r="C93" t="s">
        <v>353</v>
      </c>
      <c r="D93" t="s">
        <v>461</v>
      </c>
      <c r="F93" t="s">
        <v>209</v>
      </c>
    </row>
    <row r="94" spans="1:11">
      <c r="A94">
        <v>8</v>
      </c>
      <c r="B94">
        <v>101</v>
      </c>
      <c r="C94" t="s">
        <v>167</v>
      </c>
      <c r="D94" t="s">
        <v>462</v>
      </c>
      <c r="F94" t="s">
        <v>132</v>
      </c>
    </row>
    <row r="95" spans="1:11">
      <c r="A95">
        <v>8</v>
      </c>
      <c r="B95">
        <v>105</v>
      </c>
      <c r="C95" t="s">
        <v>11</v>
      </c>
      <c r="D95" t="s">
        <v>466</v>
      </c>
      <c r="E95" t="s">
        <v>49</v>
      </c>
      <c r="F95" t="s">
        <v>402</v>
      </c>
    </row>
    <row r="96" spans="1:11">
      <c r="A96">
        <v>8</v>
      </c>
      <c r="B96">
        <v>106</v>
      </c>
      <c r="C96" t="s">
        <v>21</v>
      </c>
      <c r="D96" t="s">
        <v>467</v>
      </c>
      <c r="F96" t="s">
        <v>156</v>
      </c>
    </row>
    <row r="97" spans="1:11">
      <c r="A97">
        <v>9</v>
      </c>
      <c r="B97">
        <v>107</v>
      </c>
      <c r="C97" t="s">
        <v>341</v>
      </c>
      <c r="D97" t="s">
        <v>468</v>
      </c>
      <c r="F97" t="s">
        <v>376</v>
      </c>
    </row>
    <row r="98" spans="1:11">
      <c r="A98">
        <v>9</v>
      </c>
      <c r="B98">
        <v>108</v>
      </c>
      <c r="C98" t="s">
        <v>203</v>
      </c>
      <c r="D98" t="s">
        <v>469</v>
      </c>
      <c r="F98" t="s">
        <v>323</v>
      </c>
    </row>
    <row r="99" spans="1:11">
      <c r="A99">
        <v>9</v>
      </c>
      <c r="B99">
        <v>109</v>
      </c>
      <c r="C99" t="s">
        <v>170</v>
      </c>
      <c r="D99" t="s">
        <v>470</v>
      </c>
      <c r="F99" t="s">
        <v>425</v>
      </c>
    </row>
    <row r="100" spans="1:11">
      <c r="A100">
        <v>9</v>
      </c>
      <c r="B100">
        <v>110</v>
      </c>
      <c r="C100" t="s">
        <v>115</v>
      </c>
      <c r="D100" t="s">
        <v>471</v>
      </c>
      <c r="E100" t="s">
        <v>49</v>
      </c>
      <c r="F100" t="s">
        <v>296</v>
      </c>
    </row>
    <row r="101" spans="1:11">
      <c r="A101">
        <v>10</v>
      </c>
      <c r="B101">
        <v>111</v>
      </c>
      <c r="C101" t="s">
        <v>203</v>
      </c>
      <c r="D101" t="s">
        <v>472</v>
      </c>
      <c r="E101" t="s">
        <v>17</v>
      </c>
      <c r="F101" t="s">
        <v>320</v>
      </c>
      <c r="G101">
        <v>96</v>
      </c>
      <c r="H101">
        <v>17</v>
      </c>
      <c r="I101">
        <v>20</v>
      </c>
      <c r="J101">
        <v>37</v>
      </c>
      <c r="K101">
        <v>34</v>
      </c>
    </row>
    <row r="102" spans="1:11">
      <c r="A102">
        <v>11</v>
      </c>
      <c r="B102">
        <v>112</v>
      </c>
      <c r="C102" t="s">
        <v>203</v>
      </c>
      <c r="D102" t="s">
        <v>473</v>
      </c>
      <c r="F102" t="s">
        <v>474</v>
      </c>
    </row>
    <row r="103" spans="1:11">
      <c r="A103">
        <v>12</v>
      </c>
      <c r="B103">
        <v>113</v>
      </c>
      <c r="C103" t="s">
        <v>203</v>
      </c>
      <c r="D103" t="s">
        <v>475</v>
      </c>
      <c r="F103" t="s">
        <v>142</v>
      </c>
    </row>
    <row r="104" spans="1:11">
      <c r="A104">
        <v>13</v>
      </c>
      <c r="B104">
        <v>114</v>
      </c>
      <c r="C104" t="s">
        <v>203</v>
      </c>
      <c r="D104" t="s">
        <v>476</v>
      </c>
      <c r="E104" t="s">
        <v>49</v>
      </c>
      <c r="F104" t="s">
        <v>477</v>
      </c>
    </row>
    <row r="105" spans="1:11">
      <c r="A105">
        <v>14</v>
      </c>
      <c r="B105">
        <v>115</v>
      </c>
      <c r="C105" t="s">
        <v>203</v>
      </c>
      <c r="D105" t="s">
        <v>478</v>
      </c>
      <c r="F105" t="s">
        <v>479</v>
      </c>
    </row>
    <row r="107" spans="1:11">
      <c r="F107" s="3" t="s">
        <v>57</v>
      </c>
      <c r="G107">
        <f>SUM(G3:G105)</f>
        <v>16510</v>
      </c>
      <c r="H107">
        <f t="shared" ref="H107:K107" si="0">SUM(H3:H105)</f>
        <v>4034</v>
      </c>
      <c r="I107">
        <f t="shared" si="0"/>
        <v>5493</v>
      </c>
      <c r="J107">
        <f t="shared" si="0"/>
        <v>9527</v>
      </c>
      <c r="K107">
        <f t="shared" si="0"/>
        <v>12357</v>
      </c>
    </row>
    <row r="108" spans="1:11">
      <c r="F108" s="3" t="s">
        <v>58</v>
      </c>
      <c r="G108" s="2"/>
      <c r="H108" s="7">
        <f>H107/$G$107</f>
        <v>0.24433676559660811</v>
      </c>
      <c r="I108" s="7">
        <f t="shared" ref="I108:K108" si="1">I107/$G$107</f>
        <v>0.33270745003028468</v>
      </c>
      <c r="J108" s="7">
        <f t="shared" si="1"/>
        <v>0.57704421562689279</v>
      </c>
      <c r="K108" s="7">
        <f t="shared" si="1"/>
        <v>0.74845548152634767</v>
      </c>
    </row>
    <row r="109" spans="1:11">
      <c r="F109" s="3" t="s">
        <v>2709</v>
      </c>
      <c r="G109" s="2">
        <f>G107/103</f>
        <v>160.29126213592232</v>
      </c>
      <c r="H109" s="2">
        <f t="shared" ref="H109:K109" si="2">H107/103</f>
        <v>39.165048543689323</v>
      </c>
      <c r="I109" s="2">
        <f t="shared" si="2"/>
        <v>53.33009708737864</v>
      </c>
      <c r="J109" s="2">
        <f t="shared" si="2"/>
        <v>92.495145631067956</v>
      </c>
      <c r="K109" s="2">
        <f t="shared" si="2"/>
        <v>119.97087378640776</v>
      </c>
    </row>
    <row r="111" spans="1:11" ht="18.75">
      <c r="A111" s="11" t="s">
        <v>10713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1" t="s">
        <v>6</v>
      </c>
      <c r="H112" s="1" t="s">
        <v>7</v>
      </c>
      <c r="I112" s="1" t="s">
        <v>8</v>
      </c>
      <c r="J112" s="1" t="s">
        <v>9</v>
      </c>
      <c r="K112" s="1" t="s">
        <v>10</v>
      </c>
    </row>
    <row r="113" spans="1:11">
      <c r="A113">
        <v>1</v>
      </c>
      <c r="B113">
        <v>5</v>
      </c>
      <c r="C113" t="s">
        <v>11</v>
      </c>
      <c r="D113" t="s">
        <v>347</v>
      </c>
      <c r="E113" t="s">
        <v>7</v>
      </c>
      <c r="F113" t="s">
        <v>207</v>
      </c>
    </row>
    <row r="114" spans="1:11">
      <c r="A114">
        <v>2</v>
      </c>
      <c r="B114">
        <v>27</v>
      </c>
      <c r="C114" t="s">
        <v>18</v>
      </c>
      <c r="D114" t="s">
        <v>374</v>
      </c>
      <c r="E114" t="s">
        <v>7</v>
      </c>
      <c r="F114" t="s">
        <v>312</v>
      </c>
      <c r="G114">
        <v>655</v>
      </c>
      <c r="H114">
        <v>0</v>
      </c>
      <c r="I114">
        <v>29</v>
      </c>
      <c r="J114">
        <v>29</v>
      </c>
      <c r="K114">
        <v>253</v>
      </c>
    </row>
    <row r="115" spans="1:11">
      <c r="A115">
        <v>3</v>
      </c>
      <c r="B115">
        <v>30</v>
      </c>
      <c r="C115" t="s">
        <v>343</v>
      </c>
      <c r="D115" t="s">
        <v>378</v>
      </c>
      <c r="E115" t="s">
        <v>7</v>
      </c>
      <c r="F115" t="s">
        <v>292</v>
      </c>
      <c r="G115">
        <v>49</v>
      </c>
      <c r="H115">
        <v>0</v>
      </c>
      <c r="I115">
        <v>0</v>
      </c>
      <c r="J115">
        <v>0</v>
      </c>
      <c r="K115">
        <v>0</v>
      </c>
    </row>
    <row r="116" spans="1:11">
      <c r="A116">
        <v>4</v>
      </c>
      <c r="B116">
        <v>45</v>
      </c>
      <c r="C116" t="s">
        <v>11</v>
      </c>
      <c r="D116" t="s">
        <v>395</v>
      </c>
      <c r="E116" t="s">
        <v>7</v>
      </c>
      <c r="F116" t="s">
        <v>207</v>
      </c>
    </row>
    <row r="117" spans="1:11">
      <c r="A117">
        <v>5</v>
      </c>
      <c r="B117">
        <v>59</v>
      </c>
      <c r="C117" t="s">
        <v>159</v>
      </c>
      <c r="D117" t="s">
        <v>411</v>
      </c>
      <c r="E117" t="s">
        <v>7</v>
      </c>
      <c r="F117" t="s">
        <v>412</v>
      </c>
      <c r="G117">
        <v>680</v>
      </c>
      <c r="H117">
        <v>1</v>
      </c>
      <c r="I117">
        <v>12</v>
      </c>
      <c r="J117">
        <v>13</v>
      </c>
      <c r="K117">
        <v>489</v>
      </c>
    </row>
    <row r="118" spans="1:11">
      <c r="A118">
        <v>5</v>
      </c>
      <c r="B118">
        <v>61</v>
      </c>
      <c r="C118" t="s">
        <v>353</v>
      </c>
      <c r="D118" t="s">
        <v>414</v>
      </c>
      <c r="E118" t="s">
        <v>7</v>
      </c>
      <c r="F118" t="s">
        <v>368</v>
      </c>
    </row>
    <row r="119" spans="1:11">
      <c r="A119">
        <v>5</v>
      </c>
      <c r="B119">
        <v>70</v>
      </c>
      <c r="C119" t="s">
        <v>25</v>
      </c>
      <c r="D119" t="s">
        <v>426</v>
      </c>
      <c r="E119" t="s">
        <v>7</v>
      </c>
      <c r="F119" t="s">
        <v>427</v>
      </c>
      <c r="G119">
        <v>788</v>
      </c>
      <c r="H119">
        <v>0</v>
      </c>
      <c r="I119">
        <v>22</v>
      </c>
      <c r="J119">
        <v>22</v>
      </c>
      <c r="K119">
        <v>111</v>
      </c>
    </row>
    <row r="120" spans="1:11">
      <c r="A120">
        <v>7</v>
      </c>
      <c r="B120">
        <v>84</v>
      </c>
      <c r="C120" t="s">
        <v>341</v>
      </c>
      <c r="D120" t="s">
        <v>444</v>
      </c>
      <c r="E120" t="s">
        <v>7</v>
      </c>
      <c r="F120" t="s">
        <v>402</v>
      </c>
    </row>
    <row r="121" spans="1:11">
      <c r="A121">
        <v>7</v>
      </c>
      <c r="B121">
        <v>94</v>
      </c>
      <c r="C121" t="s">
        <v>21</v>
      </c>
      <c r="D121" t="s">
        <v>455</v>
      </c>
      <c r="E121" t="s">
        <v>7</v>
      </c>
      <c r="F121" t="s">
        <v>213</v>
      </c>
    </row>
    <row r="122" spans="1:11">
      <c r="A122">
        <v>8</v>
      </c>
      <c r="B122">
        <v>102</v>
      </c>
      <c r="C122" t="s">
        <v>115</v>
      </c>
      <c r="D122" t="s">
        <v>463</v>
      </c>
      <c r="E122" t="s">
        <v>7</v>
      </c>
      <c r="F122" t="s">
        <v>142</v>
      </c>
      <c r="G122">
        <v>16</v>
      </c>
      <c r="H122">
        <v>0</v>
      </c>
      <c r="I122">
        <v>1</v>
      </c>
      <c r="J122">
        <v>1</v>
      </c>
      <c r="K122">
        <v>6</v>
      </c>
    </row>
    <row r="123" spans="1:11">
      <c r="A123">
        <v>8</v>
      </c>
      <c r="B123">
        <v>103</v>
      </c>
      <c r="C123" t="s">
        <v>28</v>
      </c>
      <c r="D123" t="s">
        <v>464</v>
      </c>
      <c r="E123" t="s">
        <v>7</v>
      </c>
      <c r="F123" t="s">
        <v>296</v>
      </c>
      <c r="G123">
        <v>382</v>
      </c>
      <c r="H123">
        <v>0</v>
      </c>
      <c r="I123">
        <v>8</v>
      </c>
      <c r="J123">
        <v>8</v>
      </c>
      <c r="K123">
        <v>45</v>
      </c>
    </row>
    <row r="124" spans="1:11">
      <c r="A124">
        <v>8</v>
      </c>
      <c r="B124">
        <v>104</v>
      </c>
      <c r="C124" t="s">
        <v>203</v>
      </c>
      <c r="D124" t="s">
        <v>465</v>
      </c>
      <c r="E124" t="s">
        <v>7</v>
      </c>
      <c r="F124" t="s">
        <v>128</v>
      </c>
      <c r="G124">
        <v>2</v>
      </c>
      <c r="H124">
        <v>0</v>
      </c>
      <c r="I124">
        <v>0</v>
      </c>
      <c r="J124">
        <v>0</v>
      </c>
      <c r="K124">
        <v>0</v>
      </c>
    </row>
  </sheetData>
  <autoFilter ref="A2:K105">
    <sortState ref="A3:K105">
      <sortCondition ref="B2:B105"/>
    </sortState>
  </autoFilter>
  <mergeCells count="2">
    <mergeCell ref="A1:K1"/>
    <mergeCell ref="A111:K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Totals</vt:lpstr>
      <vt:lpstr>1963</vt:lpstr>
      <vt:lpstr>1964</vt:lpstr>
      <vt:lpstr>1965</vt:lpstr>
      <vt:lpstr>1966</vt:lpstr>
      <vt:lpstr>1967</vt:lpstr>
      <vt:lpstr>1968</vt:lpstr>
      <vt:lpstr>1969</vt:lpstr>
      <vt:lpstr>1970</vt:lpstr>
      <vt:lpstr>1971</vt:lpstr>
      <vt:lpstr>1972</vt:lpstr>
      <vt:lpstr>1973</vt:lpstr>
      <vt:lpstr>1974</vt:lpstr>
      <vt:lpstr>1975</vt:lpstr>
      <vt:lpstr>1976</vt:lpstr>
      <vt:lpstr>1977</vt:lpstr>
      <vt:lpstr>1978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Odneal</dc:creator>
  <cp:lastModifiedBy>Colin Odneal</cp:lastModifiedBy>
  <dcterms:created xsi:type="dcterms:W3CDTF">2010-06-05T23:02:52Z</dcterms:created>
  <dcterms:modified xsi:type="dcterms:W3CDTF">2010-06-25T00:23:23Z</dcterms:modified>
</cp:coreProperties>
</file>