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5" activeTab="1"/>
  </bookViews>
  <sheets>
    <sheet name="straight pythag" sheetId="1" r:id="rId1"/>
    <sheet name="pythag with upset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92"/>
  <c r="G91"/>
  <c r="D91"/>
  <c r="D90"/>
  <c r="G89"/>
  <c r="D89"/>
  <c r="D86"/>
  <c r="G85"/>
  <c r="D85"/>
  <c r="D84"/>
  <c r="J83"/>
  <c r="G83"/>
  <c r="D83"/>
  <c r="D82"/>
  <c r="G81"/>
  <c r="D81"/>
  <c r="D80"/>
  <c r="M79"/>
  <c r="J79"/>
  <c r="G79"/>
  <c r="D79"/>
  <c r="D78"/>
  <c r="G77"/>
  <c r="D77"/>
  <c r="D76"/>
  <c r="J75"/>
  <c r="G75"/>
  <c r="D75"/>
  <c r="D74"/>
  <c r="G73"/>
  <c r="D73"/>
  <c r="D72"/>
  <c r="M71"/>
  <c r="J71"/>
  <c r="G71"/>
  <c r="D71"/>
  <c r="D67"/>
  <c r="G66"/>
  <c r="D66"/>
  <c r="D65"/>
  <c r="J64"/>
  <c r="G64"/>
  <c r="D64"/>
  <c r="D63"/>
  <c r="G62"/>
  <c r="D62"/>
  <c r="D61"/>
  <c r="M60"/>
  <c r="J60"/>
  <c r="G60"/>
  <c r="D60"/>
  <c r="D59"/>
  <c r="G58"/>
  <c r="D58"/>
  <c r="D57"/>
  <c r="J56"/>
  <c r="G56"/>
  <c r="D56"/>
  <c r="D55"/>
  <c r="G54"/>
  <c r="D54"/>
  <c r="D53"/>
  <c r="M52"/>
  <c r="J52"/>
  <c r="G52"/>
  <c r="D52"/>
  <c r="D48"/>
  <c r="G47"/>
  <c r="D47"/>
  <c r="D46"/>
  <c r="J45"/>
  <c r="G45"/>
  <c r="D45"/>
  <c r="D44"/>
  <c r="G43"/>
  <c r="D43"/>
  <c r="D42"/>
  <c r="M41"/>
  <c r="J41"/>
  <c r="G41"/>
  <c r="D41"/>
  <c r="D40"/>
  <c r="G39"/>
  <c r="D39"/>
  <c r="D38"/>
  <c r="J37"/>
  <c r="G37"/>
  <c r="D37"/>
  <c r="D36"/>
  <c r="G35"/>
  <c r="D35"/>
  <c r="D34"/>
  <c r="M33"/>
  <c r="J33"/>
  <c r="G33"/>
  <c r="D33"/>
  <c r="D29"/>
  <c r="G28"/>
  <c r="D28"/>
  <c r="D27"/>
  <c r="J26"/>
  <c r="G26"/>
  <c r="D26"/>
  <c r="D25"/>
  <c r="G24"/>
  <c r="D24"/>
  <c r="D23"/>
  <c r="M22"/>
  <c r="J22"/>
  <c r="G22"/>
  <c r="D22"/>
  <c r="D21"/>
  <c r="G20"/>
  <c r="D20"/>
  <c r="D19"/>
  <c r="J18"/>
  <c r="G18"/>
  <c r="D18"/>
  <c r="D17"/>
  <c r="G16"/>
  <c r="D16"/>
  <c r="D15"/>
  <c r="M14"/>
  <c r="J14"/>
  <c r="G14"/>
  <c r="D14"/>
  <c r="D4"/>
  <c r="D3"/>
  <c r="G83" i="1"/>
  <c r="G85"/>
  <c r="D83"/>
  <c r="D84"/>
  <c r="D85"/>
  <c r="D86"/>
  <c r="M27"/>
  <c r="M35"/>
  <c r="M46"/>
  <c r="M54"/>
  <c r="M65"/>
  <c r="M73"/>
  <c r="M16"/>
  <c r="M8"/>
  <c r="J16"/>
  <c r="J20"/>
  <c r="J27"/>
  <c r="J31"/>
  <c r="J35"/>
  <c r="J39"/>
  <c r="J46"/>
  <c r="J50"/>
  <c r="J54"/>
  <c r="J58"/>
  <c r="J65"/>
  <c r="J69"/>
  <c r="J73"/>
  <c r="J77"/>
  <c r="J12"/>
  <c r="J8"/>
  <c r="G12"/>
  <c r="G14"/>
  <c r="G16"/>
  <c r="G18"/>
  <c r="G20"/>
  <c r="G22"/>
  <c r="G27"/>
  <c r="G29"/>
  <c r="G31"/>
  <c r="G33"/>
  <c r="G35"/>
  <c r="G37"/>
  <c r="G39"/>
  <c r="G41"/>
  <c r="G46"/>
  <c r="G48"/>
  <c r="G50"/>
  <c r="G52"/>
  <c r="G54"/>
  <c r="G56"/>
  <c r="G58"/>
  <c r="G60"/>
  <c r="G65"/>
  <c r="G67"/>
  <c r="G69"/>
  <c r="G71"/>
  <c r="G73"/>
  <c r="G75"/>
  <c r="G77"/>
  <c r="G79"/>
  <c r="G10"/>
  <c r="G8"/>
  <c r="D65"/>
  <c r="D66"/>
  <c r="D67"/>
  <c r="D68"/>
  <c r="D69"/>
  <c r="D70"/>
  <c r="D71"/>
  <c r="D72"/>
  <c r="D73"/>
  <c r="D74"/>
  <c r="D75"/>
  <c r="D76"/>
  <c r="D77"/>
  <c r="D78"/>
  <c r="D79"/>
  <c r="D80"/>
  <c r="D27"/>
  <c r="D28"/>
  <c r="D29"/>
  <c r="D30"/>
  <c r="D31"/>
  <c r="D32"/>
  <c r="D33"/>
  <c r="D34"/>
  <c r="D35"/>
  <c r="D36"/>
  <c r="D37"/>
  <c r="D38"/>
  <c r="D39"/>
  <c r="D40"/>
  <c r="D41"/>
  <c r="D42"/>
  <c r="D46"/>
  <c r="D47"/>
  <c r="D48"/>
  <c r="D49"/>
  <c r="D50"/>
  <c r="D51"/>
  <c r="D52"/>
  <c r="D53"/>
  <c r="D54"/>
  <c r="D55"/>
  <c r="D56"/>
  <c r="D57"/>
  <c r="D58"/>
  <c r="D59"/>
  <c r="D60"/>
  <c r="D61"/>
  <c r="D10"/>
  <c r="D11"/>
  <c r="D12"/>
  <c r="D13"/>
  <c r="D14"/>
  <c r="D15"/>
  <c r="D16"/>
  <c r="D17"/>
  <c r="D18"/>
  <c r="D19"/>
  <c r="D20"/>
  <c r="D21"/>
  <c r="D22"/>
  <c r="D23"/>
  <c r="D8"/>
  <c r="D9"/>
  <c r="D4"/>
  <c r="D3"/>
</calcChain>
</file>

<file path=xl/sharedStrings.xml><?xml version="1.0" encoding="utf-8"?>
<sst xmlns="http://schemas.openxmlformats.org/spreadsheetml/2006/main" count="317" uniqueCount="127">
  <si>
    <t>Kansas</t>
  </si>
  <si>
    <t>Lehigh</t>
  </si>
  <si>
    <t>UNLV</t>
  </si>
  <si>
    <t>N Iowa</t>
  </si>
  <si>
    <t>Michigan St.</t>
  </si>
  <si>
    <t>New Mex. St.</t>
  </si>
  <si>
    <t>Maryland</t>
  </si>
  <si>
    <t>Houston</t>
  </si>
  <si>
    <t>Tennessee</t>
  </si>
  <si>
    <t>SDSU</t>
  </si>
  <si>
    <t>Georgetown</t>
  </si>
  <si>
    <t>Ohio</t>
  </si>
  <si>
    <t>Oklahoma St.</t>
  </si>
  <si>
    <t>Ga Tech</t>
  </si>
  <si>
    <t>Ohio St.</t>
  </si>
  <si>
    <t>UCSB</t>
  </si>
  <si>
    <t>Syracuse</t>
  </si>
  <si>
    <t>Vermont</t>
  </si>
  <si>
    <t>Gonzaga</t>
  </si>
  <si>
    <t>Florida St.</t>
  </si>
  <si>
    <t>Butler</t>
  </si>
  <si>
    <t>UTEP</t>
  </si>
  <si>
    <t>Vanderbilt</t>
  </si>
  <si>
    <t>Murray St.</t>
  </si>
  <si>
    <t>Xavier</t>
  </si>
  <si>
    <t>Minnesota</t>
  </si>
  <si>
    <t>Pittsburgh</t>
  </si>
  <si>
    <t>Oakland</t>
  </si>
  <si>
    <t>BYU</t>
  </si>
  <si>
    <t>Florida</t>
  </si>
  <si>
    <t>Kansas St.</t>
  </si>
  <si>
    <t>N Texas</t>
  </si>
  <si>
    <t>Kentucky</t>
  </si>
  <si>
    <t>ETSU</t>
  </si>
  <si>
    <t>Texas</t>
  </si>
  <si>
    <t>Wake Forest</t>
  </si>
  <si>
    <t>Temple</t>
  </si>
  <si>
    <t>Cornell</t>
  </si>
  <si>
    <t>Wisconsin</t>
  </si>
  <si>
    <t>Wofford</t>
  </si>
  <si>
    <t>Marquette</t>
  </si>
  <si>
    <t>Washington</t>
  </si>
  <si>
    <t>New Mexico</t>
  </si>
  <si>
    <t>Montana</t>
  </si>
  <si>
    <t>Clemson</t>
  </si>
  <si>
    <t>Missouri</t>
  </si>
  <si>
    <t>W. Virginia</t>
  </si>
  <si>
    <t>Morgan St.</t>
  </si>
  <si>
    <t>Duke</t>
  </si>
  <si>
    <t>California</t>
  </si>
  <si>
    <t>Louisville</t>
  </si>
  <si>
    <t>Texas A&amp;M</t>
  </si>
  <si>
    <t>Utah St.</t>
  </si>
  <si>
    <t>Purdue</t>
  </si>
  <si>
    <t>Siena</t>
  </si>
  <si>
    <t>Notre Dame</t>
  </si>
  <si>
    <t>ODU</t>
  </si>
  <si>
    <t>Baylor</t>
  </si>
  <si>
    <t>Sam Hou. St.</t>
  </si>
  <si>
    <t>Richmond</t>
  </si>
  <si>
    <t>St. Mary's</t>
  </si>
  <si>
    <t>Villanova</t>
  </si>
  <si>
    <t>R Morris</t>
  </si>
  <si>
    <t>Winthrop</t>
  </si>
  <si>
    <t>Ark. Pine Bluff</t>
  </si>
  <si>
    <t>MIDWEST REGIONAL</t>
  </si>
  <si>
    <t>PLAY IN GAME</t>
  </si>
  <si>
    <t>FIRST ROUND</t>
  </si>
  <si>
    <t>FINAL FOUR</t>
  </si>
  <si>
    <t>CHAMPIONSHIP</t>
  </si>
  <si>
    <t>CHAMPION</t>
  </si>
  <si>
    <t>WEST REGIONAL</t>
  </si>
  <si>
    <t>EAST REGIONAL</t>
  </si>
  <si>
    <t>SOUTH REGIONAL</t>
  </si>
  <si>
    <t>SECOND ROUND</t>
  </si>
  <si>
    <t>SWEET SIXTEEN</t>
  </si>
  <si>
    <t>ELITE EIGHT</t>
  </si>
  <si>
    <t>VCU</t>
  </si>
  <si>
    <t>THIRD ROUND</t>
  </si>
  <si>
    <t>Michigan</t>
  </si>
  <si>
    <t>Memphis</t>
  </si>
  <si>
    <t>Cincinnati</t>
  </si>
  <si>
    <t>San Diego St.</t>
  </si>
  <si>
    <t>Belmont</t>
  </si>
  <si>
    <t>Iona</t>
  </si>
  <si>
    <t>Indiana</t>
  </si>
  <si>
    <t>New Mexico St.</t>
  </si>
  <si>
    <t>Colorado</t>
  </si>
  <si>
    <t>Davidson</t>
  </si>
  <si>
    <t>Harvard</t>
  </si>
  <si>
    <t>Creighton</t>
  </si>
  <si>
    <t>NC State</t>
  </si>
  <si>
    <t>N.C. A&amp;T</t>
  </si>
  <si>
    <t>Liberty</t>
  </si>
  <si>
    <t>Middle Tenn.</t>
  </si>
  <si>
    <t>St. Mary's (Cal)</t>
  </si>
  <si>
    <t>LIU Brooklyn</t>
  </si>
  <si>
    <t>James Madison</t>
  </si>
  <si>
    <t>Boise State</t>
  </si>
  <si>
    <t>La Salle</t>
  </si>
  <si>
    <t>Colorado State</t>
  </si>
  <si>
    <t>Oklahoma State</t>
  </si>
  <si>
    <t>Oregon</t>
  </si>
  <si>
    <t>Saint Louis</t>
  </si>
  <si>
    <t>Michigan State</t>
  </si>
  <si>
    <t>Valparaiso</t>
  </si>
  <si>
    <t>Albany</t>
  </si>
  <si>
    <t>Southern Univ.</t>
  </si>
  <si>
    <t>Wichita State</t>
  </si>
  <si>
    <t>Mississippi</t>
  </si>
  <si>
    <t>Kansas State</t>
  </si>
  <si>
    <t>Arizona</t>
  </si>
  <si>
    <t>Iowa State</t>
  </si>
  <si>
    <t>Ohio State</t>
  </si>
  <si>
    <t>Western Kentucky</t>
  </si>
  <si>
    <t>North Carolina</t>
  </si>
  <si>
    <t>Akron</t>
  </si>
  <si>
    <t>South Dakota St.</t>
  </si>
  <si>
    <t>UCLA</t>
  </si>
  <si>
    <t>N'western St.</t>
  </si>
  <si>
    <t>San Diego State</t>
  </si>
  <si>
    <t>Oklahoma</t>
  </si>
  <si>
    <t>Fla. Gulf Coast</t>
  </si>
  <si>
    <t>Bucknell</t>
  </si>
  <si>
    <t>Illinois</t>
  </si>
  <si>
    <t>Miami (FL)</t>
  </si>
  <si>
    <t>Pacific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</si>
</sst>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0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1" xfId="0" applyFill="1" applyBorder="1"/>
    <xf numFmtId="0" fontId="0" fillId="0" borderId="2" xfId="0" applyFill="1" applyBorder="1"/>
    <xf numFmtId="10" fontId="0" fillId="0" borderId="3" xfId="1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10" fontId="0" fillId="0" borderId="6" xfId="1" applyNumberFormat="1" applyFont="1" applyFill="1" applyBorder="1"/>
    <xf numFmtId="0" fontId="0" fillId="0" borderId="1" xfId="0" applyBorder="1"/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10" fontId="0" fillId="0" borderId="6" xfId="1" applyNumberFormat="1" applyFont="1" applyBorder="1"/>
    <xf numFmtId="0" fontId="2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0" fontId="0" fillId="0" borderId="0" xfId="1" applyNumberFormat="1" applyFont="1" applyFill="1" applyBorder="1"/>
    <xf numFmtId="10" fontId="0" fillId="0" borderId="0" xfId="0" applyNumberFormat="1" applyBorder="1" applyAlignment="1">
      <alignment horizontal="center" vertical="center"/>
    </xf>
    <xf numFmtId="0" fontId="0" fillId="0" borderId="0" xfId="0" applyBorder="1"/>
    <xf numFmtId="10" fontId="0" fillId="0" borderId="0" xfId="1" applyNumberFormat="1" applyFont="1" applyBorder="1"/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7" xfId="0" applyBorder="1"/>
    <xf numFmtId="10" fontId="0" fillId="0" borderId="8" xfId="1" applyNumberFormat="1" applyFont="1" applyBorder="1"/>
    <xf numFmtId="0" fontId="2" fillId="4" borderId="14" xfId="0" applyFont="1" applyFill="1" applyBorder="1" applyAlignment="1">
      <alignment horizontal="center" vertical="center"/>
    </xf>
    <xf numFmtId="0" fontId="0" fillId="0" borderId="7" xfId="0" applyFill="1" applyBorder="1"/>
    <xf numFmtId="10" fontId="0" fillId="0" borderId="8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CCFF33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opLeftCell="A64" workbookViewId="0">
      <selection activeCell="J85" sqref="J85"/>
    </sheetView>
  </sheetViews>
  <sheetFormatPr defaultRowHeight="15"/>
  <cols>
    <col min="2" max="2" width="12.42578125" bestFit="1" customWidth="1"/>
    <col min="4" max="4" width="8.85546875" style="1"/>
    <col min="5" max="5" width="10.85546875" style="2" bestFit="1" customWidth="1"/>
    <col min="6" max="6" width="8.85546875" style="2"/>
    <col min="7" max="7" width="8.85546875" style="4"/>
    <col min="8" max="8" width="11.140625" style="2" bestFit="1" customWidth="1"/>
    <col min="9" max="9" width="8.85546875" style="2"/>
    <col min="10" max="10" width="7" style="4" bestFit="1" customWidth="1"/>
    <col min="11" max="11" width="9.7109375" style="2" bestFit="1" customWidth="1"/>
    <col min="12" max="12" width="8.85546875" style="2"/>
    <col min="13" max="13" width="7" style="4" bestFit="1" customWidth="1"/>
    <col min="14" max="14" width="8.85546875" style="2"/>
  </cols>
  <sheetData>
    <row r="1" spans="1:14" ht="15.75" thickBot="1"/>
    <row r="2" spans="1:14" ht="15.75" thickBot="1">
      <c r="B2" s="65" t="s">
        <v>66</v>
      </c>
      <c r="C2" s="66"/>
      <c r="D2" s="66"/>
      <c r="E2" s="67"/>
    </row>
    <row r="3" spans="1:14">
      <c r="B3" s="29" t="s">
        <v>63</v>
      </c>
      <c r="C3" s="25">
        <v>0.3755</v>
      </c>
      <c r="D3" s="30">
        <f>(C3-C3*C4)/(C3+C4-2*C3*C4)</f>
        <v>0.60017595150364655</v>
      </c>
      <c r="E3" s="34" t="s">
        <v>63</v>
      </c>
    </row>
    <row r="4" spans="1:14" ht="15.75" thickBot="1">
      <c r="B4" s="17" t="s">
        <v>64</v>
      </c>
      <c r="C4" s="18">
        <v>0.28599999999999998</v>
      </c>
      <c r="D4" s="19">
        <f>(C4-C4*C3)/(C4+C3-2*C4*C3)</f>
        <v>0.39982404849635333</v>
      </c>
      <c r="E4" s="34"/>
    </row>
    <row r="5" spans="1:14" ht="15.75" thickBot="1">
      <c r="B5" s="25"/>
      <c r="C5" s="25"/>
      <c r="D5" s="26"/>
      <c r="E5" s="3"/>
    </row>
    <row r="6" spans="1:14">
      <c r="B6" s="53" t="s">
        <v>65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20"/>
    </row>
    <row r="7" spans="1:14" s="7" customFormat="1" ht="15.75" thickBot="1">
      <c r="A7"/>
      <c r="B7" s="56" t="s">
        <v>67</v>
      </c>
      <c r="C7" s="57"/>
      <c r="D7" s="57"/>
      <c r="E7" s="58" t="s">
        <v>74</v>
      </c>
      <c r="F7" s="58"/>
      <c r="G7" s="58"/>
      <c r="H7" s="59" t="s">
        <v>75</v>
      </c>
      <c r="I7" s="59"/>
      <c r="J7" s="59"/>
      <c r="K7" s="60" t="s">
        <v>76</v>
      </c>
      <c r="L7" s="60"/>
      <c r="M7" s="61"/>
      <c r="N7" s="6"/>
    </row>
    <row r="8" spans="1:14">
      <c r="B8" s="8" t="s">
        <v>0</v>
      </c>
      <c r="C8" s="9">
        <v>0.98129999999999995</v>
      </c>
      <c r="D8" s="10">
        <f>(C8-C8*C9)/(C8+C9-2*C8*C9)</f>
        <v>0.98308414338257655</v>
      </c>
      <c r="E8" s="35" t="s">
        <v>0</v>
      </c>
      <c r="F8" s="41">
        <v>0.98129999999999995</v>
      </c>
      <c r="G8" s="47">
        <f>(F8-F8*F10)/(F8+F10-2*F8*F10)</f>
        <v>0.84008613633926266</v>
      </c>
      <c r="H8" s="35" t="s">
        <v>0</v>
      </c>
      <c r="I8" s="41">
        <v>0.98129999999999995</v>
      </c>
      <c r="J8" s="47">
        <f>(I8-I8*I12)/(I8+I12-2*I8*I12)</f>
        <v>0.72263399997944866</v>
      </c>
      <c r="K8" s="40" t="s">
        <v>0</v>
      </c>
      <c r="L8" s="44">
        <v>0.98129999999999995</v>
      </c>
      <c r="M8" s="50">
        <f>(L8-L8*L16)/(L8+L16-2*L8*L16)</f>
        <v>0.67456963609919274</v>
      </c>
      <c r="N8" s="34"/>
    </row>
    <row r="9" spans="1:14" ht="15.75" thickBot="1">
      <c r="B9" s="11" t="s">
        <v>1</v>
      </c>
      <c r="C9" s="12">
        <v>0.47449999999999998</v>
      </c>
      <c r="D9" s="13">
        <f>(C9-C9*C8)/(C9+C8-2*C9*C8)</f>
        <v>1.691585661742347E-2</v>
      </c>
      <c r="E9" s="36"/>
      <c r="F9" s="42"/>
      <c r="G9" s="48"/>
      <c r="H9" s="36"/>
      <c r="I9" s="42"/>
      <c r="J9" s="48"/>
      <c r="K9" s="38"/>
      <c r="L9" s="45"/>
      <c r="M9" s="51"/>
      <c r="N9" s="34"/>
    </row>
    <row r="10" spans="1:14">
      <c r="B10" s="8" t="s">
        <v>2</v>
      </c>
      <c r="C10" s="9">
        <v>0.89690000000000003</v>
      </c>
      <c r="D10" s="10">
        <f t="shared" ref="D10" si="0">(C10-C10*C11)/(C10+C11-2*C10*C11)</f>
        <v>0.46549478201257244</v>
      </c>
      <c r="E10" s="36" t="s">
        <v>3</v>
      </c>
      <c r="F10" s="42">
        <v>0.90900000000000003</v>
      </c>
      <c r="G10" s="48">
        <f>(F10-F10*F8)/(F10+F8-2*F10*F8)</f>
        <v>0.1599138636607384</v>
      </c>
      <c r="H10" s="36"/>
      <c r="I10" s="42"/>
      <c r="J10" s="48"/>
      <c r="K10" s="38"/>
      <c r="L10" s="45"/>
      <c r="M10" s="51"/>
      <c r="N10" s="34"/>
    </row>
    <row r="11" spans="1:14" ht="15.75" thickBot="1">
      <c r="B11" s="11" t="s">
        <v>3</v>
      </c>
      <c r="C11" s="12">
        <v>0.90900000000000003</v>
      </c>
      <c r="D11" s="13">
        <f t="shared" ref="D11" si="1">(C11-C11*C10)/(C11+C10-2*C11*C10)</f>
        <v>0.53450521798742756</v>
      </c>
      <c r="E11" s="37"/>
      <c r="F11" s="43"/>
      <c r="G11" s="49"/>
      <c r="H11" s="36"/>
      <c r="I11" s="42"/>
      <c r="J11" s="48"/>
      <c r="K11" s="38"/>
      <c r="L11" s="45"/>
      <c r="M11" s="51"/>
      <c r="N11" s="34"/>
    </row>
    <row r="12" spans="1:14">
      <c r="B12" s="8" t="s">
        <v>4</v>
      </c>
      <c r="C12" s="9">
        <v>0.92310000000000003</v>
      </c>
      <c r="D12" s="10">
        <f t="shared" ref="D12" si="2">(C12-C12*C13)/(C12+C13-2*C12*C13)</f>
        <v>0.85804254311456718</v>
      </c>
      <c r="E12" s="35" t="s">
        <v>4</v>
      </c>
      <c r="F12" s="41">
        <v>0.92310000000000003</v>
      </c>
      <c r="G12" s="47">
        <f t="shared" ref="G12" si="3">(F12-F12*F14)/(F12+F14-2*F12*F14)</f>
        <v>0.37342341594964223</v>
      </c>
      <c r="H12" s="36" t="s">
        <v>6</v>
      </c>
      <c r="I12" s="42">
        <v>0.95269999999999999</v>
      </c>
      <c r="J12" s="48">
        <f>(I12-I12*I8)/(I12+I8-2*I12*I8)</f>
        <v>0.27736600002055134</v>
      </c>
      <c r="K12" s="38"/>
      <c r="L12" s="45"/>
      <c r="M12" s="51"/>
      <c r="N12" s="34"/>
    </row>
    <row r="13" spans="1:14" ht="15.75" thickBot="1">
      <c r="B13" s="11" t="s">
        <v>5</v>
      </c>
      <c r="C13" s="12">
        <v>0.66510000000000002</v>
      </c>
      <c r="D13" s="13">
        <f t="shared" ref="D13" si="4">(C13-C13*C12)/(C13+C12-2*C13*C12)</f>
        <v>0.14195745688543285</v>
      </c>
      <c r="E13" s="36"/>
      <c r="F13" s="42"/>
      <c r="G13" s="48"/>
      <c r="H13" s="36"/>
      <c r="I13" s="42"/>
      <c r="J13" s="48"/>
      <c r="K13" s="38"/>
      <c r="L13" s="45"/>
      <c r="M13" s="51"/>
      <c r="N13" s="34"/>
    </row>
    <row r="14" spans="1:14">
      <c r="B14" s="8" t="s">
        <v>6</v>
      </c>
      <c r="C14" s="9">
        <v>0.95269999999999999</v>
      </c>
      <c r="D14" s="10">
        <f t="shared" ref="D14" si="5">(C14-C14*C15)/(C14+C15-2*C14*C15)</f>
        <v>0.86277859626076925</v>
      </c>
      <c r="E14" s="36" t="s">
        <v>6</v>
      </c>
      <c r="F14" s="42">
        <v>0.95269999999999999</v>
      </c>
      <c r="G14" s="48">
        <f t="shared" ref="G14" si="6">(F14-F14*F12)/(F14+F12-2*F14*F12)</f>
        <v>0.62657658405035876</v>
      </c>
      <c r="H14" s="36"/>
      <c r="I14" s="42"/>
      <c r="J14" s="48"/>
      <c r="K14" s="38"/>
      <c r="L14" s="45"/>
      <c r="M14" s="51"/>
      <c r="N14" s="34"/>
    </row>
    <row r="15" spans="1:14" ht="15.75" thickBot="1">
      <c r="B15" s="11" t="s">
        <v>7</v>
      </c>
      <c r="C15" s="12">
        <v>0.7621</v>
      </c>
      <c r="D15" s="13">
        <f t="shared" ref="D15" si="7">(C15-C15*C14)/(C15+C14-2*C15*C14)</f>
        <v>0.13722140373923111</v>
      </c>
      <c r="E15" s="37"/>
      <c r="F15" s="43"/>
      <c r="G15" s="49"/>
      <c r="H15" s="37"/>
      <c r="I15" s="43"/>
      <c r="J15" s="49"/>
      <c r="K15" s="38"/>
      <c r="L15" s="45"/>
      <c r="M15" s="51"/>
      <c r="N15" s="34"/>
    </row>
    <row r="16" spans="1:14">
      <c r="B16" s="8" t="s">
        <v>8</v>
      </c>
      <c r="C16" s="9">
        <v>0.90410000000000001</v>
      </c>
      <c r="D16" s="10">
        <f t="shared" ref="D16" si="8">(C16-C16*C17)/(C16+C17-2*C16*C17)</f>
        <v>0.52464017591202949</v>
      </c>
      <c r="E16" s="35" t="s">
        <v>8</v>
      </c>
      <c r="F16" s="41">
        <v>0.90410000000000001</v>
      </c>
      <c r="G16" s="47">
        <f t="shared" ref="G16" si="9">(F16-F16*F18)/(F16+F18-2*F16*F18)</f>
        <v>0.32788288429071261</v>
      </c>
      <c r="H16" s="35" t="s">
        <v>10</v>
      </c>
      <c r="I16" s="41">
        <v>0.95079999999999998</v>
      </c>
      <c r="J16" s="47">
        <f t="shared" ref="J16" si="10">(I16-I16*I20)/(I16+I20-2*I16*I20)</f>
        <v>0.43290263213388863</v>
      </c>
      <c r="K16" s="38" t="s">
        <v>14</v>
      </c>
      <c r="L16" s="45">
        <v>0.96199999999999997</v>
      </c>
      <c r="M16" s="51">
        <f>(L16-L16*L8)/(L16+L8-2*L16*L8)</f>
        <v>0.32543036390080932</v>
      </c>
      <c r="N16" s="34"/>
    </row>
    <row r="17" spans="1:14" ht="15.75" thickBot="1">
      <c r="B17" s="11" t="s">
        <v>9</v>
      </c>
      <c r="C17" s="12">
        <v>0.8952</v>
      </c>
      <c r="D17" s="13">
        <f t="shared" ref="D17" si="11">(C17-C17*C16)/(C17+C16-2*C17*C16)</f>
        <v>0.47535982408796984</v>
      </c>
      <c r="E17" s="36"/>
      <c r="F17" s="42"/>
      <c r="G17" s="48"/>
      <c r="H17" s="36"/>
      <c r="I17" s="42"/>
      <c r="J17" s="48"/>
      <c r="K17" s="38"/>
      <c r="L17" s="45"/>
      <c r="M17" s="51"/>
      <c r="N17" s="34"/>
    </row>
    <row r="18" spans="1:14">
      <c r="B18" s="8" t="s">
        <v>10</v>
      </c>
      <c r="C18" s="9">
        <v>0.95079999999999998</v>
      </c>
      <c r="D18" s="10">
        <f t="shared" ref="D18" si="12">(C18-C18*C19)/(C18+C19-2*C18*C19)</f>
        <v>0.88464742912072791</v>
      </c>
      <c r="E18" s="36" t="s">
        <v>10</v>
      </c>
      <c r="F18" s="42">
        <v>0.95079999999999998</v>
      </c>
      <c r="G18" s="48">
        <f t="shared" ref="G18" si="13">(F18-F18*F16)/(F18+F16-2*F18*F16)</f>
        <v>0.67211711570928745</v>
      </c>
      <c r="H18" s="36"/>
      <c r="I18" s="42"/>
      <c r="J18" s="48"/>
      <c r="K18" s="38"/>
      <c r="L18" s="45"/>
      <c r="M18" s="51"/>
      <c r="N18" s="34"/>
    </row>
    <row r="19" spans="1:14" ht="15.75" thickBot="1">
      <c r="B19" s="11" t="s">
        <v>11</v>
      </c>
      <c r="C19" s="12">
        <v>0.71589999999999998</v>
      </c>
      <c r="D19" s="13">
        <f t="shared" ref="D19" si="14">(C19-C19*C18)/(C19+C18-2*C19*C18)</f>
        <v>0.11535257087927168</v>
      </c>
      <c r="E19" s="37"/>
      <c r="F19" s="43"/>
      <c r="G19" s="49"/>
      <c r="H19" s="36"/>
      <c r="I19" s="42"/>
      <c r="J19" s="48"/>
      <c r="K19" s="38"/>
      <c r="L19" s="45"/>
      <c r="M19" s="51"/>
      <c r="N19" s="34"/>
    </row>
    <row r="20" spans="1:14">
      <c r="B20" s="8" t="s">
        <v>12</v>
      </c>
      <c r="C20" s="9">
        <v>0.88449999999999995</v>
      </c>
      <c r="D20" s="10">
        <f t="shared" ref="D20" si="15">(C20-C20*C21)/(C20+C21-2*C20*C21)</f>
        <v>0.40394321527336585</v>
      </c>
      <c r="E20" s="35" t="s">
        <v>13</v>
      </c>
      <c r="F20" s="41">
        <v>0.91869999999999996</v>
      </c>
      <c r="G20" s="47">
        <f t="shared" ref="G20" si="16">(F20-F20*F22)/(F20+F22-2*F20*F22)</f>
        <v>0.308612355597359</v>
      </c>
      <c r="H20" s="36" t="s">
        <v>14</v>
      </c>
      <c r="I20" s="42">
        <v>0.96199999999999997</v>
      </c>
      <c r="J20" s="48">
        <f t="shared" ref="J20" si="17">(I20-I20*I16)/(I20+I16-2*I20*I16)</f>
        <v>0.56709736786611264</v>
      </c>
      <c r="K20" s="38"/>
      <c r="L20" s="45"/>
      <c r="M20" s="51"/>
      <c r="N20" s="34"/>
    </row>
    <row r="21" spans="1:14" ht="15.75" thickBot="1">
      <c r="B21" s="11" t="s">
        <v>13</v>
      </c>
      <c r="C21" s="12">
        <v>0.91869999999999996</v>
      </c>
      <c r="D21" s="13">
        <f t="shared" ref="D21" si="18">(C21-C21*C20)/(C21+C20-2*C21*C20)</f>
        <v>0.59605678472663415</v>
      </c>
      <c r="E21" s="36"/>
      <c r="F21" s="42"/>
      <c r="G21" s="48"/>
      <c r="H21" s="36"/>
      <c r="I21" s="42"/>
      <c r="J21" s="48"/>
      <c r="K21" s="38"/>
      <c r="L21" s="45"/>
      <c r="M21" s="51"/>
      <c r="N21" s="34"/>
    </row>
    <row r="22" spans="1:14">
      <c r="B22" s="8" t="s">
        <v>14</v>
      </c>
      <c r="C22" s="9">
        <v>0.96199999999999997</v>
      </c>
      <c r="D22" s="10">
        <f t="shared" ref="D22:D79" si="19">(C22-C22*C23)/(C22+C23-2*C22*C23)</f>
        <v>0.95373093181400503</v>
      </c>
      <c r="E22" s="36" t="s">
        <v>14</v>
      </c>
      <c r="F22" s="42">
        <v>0.96199999999999997</v>
      </c>
      <c r="G22" s="48">
        <f t="shared" ref="G22" si="20">(F22-F22*F20)/(F22+F20-2*F22*F20)</f>
        <v>0.69138764440264</v>
      </c>
      <c r="H22" s="36"/>
      <c r="I22" s="42"/>
      <c r="J22" s="48"/>
      <c r="K22" s="38"/>
      <c r="L22" s="45"/>
      <c r="M22" s="51"/>
      <c r="N22" s="34"/>
    </row>
    <row r="23" spans="1:14" ht="15.75" thickBot="1">
      <c r="B23" s="11" t="s">
        <v>15</v>
      </c>
      <c r="C23" s="12">
        <v>0.55120000000000002</v>
      </c>
      <c r="D23" s="13">
        <f t="shared" ref="D23:D80" si="21">(C23-C23*C22)/(C23+C22-2*C23*C22)</f>
        <v>4.6269068185995257E-2</v>
      </c>
      <c r="E23" s="37"/>
      <c r="F23" s="43"/>
      <c r="G23" s="49"/>
      <c r="H23" s="37"/>
      <c r="I23" s="43"/>
      <c r="J23" s="49"/>
      <c r="K23" s="39"/>
      <c r="L23" s="46"/>
      <c r="M23" s="52"/>
      <c r="N23" s="34"/>
    </row>
    <row r="24" spans="1:14" ht="15.75" thickBot="1">
      <c r="B24" s="22"/>
      <c r="C24" s="22"/>
      <c r="D24" s="23"/>
      <c r="E24" s="27"/>
      <c r="F24" s="27"/>
      <c r="G24" s="28"/>
      <c r="H24" s="27"/>
      <c r="I24" s="27"/>
      <c r="J24" s="28"/>
      <c r="K24" s="21"/>
      <c r="L24" s="21"/>
      <c r="M24" s="24"/>
      <c r="N24" s="3"/>
    </row>
    <row r="25" spans="1:14">
      <c r="B25" s="53" t="s">
        <v>71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20"/>
    </row>
    <row r="26" spans="1:14" s="7" customFormat="1" ht="15.75" thickBot="1">
      <c r="A26"/>
      <c r="B26" s="56" t="s">
        <v>67</v>
      </c>
      <c r="C26" s="57"/>
      <c r="D26" s="57"/>
      <c r="E26" s="58" t="s">
        <v>74</v>
      </c>
      <c r="F26" s="58"/>
      <c r="G26" s="58"/>
      <c r="H26" s="59" t="s">
        <v>75</v>
      </c>
      <c r="I26" s="59"/>
      <c r="J26" s="59"/>
      <c r="K26" s="60" t="s">
        <v>76</v>
      </c>
      <c r="L26" s="60"/>
      <c r="M26" s="61"/>
      <c r="N26" s="6"/>
    </row>
    <row r="27" spans="1:14">
      <c r="B27" s="8" t="s">
        <v>16</v>
      </c>
      <c r="C27" s="9">
        <v>0.96160000000000001</v>
      </c>
      <c r="D27" s="10">
        <f t="shared" si="19"/>
        <v>0.9377221722446486</v>
      </c>
      <c r="E27" s="40" t="s">
        <v>16</v>
      </c>
      <c r="F27" s="44">
        <v>0.96160000000000001</v>
      </c>
      <c r="G27" s="50">
        <f t="shared" ref="G27" si="22">(F27-F27*F29)/(F27+F29-2*F27*F29)</f>
        <v>0.65055906295167809</v>
      </c>
      <c r="H27" s="40" t="s">
        <v>16</v>
      </c>
      <c r="I27" s="44">
        <v>0.96160000000000001</v>
      </c>
      <c r="J27" s="50">
        <f t="shared" ref="J27" si="23">(I27-I27*I31)/(I27+I31-2*I27*I31)</f>
        <v>0.67993703831230301</v>
      </c>
      <c r="K27" s="40" t="s">
        <v>16</v>
      </c>
      <c r="L27" s="44">
        <v>0.96160000000000001</v>
      </c>
      <c r="M27" s="50">
        <f t="shared" ref="M27" si="24">(L27-L27*L35)/(L27+L35-2*L27*L35)</f>
        <v>0.52762763194957008</v>
      </c>
      <c r="N27" s="34"/>
    </row>
    <row r="28" spans="1:14" ht="15.75" thickBot="1">
      <c r="B28" s="11" t="s">
        <v>17</v>
      </c>
      <c r="C28" s="12">
        <v>0.62450000000000006</v>
      </c>
      <c r="D28" s="13">
        <f t="shared" si="21"/>
        <v>6.2277827755351414E-2</v>
      </c>
      <c r="E28" s="38"/>
      <c r="F28" s="45"/>
      <c r="G28" s="51"/>
      <c r="H28" s="38"/>
      <c r="I28" s="45"/>
      <c r="J28" s="51"/>
      <c r="K28" s="38"/>
      <c r="L28" s="45"/>
      <c r="M28" s="51"/>
      <c r="N28" s="34"/>
    </row>
    <row r="29" spans="1:14">
      <c r="B29" s="8" t="s">
        <v>18</v>
      </c>
      <c r="C29" s="9">
        <v>0.86370000000000002</v>
      </c>
      <c r="D29" s="10">
        <f t="shared" si="19"/>
        <v>0.32023840192100061</v>
      </c>
      <c r="E29" s="38" t="s">
        <v>19</v>
      </c>
      <c r="F29" s="45">
        <v>0.93079999999999996</v>
      </c>
      <c r="G29" s="51">
        <f t="shared" ref="G29" si="25">(F29-F29*F27)/(F29+F27-2*F29*F27)</f>
        <v>0.34944093704832302</v>
      </c>
      <c r="H29" s="38"/>
      <c r="I29" s="45"/>
      <c r="J29" s="51"/>
      <c r="K29" s="38"/>
      <c r="L29" s="45"/>
      <c r="M29" s="51"/>
      <c r="N29" s="34"/>
    </row>
    <row r="30" spans="1:14" ht="15.75" thickBot="1">
      <c r="B30" s="11" t="s">
        <v>19</v>
      </c>
      <c r="C30" s="12">
        <v>0.93079999999999996</v>
      </c>
      <c r="D30" s="13">
        <f t="shared" si="21"/>
        <v>0.67976159807899939</v>
      </c>
      <c r="E30" s="39"/>
      <c r="F30" s="46"/>
      <c r="G30" s="52"/>
      <c r="H30" s="38"/>
      <c r="I30" s="45"/>
      <c r="J30" s="51"/>
      <c r="K30" s="38"/>
      <c r="L30" s="45"/>
      <c r="M30" s="51"/>
      <c r="N30" s="34"/>
    </row>
    <row r="31" spans="1:14">
      <c r="B31" s="8" t="s">
        <v>20</v>
      </c>
      <c r="C31" s="9">
        <v>0.92179999999999995</v>
      </c>
      <c r="D31" s="10">
        <f t="shared" si="19"/>
        <v>0.55189723638355748</v>
      </c>
      <c r="E31" s="40" t="s">
        <v>20</v>
      </c>
      <c r="F31" s="44">
        <v>0.92179999999999995</v>
      </c>
      <c r="G31" s="50">
        <f t="shared" ref="G31" si="26">(F31-F31*F33)/(F31+F33-2*F31*F33)</f>
        <v>0.56458560516032164</v>
      </c>
      <c r="H31" s="38" t="s">
        <v>20</v>
      </c>
      <c r="I31" s="45">
        <v>0.92179999999999995</v>
      </c>
      <c r="J31" s="51">
        <f t="shared" ref="J31" si="27">(I31-I31*I27)/(I31+I27-2*I31*I27)</f>
        <v>0.32006296168769699</v>
      </c>
      <c r="K31" s="38"/>
      <c r="L31" s="45"/>
      <c r="M31" s="51"/>
      <c r="N31" s="34"/>
    </row>
    <row r="32" spans="1:14" ht="15.75" thickBot="1">
      <c r="B32" s="11" t="s">
        <v>21</v>
      </c>
      <c r="C32" s="12">
        <v>0.90539999999999998</v>
      </c>
      <c r="D32" s="13">
        <f t="shared" si="21"/>
        <v>0.44810276361644252</v>
      </c>
      <c r="E32" s="38"/>
      <c r="F32" s="45"/>
      <c r="G32" s="51"/>
      <c r="H32" s="38"/>
      <c r="I32" s="45"/>
      <c r="J32" s="51"/>
      <c r="K32" s="38"/>
      <c r="L32" s="45"/>
      <c r="M32" s="51"/>
      <c r="N32" s="34"/>
    </row>
    <row r="33" spans="1:14">
      <c r="B33" s="8" t="s">
        <v>22</v>
      </c>
      <c r="C33" s="9">
        <v>0.90090000000000003</v>
      </c>
      <c r="D33" s="10">
        <f t="shared" si="19"/>
        <v>0.59130580398011079</v>
      </c>
      <c r="E33" s="38" t="s">
        <v>22</v>
      </c>
      <c r="F33" s="45">
        <v>0.90090000000000003</v>
      </c>
      <c r="G33" s="51">
        <f t="shared" ref="G33" si="28">(F33-F33*F31)/(F33+F31-2*F33*F31)</f>
        <v>0.43541439483967836</v>
      </c>
      <c r="H33" s="38"/>
      <c r="I33" s="45"/>
      <c r="J33" s="51"/>
      <c r="K33" s="38"/>
      <c r="L33" s="45"/>
      <c r="M33" s="51"/>
      <c r="N33" s="34"/>
    </row>
    <row r="34" spans="1:14" ht="15.75" thickBot="1">
      <c r="B34" s="11" t="s">
        <v>23</v>
      </c>
      <c r="C34" s="12">
        <v>0.86270000000000002</v>
      </c>
      <c r="D34" s="13">
        <f t="shared" si="21"/>
        <v>0.40869419601988916</v>
      </c>
      <c r="E34" s="39"/>
      <c r="F34" s="46"/>
      <c r="G34" s="52"/>
      <c r="H34" s="39"/>
      <c r="I34" s="46"/>
      <c r="J34" s="52"/>
      <c r="K34" s="38"/>
      <c r="L34" s="45"/>
      <c r="M34" s="51"/>
      <c r="N34" s="34"/>
    </row>
    <row r="35" spans="1:14">
      <c r="B35" s="8" t="s">
        <v>24</v>
      </c>
      <c r="C35" s="9">
        <v>0.9284</v>
      </c>
      <c r="D35" s="10">
        <f t="shared" si="19"/>
        <v>0.52380922147020326</v>
      </c>
      <c r="E35" s="40" t="s">
        <v>24</v>
      </c>
      <c r="F35" s="44">
        <v>0.9284</v>
      </c>
      <c r="G35" s="50">
        <f t="shared" ref="G35" si="29">(F35-F35*F37)/(F35+F37-2*F35*F37)</f>
        <v>0.54734421748095052</v>
      </c>
      <c r="H35" s="40" t="s">
        <v>24</v>
      </c>
      <c r="I35" s="44">
        <v>0.9284</v>
      </c>
      <c r="J35" s="50">
        <f t="shared" ref="J35" si="30">(I35-I35*I39)/(I35+I39-2*I35*I39)</f>
        <v>0.36643294434662887</v>
      </c>
      <c r="K35" s="38" t="s">
        <v>28</v>
      </c>
      <c r="L35" s="45">
        <v>0.95730000000000004</v>
      </c>
      <c r="M35" s="51">
        <f t="shared" ref="M35" si="31">(L35-L35*L27)/(L35+L27-2*L35*L27)</f>
        <v>0.47237236805042998</v>
      </c>
      <c r="N35" s="34"/>
    </row>
    <row r="36" spans="1:14" ht="15.75" thickBot="1">
      <c r="B36" s="11" t="s">
        <v>25</v>
      </c>
      <c r="C36" s="12">
        <v>0.92179999999999995</v>
      </c>
      <c r="D36" s="13">
        <f t="shared" si="21"/>
        <v>0.47619077852979591</v>
      </c>
      <c r="E36" s="38"/>
      <c r="F36" s="45"/>
      <c r="G36" s="51"/>
      <c r="H36" s="38"/>
      <c r="I36" s="45"/>
      <c r="J36" s="51"/>
      <c r="K36" s="38"/>
      <c r="L36" s="45"/>
      <c r="M36" s="51"/>
      <c r="N36" s="34"/>
    </row>
    <row r="37" spans="1:14">
      <c r="B37" s="8" t="s">
        <v>26</v>
      </c>
      <c r="C37" s="9">
        <v>0.91469999999999996</v>
      </c>
      <c r="D37" s="10">
        <f t="shared" si="19"/>
        <v>0.88415534595926237</v>
      </c>
      <c r="E37" s="38" t="s">
        <v>26</v>
      </c>
      <c r="F37" s="45">
        <v>0.91469999999999996</v>
      </c>
      <c r="G37" s="51">
        <f t="shared" ref="G37" si="32">(F37-F37*F35)/(F37+F35-2*F37*F35)</f>
        <v>0.45265578251904948</v>
      </c>
      <c r="H37" s="38"/>
      <c r="I37" s="45"/>
      <c r="J37" s="51"/>
      <c r="K37" s="38"/>
      <c r="L37" s="45"/>
      <c r="M37" s="51"/>
      <c r="N37" s="34"/>
    </row>
    <row r="38" spans="1:14" ht="15.75" thickBot="1">
      <c r="B38" s="11" t="s">
        <v>27</v>
      </c>
      <c r="C38" s="12">
        <v>0.58420000000000005</v>
      </c>
      <c r="D38" s="13">
        <f t="shared" si="21"/>
        <v>0.1158446540407379</v>
      </c>
      <c r="E38" s="39"/>
      <c r="F38" s="46"/>
      <c r="G38" s="52"/>
      <c r="H38" s="38"/>
      <c r="I38" s="45"/>
      <c r="J38" s="51"/>
      <c r="K38" s="38"/>
      <c r="L38" s="45"/>
      <c r="M38" s="51"/>
      <c r="N38" s="34"/>
    </row>
    <row r="39" spans="1:14">
      <c r="B39" s="8" t="s">
        <v>28</v>
      </c>
      <c r="C39" s="9">
        <v>0.95730000000000004</v>
      </c>
      <c r="D39" s="10">
        <f t="shared" si="19"/>
        <v>0.764362361773543</v>
      </c>
      <c r="E39" s="40" t="s">
        <v>28</v>
      </c>
      <c r="F39" s="44">
        <v>0.95730000000000004</v>
      </c>
      <c r="G39" s="50">
        <f t="shared" ref="G39" si="33">(F39-F39*F41)/(F39+F41-2*F39*F41)</f>
        <v>0.51602890617319441</v>
      </c>
      <c r="H39" s="38" t="s">
        <v>28</v>
      </c>
      <c r="I39" s="45">
        <v>0.95730000000000004</v>
      </c>
      <c r="J39" s="51">
        <f t="shared" ref="J39" si="34">(I39-I39*I35)/(I39+I35-2*I39*I35)</f>
        <v>0.63356705565337212</v>
      </c>
      <c r="K39" s="38"/>
      <c r="L39" s="45"/>
      <c r="M39" s="51"/>
      <c r="N39" s="34"/>
    </row>
    <row r="40" spans="1:14" ht="15.75" thickBot="1">
      <c r="B40" s="11" t="s">
        <v>29</v>
      </c>
      <c r="C40" s="12">
        <v>0.87360000000000004</v>
      </c>
      <c r="D40" s="13">
        <f t="shared" si="21"/>
        <v>0.23563763822645628</v>
      </c>
      <c r="E40" s="38"/>
      <c r="F40" s="45"/>
      <c r="G40" s="51"/>
      <c r="H40" s="38"/>
      <c r="I40" s="45"/>
      <c r="J40" s="51"/>
      <c r="K40" s="38"/>
      <c r="L40" s="45"/>
      <c r="M40" s="51"/>
      <c r="N40" s="34"/>
    </row>
    <row r="41" spans="1:14">
      <c r="B41" s="8" t="s">
        <v>30</v>
      </c>
      <c r="C41" s="9">
        <v>0.9546</v>
      </c>
      <c r="D41" s="10">
        <f t="shared" si="19"/>
        <v>0.95299592285366574</v>
      </c>
      <c r="E41" s="38" t="s">
        <v>30</v>
      </c>
      <c r="F41" s="45">
        <v>0.9546</v>
      </c>
      <c r="G41" s="51">
        <f t="shared" ref="G41" si="35">(F41-F41*F39)/(F41+F39-2*F41*F39)</f>
        <v>0.48397109382680431</v>
      </c>
      <c r="H41" s="38"/>
      <c r="I41" s="45"/>
      <c r="J41" s="51"/>
      <c r="K41" s="38"/>
      <c r="L41" s="45"/>
      <c r="M41" s="51"/>
      <c r="N41" s="34"/>
    </row>
    <row r="42" spans="1:14" ht="15.75" thickBot="1">
      <c r="B42" s="11" t="s">
        <v>31</v>
      </c>
      <c r="C42" s="12">
        <v>0.5091</v>
      </c>
      <c r="D42" s="13">
        <f t="shared" si="21"/>
        <v>4.7004077146334297E-2</v>
      </c>
      <c r="E42" s="39"/>
      <c r="F42" s="46"/>
      <c r="G42" s="52"/>
      <c r="H42" s="39"/>
      <c r="I42" s="46"/>
      <c r="J42" s="52"/>
      <c r="K42" s="39"/>
      <c r="L42" s="46"/>
      <c r="M42" s="52"/>
      <c r="N42" s="34"/>
    </row>
    <row r="43" spans="1:14" ht="15.75" thickBot="1">
      <c r="B43" s="22"/>
      <c r="C43" s="22"/>
      <c r="D43" s="23"/>
      <c r="E43" s="21"/>
      <c r="F43" s="21"/>
      <c r="G43" s="24"/>
      <c r="H43" s="21"/>
      <c r="I43" s="21"/>
      <c r="J43" s="24"/>
      <c r="K43" s="21"/>
      <c r="L43" s="21"/>
      <c r="M43" s="24"/>
      <c r="N43" s="3"/>
    </row>
    <row r="44" spans="1:14">
      <c r="B44" s="53" t="s">
        <v>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20"/>
    </row>
    <row r="45" spans="1:14" s="7" customFormat="1" ht="15.75" thickBot="1">
      <c r="A45"/>
      <c r="B45" s="56" t="s">
        <v>67</v>
      </c>
      <c r="C45" s="57"/>
      <c r="D45" s="57"/>
      <c r="E45" s="58" t="s">
        <v>74</v>
      </c>
      <c r="F45" s="58"/>
      <c r="G45" s="58"/>
      <c r="H45" s="59" t="s">
        <v>75</v>
      </c>
      <c r="I45" s="59"/>
      <c r="J45" s="59"/>
      <c r="K45" s="60" t="s">
        <v>76</v>
      </c>
      <c r="L45" s="60"/>
      <c r="M45" s="61"/>
      <c r="N45" s="6"/>
    </row>
    <row r="46" spans="1:14">
      <c r="B46" s="8" t="s">
        <v>32</v>
      </c>
      <c r="C46" s="9">
        <v>0.9597</v>
      </c>
      <c r="D46" s="10">
        <f t="shared" si="19"/>
        <v>0.94454693032496895</v>
      </c>
      <c r="E46" s="40" t="s">
        <v>32</v>
      </c>
      <c r="F46" s="44">
        <v>0.9597</v>
      </c>
      <c r="G46" s="50">
        <f t="shared" ref="G46" si="36">(F46-F46*F48)/(F46+F48-2*F46*F48)</f>
        <v>0.63249558315461862</v>
      </c>
      <c r="H46" s="40" t="s">
        <v>32</v>
      </c>
      <c r="I46" s="44">
        <v>0.9597</v>
      </c>
      <c r="J46" s="50">
        <f t="shared" ref="J46" si="37">(I46-I46*I50)/(I46+I50-2*I46*I50)</f>
        <v>0.46343768539852875</v>
      </c>
      <c r="K46" s="40" t="s">
        <v>38</v>
      </c>
      <c r="L46" s="44">
        <v>0.96499999999999997</v>
      </c>
      <c r="M46" s="50">
        <f t="shared" ref="M46" si="38">(L46-L46*L54)/(L46+L54-2*L46*L54)</f>
        <v>0.56448923225243297</v>
      </c>
      <c r="N46" s="34"/>
    </row>
    <row r="47" spans="1:14" ht="15.75" thickBot="1">
      <c r="B47" s="11" t="s">
        <v>33</v>
      </c>
      <c r="C47" s="12">
        <v>0.58299999999999996</v>
      </c>
      <c r="D47" s="13">
        <f t="shared" si="21"/>
        <v>5.5453069675031087E-2</v>
      </c>
      <c r="E47" s="38"/>
      <c r="F47" s="45"/>
      <c r="G47" s="51"/>
      <c r="H47" s="38"/>
      <c r="I47" s="45"/>
      <c r="J47" s="51"/>
      <c r="K47" s="38"/>
      <c r="L47" s="45"/>
      <c r="M47" s="51"/>
      <c r="N47" s="34"/>
    </row>
    <row r="48" spans="1:14">
      <c r="B48" s="8" t="s">
        <v>34</v>
      </c>
      <c r="C48" s="9">
        <v>0.93259999999999998</v>
      </c>
      <c r="D48" s="10">
        <f t="shared" si="19"/>
        <v>0.66889373701488597</v>
      </c>
      <c r="E48" s="38" t="s">
        <v>34</v>
      </c>
      <c r="F48" s="45">
        <v>0.93259999999999998</v>
      </c>
      <c r="G48" s="51">
        <f t="shared" ref="G48" si="39">(F48-F48*F46)/(F48+F46-2*F48*F46)</f>
        <v>0.36750441684538032</v>
      </c>
      <c r="H48" s="38"/>
      <c r="I48" s="45"/>
      <c r="J48" s="51"/>
      <c r="K48" s="38"/>
      <c r="L48" s="45"/>
      <c r="M48" s="51"/>
      <c r="N48" s="34"/>
    </row>
    <row r="49" spans="1:14" ht="15.75" thickBot="1">
      <c r="B49" s="11" t="s">
        <v>35</v>
      </c>
      <c r="C49" s="12">
        <v>0.87260000000000004</v>
      </c>
      <c r="D49" s="13">
        <f t="shared" si="21"/>
        <v>0.33110626298511336</v>
      </c>
      <c r="E49" s="39"/>
      <c r="F49" s="46"/>
      <c r="G49" s="52"/>
      <c r="H49" s="38"/>
      <c r="I49" s="45"/>
      <c r="J49" s="51"/>
      <c r="K49" s="38"/>
      <c r="L49" s="45"/>
      <c r="M49" s="51"/>
      <c r="N49" s="34"/>
    </row>
    <row r="50" spans="1:14">
      <c r="B50" s="8" t="s">
        <v>36</v>
      </c>
      <c r="C50" s="9">
        <v>0.93120000000000003</v>
      </c>
      <c r="D50" s="10">
        <f t="shared" si="19"/>
        <v>0.74521672024055285</v>
      </c>
      <c r="E50" s="40" t="s">
        <v>36</v>
      </c>
      <c r="F50" s="44">
        <v>0.93120000000000003</v>
      </c>
      <c r="G50" s="50">
        <f t="shared" ref="G50" si="40">(F50-F50*F52)/(F50+F52-2*F50*F52)</f>
        <v>0.32926533581184919</v>
      </c>
      <c r="H50" s="38" t="s">
        <v>38</v>
      </c>
      <c r="I50" s="45">
        <v>0.96499999999999997</v>
      </c>
      <c r="J50" s="51">
        <f t="shared" ref="J50" si="41">(I50-I50*I46)/(I50+I46-2*I50*I46)</f>
        <v>0.53656231460146975</v>
      </c>
      <c r="K50" s="38"/>
      <c r="L50" s="45"/>
      <c r="M50" s="51"/>
      <c r="N50" s="34"/>
    </row>
    <row r="51" spans="1:14" ht="15.75" thickBot="1">
      <c r="B51" s="11" t="s">
        <v>37</v>
      </c>
      <c r="C51" s="12">
        <v>0.82230000000000003</v>
      </c>
      <c r="D51" s="13">
        <f t="shared" si="21"/>
        <v>0.25478327975944715</v>
      </c>
      <c r="E51" s="38"/>
      <c r="F51" s="45"/>
      <c r="G51" s="51"/>
      <c r="H51" s="38"/>
      <c r="I51" s="45"/>
      <c r="J51" s="51"/>
      <c r="K51" s="38"/>
      <c r="L51" s="45"/>
      <c r="M51" s="51"/>
      <c r="N51" s="34"/>
    </row>
    <row r="52" spans="1:14">
      <c r="B52" s="8" t="s">
        <v>38</v>
      </c>
      <c r="C52" s="9">
        <v>0.96499999999999997</v>
      </c>
      <c r="D52" s="10">
        <f t="shared" si="19"/>
        <v>0.89887825043746661</v>
      </c>
      <c r="E52" s="38" t="s">
        <v>38</v>
      </c>
      <c r="F52" s="45">
        <v>0.96499999999999997</v>
      </c>
      <c r="G52" s="51">
        <f t="shared" ref="G52" si="42">(F52-F52*F50)/(F52+F50-2*F52*F50)</f>
        <v>0.67073466418815197</v>
      </c>
      <c r="H52" s="38"/>
      <c r="I52" s="45"/>
      <c r="J52" s="51"/>
      <c r="K52" s="38"/>
      <c r="L52" s="45"/>
      <c r="M52" s="51"/>
      <c r="N52" s="34"/>
    </row>
    <row r="53" spans="1:14" ht="15.75" thickBot="1">
      <c r="B53" s="11" t="s">
        <v>39</v>
      </c>
      <c r="C53" s="12">
        <v>0.75619999999999998</v>
      </c>
      <c r="D53" s="13">
        <f t="shared" si="21"/>
        <v>0.10112174956253298</v>
      </c>
      <c r="E53" s="39"/>
      <c r="F53" s="46"/>
      <c r="G53" s="52"/>
      <c r="H53" s="39"/>
      <c r="I53" s="46"/>
      <c r="J53" s="52"/>
      <c r="K53" s="38"/>
      <c r="L53" s="45"/>
      <c r="M53" s="51"/>
      <c r="N53" s="34"/>
    </row>
    <row r="54" spans="1:14">
      <c r="B54" s="8" t="s">
        <v>40</v>
      </c>
      <c r="C54" s="9">
        <v>0.91849999999999998</v>
      </c>
      <c r="D54" s="10">
        <f t="shared" si="19"/>
        <v>0.5092069465096134</v>
      </c>
      <c r="E54" s="40" t="s">
        <v>40</v>
      </c>
      <c r="F54" s="44">
        <v>0.91849999999999998</v>
      </c>
      <c r="G54" s="50">
        <f t="shared" ref="G54" si="43">(F54-F54*F56)/(F54+F56-2*F54*F56)</f>
        <v>0.60100881163133113</v>
      </c>
      <c r="H54" s="40" t="s">
        <v>40</v>
      </c>
      <c r="I54" s="44">
        <v>0.91849999999999998</v>
      </c>
      <c r="J54" s="50">
        <f t="shared" ref="J54" si="44">(I54-I54*I58)/(I54+I58-2*I54*I58)</f>
        <v>0.3463234781615589</v>
      </c>
      <c r="K54" s="38" t="s">
        <v>46</v>
      </c>
      <c r="L54" s="45">
        <v>0.95509999999999995</v>
      </c>
      <c r="M54" s="51">
        <f t="shared" ref="M54" si="45">(L54-L54*L46)/(L54+L46-2*L54*L46)</f>
        <v>0.43551076774756703</v>
      </c>
      <c r="N54" s="34"/>
    </row>
    <row r="55" spans="1:14" ht="15.75" thickBot="1">
      <c r="B55" s="11" t="s">
        <v>41</v>
      </c>
      <c r="C55" s="12">
        <v>0.91569999999999996</v>
      </c>
      <c r="D55" s="13">
        <f t="shared" si="21"/>
        <v>0.49079305349038588</v>
      </c>
      <c r="E55" s="38"/>
      <c r="F55" s="45"/>
      <c r="G55" s="51"/>
      <c r="H55" s="38"/>
      <c r="I55" s="45"/>
      <c r="J55" s="51"/>
      <c r="K55" s="38"/>
      <c r="L55" s="45"/>
      <c r="M55" s="51"/>
      <c r="N55" s="34"/>
    </row>
    <row r="56" spans="1:14">
      <c r="B56" s="8" t="s">
        <v>42</v>
      </c>
      <c r="C56" s="9">
        <v>0.8821</v>
      </c>
      <c r="D56" s="10">
        <f t="shared" si="19"/>
        <v>0.76594677651676291</v>
      </c>
      <c r="E56" s="38" t="s">
        <v>42</v>
      </c>
      <c r="F56" s="45">
        <v>0.8821</v>
      </c>
      <c r="G56" s="51">
        <f t="shared" ref="G56" si="46">(F56-F56*F54)/(F56+F54-2*F56*F54)</f>
        <v>0.39899118836866887</v>
      </c>
      <c r="H56" s="38"/>
      <c r="I56" s="45"/>
      <c r="J56" s="51"/>
      <c r="K56" s="38"/>
      <c r="L56" s="45"/>
      <c r="M56" s="51"/>
      <c r="N56" s="34"/>
    </row>
    <row r="57" spans="1:14" ht="15.75" thickBot="1">
      <c r="B57" s="11" t="s">
        <v>43</v>
      </c>
      <c r="C57" s="12">
        <v>0.69569999999999999</v>
      </c>
      <c r="D57" s="13">
        <f t="shared" si="21"/>
        <v>0.2340532234832374</v>
      </c>
      <c r="E57" s="39"/>
      <c r="F57" s="46"/>
      <c r="G57" s="52"/>
      <c r="H57" s="38"/>
      <c r="I57" s="45"/>
      <c r="J57" s="51"/>
      <c r="K57" s="38"/>
      <c r="L57" s="45"/>
      <c r="M57" s="51"/>
      <c r="N57" s="34"/>
    </row>
    <row r="58" spans="1:14">
      <c r="B58" s="8" t="s">
        <v>44</v>
      </c>
      <c r="C58" s="9">
        <v>0.93420000000000003</v>
      </c>
      <c r="D58" s="10">
        <f t="shared" si="19"/>
        <v>0.52228467143011303</v>
      </c>
      <c r="E58" s="40" t="s">
        <v>44</v>
      </c>
      <c r="F58" s="44">
        <v>0.93420000000000003</v>
      </c>
      <c r="G58" s="50">
        <f t="shared" ref="G58" si="47">(F58-F58*F60)/(F58+F60-2*F58*F60)</f>
        <v>0.40027784786426679</v>
      </c>
      <c r="H58" s="38" t="s">
        <v>46</v>
      </c>
      <c r="I58" s="45">
        <v>0.95509999999999995</v>
      </c>
      <c r="J58" s="51">
        <f t="shared" ref="J58" si="48">(I58-I58*I54)/(I58+I54-2*I58*I54)</f>
        <v>0.65367652183844116</v>
      </c>
      <c r="K58" s="38"/>
      <c r="L58" s="45"/>
      <c r="M58" s="51"/>
      <c r="N58" s="34"/>
    </row>
    <row r="59" spans="1:14" ht="15.75" thickBot="1">
      <c r="B59" s="11" t="s">
        <v>45</v>
      </c>
      <c r="C59" s="12">
        <v>0.92849999999999999</v>
      </c>
      <c r="D59" s="13">
        <f t="shared" si="21"/>
        <v>0.47771532856988691</v>
      </c>
      <c r="E59" s="38"/>
      <c r="F59" s="45"/>
      <c r="G59" s="51"/>
      <c r="H59" s="38"/>
      <c r="I59" s="45"/>
      <c r="J59" s="51"/>
      <c r="K59" s="38"/>
      <c r="L59" s="45"/>
      <c r="M59" s="51"/>
      <c r="N59" s="34"/>
    </row>
    <row r="60" spans="1:14">
      <c r="B60" s="8" t="s">
        <v>46</v>
      </c>
      <c r="C60" s="9">
        <v>0.95509999999999995</v>
      </c>
      <c r="D60" s="10">
        <f t="shared" si="19"/>
        <v>0.9443184211141008</v>
      </c>
      <c r="E60" s="38" t="s">
        <v>46</v>
      </c>
      <c r="F60" s="45">
        <v>0.95509999999999995</v>
      </c>
      <c r="G60" s="51">
        <f t="shared" ref="G60" si="49">(F60-F60*F58)/(F60+F58-2*F60*F58)</f>
        <v>0.59972215213573321</v>
      </c>
      <c r="H60" s="38"/>
      <c r="I60" s="45"/>
      <c r="J60" s="51"/>
      <c r="K60" s="38"/>
      <c r="L60" s="45"/>
      <c r="M60" s="51"/>
      <c r="N60" s="34"/>
    </row>
    <row r="61" spans="1:14" ht="15.75" thickBot="1">
      <c r="B61" s="11" t="s">
        <v>47</v>
      </c>
      <c r="C61" s="12">
        <v>0.55640000000000001</v>
      </c>
      <c r="D61" s="13">
        <f t="shared" si="21"/>
        <v>5.568157888589946E-2</v>
      </c>
      <c r="E61" s="39"/>
      <c r="F61" s="46"/>
      <c r="G61" s="52"/>
      <c r="H61" s="39"/>
      <c r="I61" s="46"/>
      <c r="J61" s="52"/>
      <c r="K61" s="39"/>
      <c r="L61" s="46"/>
      <c r="M61" s="52"/>
      <c r="N61" s="34"/>
    </row>
    <row r="62" spans="1:14" ht="15.75" thickBot="1">
      <c r="B62" s="22"/>
      <c r="C62" s="22"/>
      <c r="D62" s="23"/>
      <c r="E62" s="21"/>
      <c r="F62" s="21"/>
      <c r="G62" s="24"/>
      <c r="H62" s="21"/>
      <c r="I62" s="21"/>
      <c r="J62" s="24"/>
      <c r="K62" s="21"/>
      <c r="L62" s="21"/>
      <c r="M62" s="24"/>
      <c r="N62" s="3"/>
    </row>
    <row r="63" spans="1:14">
      <c r="B63" s="53" t="s">
        <v>73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20"/>
    </row>
    <row r="64" spans="1:14" s="7" customFormat="1" ht="15.75" thickBot="1">
      <c r="A64"/>
      <c r="B64" s="56" t="s">
        <v>67</v>
      </c>
      <c r="C64" s="57"/>
      <c r="D64" s="57"/>
      <c r="E64" s="58" t="s">
        <v>74</v>
      </c>
      <c r="F64" s="58"/>
      <c r="G64" s="58"/>
      <c r="H64" s="59" t="s">
        <v>75</v>
      </c>
      <c r="I64" s="59"/>
      <c r="J64" s="59"/>
      <c r="K64" s="60" t="s">
        <v>76</v>
      </c>
      <c r="L64" s="60"/>
      <c r="M64" s="61"/>
      <c r="N64" s="6"/>
    </row>
    <row r="65" spans="2:14">
      <c r="B65" s="8" t="s">
        <v>48</v>
      </c>
      <c r="C65" s="9">
        <v>0.98180000000000001</v>
      </c>
      <c r="D65" s="10">
        <f t="shared" si="19"/>
        <v>0.98897669267552768</v>
      </c>
      <c r="E65" s="40" t="s">
        <v>48</v>
      </c>
      <c r="F65" s="44">
        <v>0.98180000000000001</v>
      </c>
      <c r="G65" s="50">
        <f t="shared" ref="G65" si="50">(F65-F65*F67)/(F65+F67-2*F65*F67)</f>
        <v>0.78185296401945636</v>
      </c>
      <c r="H65" s="40" t="s">
        <v>48</v>
      </c>
      <c r="I65" s="44">
        <v>0.98180000000000001</v>
      </c>
      <c r="J65" s="50">
        <f t="shared" ref="J65" si="51">(I65-I65*I69)/(I65+I69-2*I65*I69)</f>
        <v>0.77463249298864045</v>
      </c>
      <c r="K65" s="40" t="s">
        <v>48</v>
      </c>
      <c r="L65" s="44">
        <v>0.98180000000000001</v>
      </c>
      <c r="M65" s="50">
        <f t="shared" ref="M65" si="52">(L65-L65*L73)/(L65+L73-2*L65*L73)</f>
        <v>0.74431298596073836</v>
      </c>
      <c r="N65" s="34"/>
    </row>
    <row r="66" spans="2:14" ht="15.75" thickBot="1">
      <c r="B66" s="11" t="s">
        <v>63</v>
      </c>
      <c r="C66" s="12">
        <v>0.3755</v>
      </c>
      <c r="D66" s="13">
        <f t="shared" si="21"/>
        <v>1.1023307324472464E-2</v>
      </c>
      <c r="E66" s="38"/>
      <c r="F66" s="45"/>
      <c r="G66" s="51"/>
      <c r="H66" s="38"/>
      <c r="I66" s="45"/>
      <c r="J66" s="51"/>
      <c r="K66" s="38"/>
      <c r="L66" s="45"/>
      <c r="M66" s="51"/>
      <c r="N66" s="34"/>
    </row>
    <row r="67" spans="2:14">
      <c r="B67" s="8" t="s">
        <v>49</v>
      </c>
      <c r="C67" s="9">
        <v>0.93769999999999998</v>
      </c>
      <c r="D67" s="10">
        <f t="shared" si="19"/>
        <v>0.63646725554513062</v>
      </c>
      <c r="E67" s="38" t="s">
        <v>49</v>
      </c>
      <c r="F67" s="45">
        <v>0.93769999999999998</v>
      </c>
      <c r="G67" s="51">
        <f t="shared" ref="G67" si="53">(F67-F67*F65)/(F67+F65-2*F67*F65)</f>
        <v>0.21814703598054366</v>
      </c>
      <c r="H67" s="38"/>
      <c r="I67" s="45"/>
      <c r="J67" s="51"/>
      <c r="K67" s="38"/>
      <c r="L67" s="45"/>
      <c r="M67" s="51"/>
      <c r="N67" s="34"/>
    </row>
    <row r="68" spans="2:14" ht="15.75" thickBot="1">
      <c r="B68" s="11" t="s">
        <v>50</v>
      </c>
      <c r="C68" s="12">
        <v>0.89580000000000004</v>
      </c>
      <c r="D68" s="13">
        <f t="shared" si="21"/>
        <v>0.3635327444548701</v>
      </c>
      <c r="E68" s="39"/>
      <c r="F68" s="46"/>
      <c r="G68" s="52"/>
      <c r="H68" s="38"/>
      <c r="I68" s="45"/>
      <c r="J68" s="51"/>
      <c r="K68" s="38"/>
      <c r="L68" s="45"/>
      <c r="M68" s="51"/>
      <c r="N68" s="34"/>
    </row>
    <row r="69" spans="2:14">
      <c r="B69" s="8" t="s">
        <v>51</v>
      </c>
      <c r="C69" s="9">
        <v>0.92530000000000001</v>
      </c>
      <c r="D69" s="10">
        <f t="shared" si="19"/>
        <v>0.4821105043093562</v>
      </c>
      <c r="E69" s="40" t="s">
        <v>52</v>
      </c>
      <c r="F69" s="44">
        <v>0.93010000000000004</v>
      </c>
      <c r="G69" s="50">
        <f t="shared" ref="G69" si="54">(F69-F69*F71)/(F69+F71-2*F69*F71)</f>
        <v>0.45882265063868533</v>
      </c>
      <c r="H69" s="38" t="s">
        <v>53</v>
      </c>
      <c r="I69" s="45">
        <v>0.94010000000000005</v>
      </c>
      <c r="J69" s="51">
        <f t="shared" ref="J69" si="55">(I69-I69*I65)/(I69+I65-2*I69*I65)</f>
        <v>0.22536750701136099</v>
      </c>
      <c r="K69" s="38"/>
      <c r="L69" s="45"/>
      <c r="M69" s="51"/>
      <c r="N69" s="34"/>
    </row>
    <row r="70" spans="2:14" ht="15.75" thickBot="1">
      <c r="B70" s="11" t="s">
        <v>52</v>
      </c>
      <c r="C70" s="12">
        <v>0.93010000000000004</v>
      </c>
      <c r="D70" s="13">
        <f t="shared" si="21"/>
        <v>0.51788949569064469</v>
      </c>
      <c r="E70" s="38"/>
      <c r="F70" s="45"/>
      <c r="G70" s="51"/>
      <c r="H70" s="38"/>
      <c r="I70" s="45"/>
      <c r="J70" s="51"/>
      <c r="K70" s="38"/>
      <c r="L70" s="45"/>
      <c r="M70" s="51"/>
      <c r="N70" s="34"/>
    </row>
    <row r="71" spans="2:14">
      <c r="B71" s="8" t="s">
        <v>53</v>
      </c>
      <c r="C71" s="9">
        <v>0.94010000000000005</v>
      </c>
      <c r="D71" s="10">
        <f t="shared" si="19"/>
        <v>0.74393674079438976</v>
      </c>
      <c r="E71" s="38" t="s">
        <v>53</v>
      </c>
      <c r="F71" s="45">
        <v>0.94010000000000005</v>
      </c>
      <c r="G71" s="51">
        <f t="shared" ref="G71" si="56">(F71-F71*F69)/(F71+F69-2*F71*F69)</f>
        <v>0.54117734936131467</v>
      </c>
      <c r="H71" s="38"/>
      <c r="I71" s="45"/>
      <c r="J71" s="51"/>
      <c r="K71" s="38"/>
      <c r="L71" s="45"/>
      <c r="M71" s="51"/>
      <c r="N71" s="34"/>
    </row>
    <row r="72" spans="2:14" ht="15.75" thickBot="1">
      <c r="B72" s="11" t="s">
        <v>54</v>
      </c>
      <c r="C72" s="12">
        <v>0.84379999999999999</v>
      </c>
      <c r="D72" s="13">
        <f t="shared" si="21"/>
        <v>0.25606325920561024</v>
      </c>
      <c r="E72" s="39"/>
      <c r="F72" s="46"/>
      <c r="G72" s="52"/>
      <c r="H72" s="39"/>
      <c r="I72" s="46"/>
      <c r="J72" s="52"/>
      <c r="K72" s="38"/>
      <c r="L72" s="45"/>
      <c r="M72" s="51"/>
      <c r="N72" s="34"/>
    </row>
    <row r="73" spans="2:14">
      <c r="B73" s="8" t="s">
        <v>55</v>
      </c>
      <c r="C73" s="9">
        <v>0.89670000000000005</v>
      </c>
      <c r="D73" s="10">
        <f t="shared" si="19"/>
        <v>0.47091811784317472</v>
      </c>
      <c r="E73" s="40" t="s">
        <v>56</v>
      </c>
      <c r="F73" s="44">
        <v>0.90700000000000003</v>
      </c>
      <c r="G73" s="50">
        <f t="shared" ref="G73" si="57">(F73-F73*F75)/(F73+F75-2*F73*F75)</f>
        <v>0.34481365758616223</v>
      </c>
      <c r="H73" s="40" t="s">
        <v>57</v>
      </c>
      <c r="I73" s="44">
        <v>0.94879999999999998</v>
      </c>
      <c r="J73" s="50">
        <f t="shared" ref="J73" si="58">(I73-I73*I77)/(I73+I77-2*I73*I77)</f>
        <v>0.55517506910329673</v>
      </c>
      <c r="K73" s="38" t="s">
        <v>57</v>
      </c>
      <c r="L73" s="45">
        <v>0.94879999999999998</v>
      </c>
      <c r="M73" s="51">
        <f t="shared" ref="M73" si="59">(L73-L73*L65)/(L73+L65-2*L73*L65)</f>
        <v>0.25568701403925997</v>
      </c>
      <c r="N73" s="34"/>
    </row>
    <row r="74" spans="2:14" ht="15.75" thickBot="1">
      <c r="B74" s="11" t="s">
        <v>56</v>
      </c>
      <c r="C74" s="12">
        <v>0.90700000000000003</v>
      </c>
      <c r="D74" s="13">
        <f t="shared" si="21"/>
        <v>0.52908188215682528</v>
      </c>
      <c r="E74" s="38"/>
      <c r="F74" s="45"/>
      <c r="G74" s="51"/>
      <c r="H74" s="38"/>
      <c r="I74" s="45"/>
      <c r="J74" s="51"/>
      <c r="K74" s="38"/>
      <c r="L74" s="45"/>
      <c r="M74" s="51"/>
      <c r="N74" s="34"/>
    </row>
    <row r="75" spans="2:14">
      <c r="B75" s="8" t="s">
        <v>57</v>
      </c>
      <c r="C75" s="9">
        <v>0.94879999999999998</v>
      </c>
      <c r="D75" s="10">
        <f t="shared" si="19"/>
        <v>0.88528136329937968</v>
      </c>
      <c r="E75" s="38" t="s">
        <v>57</v>
      </c>
      <c r="F75" s="45">
        <v>0.94879999999999998</v>
      </c>
      <c r="G75" s="51">
        <f t="shared" ref="G75" si="60">(F75-F75*F73)/(F75+F73-2*F75*F73)</f>
        <v>0.65518634241383855</v>
      </c>
      <c r="H75" s="38"/>
      <c r="I75" s="45"/>
      <c r="J75" s="51"/>
      <c r="K75" s="38"/>
      <c r="L75" s="45"/>
      <c r="M75" s="51"/>
      <c r="N75" s="34"/>
    </row>
    <row r="76" spans="2:14" ht="15.75" thickBot="1">
      <c r="B76" s="11" t="s">
        <v>58</v>
      </c>
      <c r="C76" s="12">
        <v>0.70599999999999996</v>
      </c>
      <c r="D76" s="13">
        <f t="shared" si="21"/>
        <v>0.11471863670062066</v>
      </c>
      <c r="E76" s="39"/>
      <c r="F76" s="46"/>
      <c r="G76" s="52"/>
      <c r="H76" s="38"/>
      <c r="I76" s="45"/>
      <c r="J76" s="51"/>
      <c r="K76" s="38"/>
      <c r="L76" s="45"/>
      <c r="M76" s="51"/>
      <c r="N76" s="34"/>
    </row>
    <row r="77" spans="2:14">
      <c r="B77" s="8" t="s">
        <v>59</v>
      </c>
      <c r="C77" s="9">
        <v>0.87919999999999998</v>
      </c>
      <c r="D77" s="10">
        <f t="shared" si="19"/>
        <v>0.46997473546265295</v>
      </c>
      <c r="E77" s="40" t="s">
        <v>60</v>
      </c>
      <c r="F77" s="44">
        <v>0.89139999999999997</v>
      </c>
      <c r="G77" s="50">
        <f t="shared" ref="G77" si="61">(F77-F77*F79)/(F77+F79-2*F77*F79)</f>
        <v>0.35600780988321878</v>
      </c>
      <c r="H77" s="38" t="s">
        <v>61</v>
      </c>
      <c r="I77" s="45">
        <v>0.93689999999999996</v>
      </c>
      <c r="J77" s="51">
        <f t="shared" ref="J77" si="62">(I77-I77*I73)/(I77+I73-2*I77*I73)</f>
        <v>0.44482493089670327</v>
      </c>
      <c r="K77" s="38"/>
      <c r="L77" s="45"/>
      <c r="M77" s="51"/>
      <c r="N77" s="34"/>
    </row>
    <row r="78" spans="2:14" ht="15.75" thickBot="1">
      <c r="B78" s="11" t="s">
        <v>60</v>
      </c>
      <c r="C78" s="12">
        <v>0.89139999999999997</v>
      </c>
      <c r="D78" s="13">
        <f t="shared" si="21"/>
        <v>0.53002526453734711</v>
      </c>
      <c r="E78" s="38"/>
      <c r="F78" s="45"/>
      <c r="G78" s="51"/>
      <c r="H78" s="38"/>
      <c r="I78" s="45"/>
      <c r="J78" s="51"/>
      <c r="K78" s="38"/>
      <c r="L78" s="45"/>
      <c r="M78" s="51"/>
      <c r="N78" s="34"/>
    </row>
    <row r="79" spans="2:14">
      <c r="B79" s="8" t="s">
        <v>61</v>
      </c>
      <c r="C79" s="9">
        <v>0.93689999999999996</v>
      </c>
      <c r="D79" s="10">
        <f t="shared" si="19"/>
        <v>0.94609114359761504</v>
      </c>
      <c r="E79" s="38" t="s">
        <v>61</v>
      </c>
      <c r="F79" s="45">
        <v>0.93689999999999996</v>
      </c>
      <c r="G79" s="51">
        <f t="shared" ref="G79" si="63">(F79-F79*F77)/(F79+F77-2*F79*F77)</f>
        <v>0.64399219011678055</v>
      </c>
      <c r="H79" s="38"/>
      <c r="I79" s="45"/>
      <c r="J79" s="51"/>
      <c r="K79" s="38"/>
      <c r="L79" s="45"/>
      <c r="M79" s="51"/>
      <c r="N79" s="34"/>
    </row>
    <row r="80" spans="2:14" ht="15.75" thickBot="1">
      <c r="B80" s="11" t="s">
        <v>62</v>
      </c>
      <c r="C80" s="12">
        <v>0.45829999999999999</v>
      </c>
      <c r="D80" s="13">
        <f t="shared" si="21"/>
        <v>5.3908856402384728E-2</v>
      </c>
      <c r="E80" s="39"/>
      <c r="F80" s="46"/>
      <c r="G80" s="52"/>
      <c r="H80" s="39"/>
      <c r="I80" s="46"/>
      <c r="J80" s="52"/>
      <c r="K80" s="39"/>
      <c r="L80" s="46"/>
      <c r="M80" s="52"/>
      <c r="N80" s="34"/>
    </row>
    <row r="81" spans="2:14" ht="15.75" thickBot="1">
      <c r="B81" s="22"/>
      <c r="C81" s="22"/>
      <c r="D81" s="23"/>
      <c r="E81" s="21"/>
      <c r="F81" s="21"/>
      <c r="G81" s="24"/>
      <c r="H81" s="21"/>
      <c r="I81" s="21"/>
      <c r="J81" s="24"/>
      <c r="K81" s="21"/>
      <c r="L81" s="21"/>
      <c r="M81" s="24"/>
      <c r="N81" s="3"/>
    </row>
    <row r="82" spans="2:14" ht="15.75" thickBot="1">
      <c r="B82" s="65" t="s">
        <v>68</v>
      </c>
      <c r="C82" s="66"/>
      <c r="D82" s="66"/>
      <c r="E82" s="68" t="s">
        <v>69</v>
      </c>
      <c r="F82" s="68"/>
      <c r="G82" s="68"/>
      <c r="H82" s="31" t="s">
        <v>70</v>
      </c>
      <c r="I82" s="3"/>
      <c r="J82" s="5"/>
      <c r="K82" s="3"/>
      <c r="L82" s="3"/>
      <c r="M82" s="5"/>
      <c r="N82" s="3"/>
    </row>
    <row r="83" spans="2:14">
      <c r="B83" s="8" t="s">
        <v>0</v>
      </c>
      <c r="C83" s="9">
        <v>0.98129999999999995</v>
      </c>
      <c r="D83" s="10">
        <f>(C83-C83*C84)/(C83+C84-2*C83*C84)</f>
        <v>0.67695509328856973</v>
      </c>
      <c r="E83" s="40" t="s">
        <v>0</v>
      </c>
      <c r="F83" s="44">
        <v>0.98129999999999995</v>
      </c>
      <c r="G83" s="50">
        <f t="shared" ref="G83" si="64">(F83-F83*F85)/(F83+F85-2*F83*F85)</f>
        <v>0.49309760647080142</v>
      </c>
      <c r="H83" s="62" t="s">
        <v>48</v>
      </c>
    </row>
    <row r="84" spans="2:14" ht="15.75" thickBot="1">
      <c r="B84" s="11" t="s">
        <v>16</v>
      </c>
      <c r="C84" s="12">
        <v>0.96160000000000001</v>
      </c>
      <c r="D84" s="13">
        <f>(C84-C84*C83)/(C84+C83-2*C84*C83)</f>
        <v>0.32304490671143221</v>
      </c>
      <c r="E84" s="38"/>
      <c r="F84" s="45"/>
      <c r="G84" s="51"/>
      <c r="H84" s="63"/>
    </row>
    <row r="85" spans="2:14">
      <c r="B85" s="14" t="s">
        <v>38</v>
      </c>
      <c r="C85" s="15">
        <v>0.96499999999999997</v>
      </c>
      <c r="D85" s="16">
        <f>(C85-C85*C86)/(C85+C86-2*C85*C86)</f>
        <v>0.33823132919924409</v>
      </c>
      <c r="E85" s="38" t="s">
        <v>48</v>
      </c>
      <c r="F85" s="45">
        <v>0.98180000000000001</v>
      </c>
      <c r="G85" s="51">
        <f t="shared" ref="G85" si="65">(F85-F85*F83)/(F85+F83-2*F85*F83)</f>
        <v>0.50690239352920163</v>
      </c>
      <c r="H85" s="63"/>
    </row>
    <row r="86" spans="2:14" ht="15.75" thickBot="1">
      <c r="B86" s="17" t="s">
        <v>48</v>
      </c>
      <c r="C86" s="18">
        <v>0.98180000000000001</v>
      </c>
      <c r="D86" s="19">
        <f>(C86-C86*C85)/(C86+C85-2*C86*C85)</f>
        <v>0.66176867080075374</v>
      </c>
      <c r="E86" s="39"/>
      <c r="F86" s="46"/>
      <c r="G86" s="52"/>
      <c r="H86" s="64"/>
    </row>
  </sheetData>
  <mergeCells count="203">
    <mergeCell ref="B64:D64"/>
    <mergeCell ref="E64:G64"/>
    <mergeCell ref="H64:J64"/>
    <mergeCell ref="K64:M64"/>
    <mergeCell ref="H7:J7"/>
    <mergeCell ref="K7:M7"/>
    <mergeCell ref="B6:M6"/>
    <mergeCell ref="B25:M25"/>
    <mergeCell ref="B26:D26"/>
    <mergeCell ref="E26:G26"/>
    <mergeCell ref="H26:J26"/>
    <mergeCell ref="K26:M26"/>
    <mergeCell ref="J31:J34"/>
    <mergeCell ref="J35:J38"/>
    <mergeCell ref="I58:I61"/>
    <mergeCell ref="I8:I11"/>
    <mergeCell ref="I12:I15"/>
    <mergeCell ref="I16:I19"/>
    <mergeCell ref="I20:I23"/>
    <mergeCell ref="I27:I30"/>
    <mergeCell ref="G35:G36"/>
    <mergeCell ref="G37:G38"/>
    <mergeCell ref="G39:G40"/>
    <mergeCell ref="F41:F42"/>
    <mergeCell ref="H83:H86"/>
    <mergeCell ref="B2:E2"/>
    <mergeCell ref="B7:D7"/>
    <mergeCell ref="B82:D82"/>
    <mergeCell ref="E82:G82"/>
    <mergeCell ref="E7:G7"/>
    <mergeCell ref="E83:E84"/>
    <mergeCell ref="E85:E86"/>
    <mergeCell ref="F83:F84"/>
    <mergeCell ref="F85:F86"/>
    <mergeCell ref="G83:G84"/>
    <mergeCell ref="G85:G86"/>
    <mergeCell ref="H58:H61"/>
    <mergeCell ref="H65:H68"/>
    <mergeCell ref="H69:H72"/>
    <mergeCell ref="H73:H76"/>
    <mergeCell ref="H77:H80"/>
    <mergeCell ref="H31:H34"/>
    <mergeCell ref="H35:H38"/>
    <mergeCell ref="H39:H42"/>
    <mergeCell ref="H46:H49"/>
    <mergeCell ref="H50:H53"/>
    <mergeCell ref="H54:H57"/>
    <mergeCell ref="G71:G72"/>
    <mergeCell ref="M65:M72"/>
    <mergeCell ref="M73:M80"/>
    <mergeCell ref="N8:N23"/>
    <mergeCell ref="N27:N42"/>
    <mergeCell ref="N46:N61"/>
    <mergeCell ref="N65:N80"/>
    <mergeCell ref="B44:M44"/>
    <mergeCell ref="B45:D45"/>
    <mergeCell ref="E45:G45"/>
    <mergeCell ref="H45:J45"/>
    <mergeCell ref="M8:M15"/>
    <mergeCell ref="M16:M23"/>
    <mergeCell ref="M27:M34"/>
    <mergeCell ref="M35:M42"/>
    <mergeCell ref="M46:M53"/>
    <mergeCell ref="M54:M61"/>
    <mergeCell ref="K45:M45"/>
    <mergeCell ref="K73:K80"/>
    <mergeCell ref="L8:L15"/>
    <mergeCell ref="L16:L23"/>
    <mergeCell ref="L27:L34"/>
    <mergeCell ref="L35:L42"/>
    <mergeCell ref="L46:L53"/>
    <mergeCell ref="L54:L61"/>
    <mergeCell ref="L65:L72"/>
    <mergeCell ref="L73:L80"/>
    <mergeCell ref="B63:M63"/>
    <mergeCell ref="J69:J72"/>
    <mergeCell ref="J73:J76"/>
    <mergeCell ref="J77:J80"/>
    <mergeCell ref="K8:K15"/>
    <mergeCell ref="K16:K23"/>
    <mergeCell ref="K27:K34"/>
    <mergeCell ref="K35:K42"/>
    <mergeCell ref="K46:K53"/>
    <mergeCell ref="K54:K61"/>
    <mergeCell ref="K65:K72"/>
    <mergeCell ref="J39:J42"/>
    <mergeCell ref="J46:J49"/>
    <mergeCell ref="J50:J53"/>
    <mergeCell ref="J54:J57"/>
    <mergeCell ref="J58:J61"/>
    <mergeCell ref="J65:J68"/>
    <mergeCell ref="J8:J11"/>
    <mergeCell ref="J12:J15"/>
    <mergeCell ref="J16:J19"/>
    <mergeCell ref="J20:J23"/>
    <mergeCell ref="J27:J30"/>
    <mergeCell ref="I65:I68"/>
    <mergeCell ref="I69:I72"/>
    <mergeCell ref="I73:I76"/>
    <mergeCell ref="I77:I80"/>
    <mergeCell ref="I31:I34"/>
    <mergeCell ref="I35:I38"/>
    <mergeCell ref="I39:I42"/>
    <mergeCell ref="I46:I49"/>
    <mergeCell ref="I50:I53"/>
    <mergeCell ref="I54:I57"/>
    <mergeCell ref="G77:G78"/>
    <mergeCell ref="G79:G80"/>
    <mergeCell ref="H8:H11"/>
    <mergeCell ref="H12:H15"/>
    <mergeCell ref="H16:H19"/>
    <mergeCell ref="H20:H23"/>
    <mergeCell ref="H27:H30"/>
    <mergeCell ref="G56:G57"/>
    <mergeCell ref="G58:G59"/>
    <mergeCell ref="G60:G61"/>
    <mergeCell ref="G65:G66"/>
    <mergeCell ref="G67:G68"/>
    <mergeCell ref="G69:G70"/>
    <mergeCell ref="G41:G42"/>
    <mergeCell ref="G46:G47"/>
    <mergeCell ref="G48:G49"/>
    <mergeCell ref="G50:G51"/>
    <mergeCell ref="G52:G53"/>
    <mergeCell ref="G54:G55"/>
    <mergeCell ref="G29:G30"/>
    <mergeCell ref="G31:G32"/>
    <mergeCell ref="G33:G34"/>
    <mergeCell ref="F56:F57"/>
    <mergeCell ref="F58:F59"/>
    <mergeCell ref="F60:F61"/>
    <mergeCell ref="F65:F66"/>
    <mergeCell ref="F37:F38"/>
    <mergeCell ref="F39:F40"/>
    <mergeCell ref="G73:G74"/>
    <mergeCell ref="G75:G76"/>
    <mergeCell ref="F50:F51"/>
    <mergeCell ref="F22:F23"/>
    <mergeCell ref="F27:F28"/>
    <mergeCell ref="F29:F30"/>
    <mergeCell ref="F31:F32"/>
    <mergeCell ref="F33:F34"/>
    <mergeCell ref="F35:F36"/>
    <mergeCell ref="F79:F80"/>
    <mergeCell ref="G8:G9"/>
    <mergeCell ref="G10:G11"/>
    <mergeCell ref="G12:G13"/>
    <mergeCell ref="G14:G15"/>
    <mergeCell ref="G16:G17"/>
    <mergeCell ref="G18:G19"/>
    <mergeCell ref="G20:G21"/>
    <mergeCell ref="G22:G23"/>
    <mergeCell ref="G27:G28"/>
    <mergeCell ref="F67:F68"/>
    <mergeCell ref="F69:F70"/>
    <mergeCell ref="F71:F72"/>
    <mergeCell ref="F73:F74"/>
    <mergeCell ref="F75:F76"/>
    <mergeCell ref="F77:F78"/>
    <mergeCell ref="F52:F53"/>
    <mergeCell ref="F54:F55"/>
    <mergeCell ref="E79:E80"/>
    <mergeCell ref="F8:F9"/>
    <mergeCell ref="F10:F11"/>
    <mergeCell ref="F12:F13"/>
    <mergeCell ref="F14:F15"/>
    <mergeCell ref="F16:F17"/>
    <mergeCell ref="F18:F19"/>
    <mergeCell ref="F20:F21"/>
    <mergeCell ref="E60:E61"/>
    <mergeCell ref="E65:E66"/>
    <mergeCell ref="E67:E68"/>
    <mergeCell ref="E69:E70"/>
    <mergeCell ref="E71:E72"/>
    <mergeCell ref="E73:E74"/>
    <mergeCell ref="E48:E49"/>
    <mergeCell ref="E50:E51"/>
    <mergeCell ref="E52:E53"/>
    <mergeCell ref="E54:E55"/>
    <mergeCell ref="E56:E57"/>
    <mergeCell ref="E58:E59"/>
    <mergeCell ref="E33:E34"/>
    <mergeCell ref="E35:E36"/>
    <mergeCell ref="F46:F47"/>
    <mergeCell ref="F48:F49"/>
    <mergeCell ref="E46:E47"/>
    <mergeCell ref="E18:E19"/>
    <mergeCell ref="E20:E21"/>
    <mergeCell ref="E22:E23"/>
    <mergeCell ref="E27:E28"/>
    <mergeCell ref="E29:E30"/>
    <mergeCell ref="E31:E32"/>
    <mergeCell ref="E75:E76"/>
    <mergeCell ref="E77:E78"/>
    <mergeCell ref="E3:E4"/>
    <mergeCell ref="E8:E9"/>
    <mergeCell ref="E10:E11"/>
    <mergeCell ref="E12:E13"/>
    <mergeCell ref="E14:E15"/>
    <mergeCell ref="E16:E17"/>
    <mergeCell ref="E37:E38"/>
    <mergeCell ref="E39:E40"/>
    <mergeCell ref="E41:E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2"/>
  <sheetViews>
    <sheetView tabSelected="1" topLeftCell="A55" workbookViewId="0">
      <selection activeCell="K79" sqref="K79:K86"/>
    </sheetView>
  </sheetViews>
  <sheetFormatPr defaultRowHeight="15"/>
  <cols>
    <col min="2" max="2" width="16.85546875" bestFit="1" customWidth="1"/>
    <col min="4" max="4" width="8.85546875" style="1"/>
    <col min="5" max="5" width="14.140625" style="2" bestFit="1" customWidth="1"/>
    <col min="6" max="6" width="8.85546875" style="2"/>
    <col min="7" max="7" width="8.85546875" style="4"/>
    <col min="8" max="8" width="13.140625" style="2" bestFit="1" customWidth="1"/>
    <col min="9" max="9" width="8.85546875" style="2"/>
    <col min="10" max="10" width="8" style="4" bestFit="1" customWidth="1"/>
    <col min="11" max="11" width="11.140625" style="2" bestFit="1" customWidth="1"/>
    <col min="12" max="12" width="8.85546875" style="2"/>
    <col min="13" max="13" width="7.28515625" style="4" bestFit="1" customWidth="1"/>
    <col min="14" max="14" width="8.85546875" style="2"/>
  </cols>
  <sheetData>
    <row r="1" spans="2:14" ht="15.75" thickBot="1"/>
    <row r="2" spans="2:14" ht="15.75" thickBot="1">
      <c r="B2" s="65" t="s">
        <v>67</v>
      </c>
      <c r="C2" s="66"/>
      <c r="D2" s="66"/>
      <c r="E2" s="67"/>
    </row>
    <row r="3" spans="2:14">
      <c r="B3" s="29" t="s">
        <v>92</v>
      </c>
      <c r="C3" s="25">
        <v>0.34610000000000002</v>
      </c>
      <c r="D3" s="30">
        <f>(C3-C3*C4)/(C3+C4-2*C3*C4)</f>
        <v>0.57150337318316269</v>
      </c>
      <c r="E3" s="62" t="s">
        <v>92</v>
      </c>
    </row>
    <row r="4" spans="2:14" ht="15.75" thickBot="1">
      <c r="B4" s="17" t="s">
        <v>93</v>
      </c>
      <c r="C4" s="18">
        <v>0.28410000000000002</v>
      </c>
      <c r="D4" s="19">
        <f>(C4-C4*C3)/(C4+C3-2*C4*C3)</f>
        <v>0.42849662681683726</v>
      </c>
      <c r="E4" s="64"/>
    </row>
    <row r="5" spans="2:14">
      <c r="B5" s="14" t="s">
        <v>94</v>
      </c>
      <c r="C5">
        <v>0.86650000000000005</v>
      </c>
      <c r="D5" s="16">
        <f t="shared" ref="D5" si="0">(C5-C5*C6)/(C5+C6-2*C5*C6)</f>
        <v>0.45360586311098305</v>
      </c>
      <c r="E5" s="62" t="s">
        <v>95</v>
      </c>
    </row>
    <row r="6" spans="2:14" ht="15.75" thickBot="1">
      <c r="B6" s="11" t="s">
        <v>95</v>
      </c>
      <c r="C6" s="18">
        <v>0.88660000000000005</v>
      </c>
      <c r="D6" s="19">
        <f t="shared" ref="D6" si="1">(C6-C6*C5)/(C6+C5-2*C6*C5)</f>
        <v>0.54639413688901695</v>
      </c>
      <c r="E6" s="64"/>
    </row>
    <row r="7" spans="2:14">
      <c r="B7" s="8" t="s">
        <v>96</v>
      </c>
      <c r="C7" s="22">
        <v>0.45219999999999999</v>
      </c>
      <c r="D7" s="16">
        <f t="shared" ref="D7" si="2">(C7-C7*C8)/(C7+C8-2*C7*C8)</f>
        <v>0.49193865510003404</v>
      </c>
      <c r="E7" s="62" t="s">
        <v>97</v>
      </c>
    </row>
    <row r="8" spans="2:14" ht="15.75" thickBot="1">
      <c r="B8" s="11" t="s">
        <v>97</v>
      </c>
      <c r="C8" s="18">
        <v>0.4602</v>
      </c>
      <c r="D8" s="19">
        <f t="shared" ref="D8" si="3">(C8-C8*C7)/(C8+C7-2*C8*C7)</f>
        <v>0.50806134489996602</v>
      </c>
      <c r="E8" s="64"/>
    </row>
    <row r="9" spans="2:14">
      <c r="B9" s="8" t="s">
        <v>98</v>
      </c>
      <c r="C9" s="22">
        <v>0.82909999999999995</v>
      </c>
      <c r="D9" s="16">
        <f t="shared" ref="D9" si="4">(C9-C9*C10)/(C9+C10-2*C9*C10)</f>
        <v>0.53708892548180365</v>
      </c>
      <c r="E9" s="62" t="s">
        <v>98</v>
      </c>
    </row>
    <row r="10" spans="2:14" ht="15.75" thickBot="1">
      <c r="B10" s="11" t="s">
        <v>99</v>
      </c>
      <c r="C10" s="18">
        <v>0.80700000000000005</v>
      </c>
      <c r="D10" s="19">
        <f t="shared" ref="D10" si="5">(C10-C10*C9)/(C10+C9-2*C10*C9)</f>
        <v>0.46291107451819674</v>
      </c>
      <c r="E10" s="64"/>
    </row>
    <row r="11" spans="2:14" ht="15.75" thickBot="1">
      <c r="B11" s="25"/>
      <c r="C11" s="25"/>
      <c r="D11" s="26"/>
      <c r="E11" s="3"/>
    </row>
    <row r="12" spans="2:14" ht="15.75" thickBot="1">
      <c r="B12" s="53" t="s">
        <v>65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20"/>
    </row>
    <row r="13" spans="2:14" s="7" customFormat="1" ht="15.75" thickBot="1">
      <c r="B13" s="69" t="s">
        <v>74</v>
      </c>
      <c r="C13" s="70"/>
      <c r="D13" s="71"/>
      <c r="E13" s="58" t="s">
        <v>78</v>
      </c>
      <c r="F13" s="58"/>
      <c r="G13" s="58"/>
      <c r="H13" s="59" t="s">
        <v>75</v>
      </c>
      <c r="I13" s="59"/>
      <c r="J13" s="59"/>
      <c r="K13" s="60" t="s">
        <v>76</v>
      </c>
      <c r="L13" s="60"/>
      <c r="M13" s="61"/>
      <c r="N13" s="6"/>
    </row>
    <row r="14" spans="2:14">
      <c r="B14" s="32" t="s">
        <v>50</v>
      </c>
      <c r="C14">
        <v>0.97209999999999996</v>
      </c>
      <c r="D14" s="33">
        <f>(C14-C14*C15)/(C14+C15-2*C14*C15)</f>
        <v>0.98503640980822327</v>
      </c>
      <c r="E14" s="41" t="s">
        <v>50</v>
      </c>
      <c r="F14" s="41">
        <v>0.97209999999999996</v>
      </c>
      <c r="G14" s="47">
        <f>(F14-F14*F16)/(F14+F16-2*F14*F16)</f>
        <v>0.80037950736803398</v>
      </c>
      <c r="H14" s="35" t="s">
        <v>50</v>
      </c>
      <c r="I14" s="41">
        <v>0.97209999999999996</v>
      </c>
      <c r="J14" s="47">
        <f>(I14-I14*I18)/(I14+I18-2*I14*I18)</f>
        <v>0.78742990629785103</v>
      </c>
      <c r="K14" s="40" t="s">
        <v>50</v>
      </c>
      <c r="L14" s="44">
        <v>0.97209999999999996</v>
      </c>
      <c r="M14" s="50">
        <f>(L14-L14*L22)/(L14+L22-2*L14*L22)</f>
        <v>0.66802318644456848</v>
      </c>
      <c r="N14" s="34"/>
    </row>
    <row r="15" spans="2:14" ht="15.75" thickBot="1">
      <c r="B15" s="11" t="s">
        <v>92</v>
      </c>
      <c r="C15" s="18">
        <v>0.34610000000000002</v>
      </c>
      <c r="D15" s="13">
        <f>(C15-C15*C14)/(C15+C14-2*C15*C14)</f>
        <v>1.4963590191776592E-2</v>
      </c>
      <c r="E15" s="42"/>
      <c r="F15" s="42"/>
      <c r="G15" s="48"/>
      <c r="H15" s="36"/>
      <c r="I15" s="42"/>
      <c r="J15" s="48"/>
      <c r="K15" s="38"/>
      <c r="L15" s="45"/>
      <c r="M15" s="51"/>
      <c r="N15" s="34"/>
    </row>
    <row r="16" spans="2:14">
      <c r="B16" s="8" t="s">
        <v>100</v>
      </c>
      <c r="C16">
        <v>0.8851</v>
      </c>
      <c r="D16" s="10">
        <f t="shared" ref="D16" si="6">(C16-C16*C17)/(C16+C17-2*C16*C17)</f>
        <v>0.46990502953319757</v>
      </c>
      <c r="E16" s="42" t="s">
        <v>45</v>
      </c>
      <c r="F16" s="42">
        <v>0.89680000000000004</v>
      </c>
      <c r="G16" s="48">
        <f>(F16-F16*F14)/(F16+F14-2*F16*F14)</f>
        <v>0.19962049263196605</v>
      </c>
      <c r="H16" s="36"/>
      <c r="I16" s="42"/>
      <c r="J16" s="48"/>
      <c r="K16" s="38"/>
      <c r="L16" s="45"/>
      <c r="M16" s="51"/>
      <c r="N16" s="34"/>
    </row>
    <row r="17" spans="2:14" ht="15.75" thickBot="1">
      <c r="B17" s="11" t="s">
        <v>45</v>
      </c>
      <c r="C17" s="18">
        <v>0.89680000000000004</v>
      </c>
      <c r="D17" s="13">
        <f t="shared" ref="D17" si="7">(C17-C17*C16)/(C17+C16-2*C17*C16)</f>
        <v>0.53009497046680243</v>
      </c>
      <c r="E17" s="43"/>
      <c r="F17" s="43"/>
      <c r="G17" s="49"/>
      <c r="H17" s="36"/>
      <c r="I17" s="42"/>
      <c r="J17" s="48"/>
      <c r="K17" s="38"/>
      <c r="L17" s="45"/>
      <c r="M17" s="51"/>
      <c r="N17" s="34"/>
    </row>
    <row r="18" spans="2:14">
      <c r="B18" s="8" t="s">
        <v>101</v>
      </c>
      <c r="C18" s="22">
        <v>0.89359999999999995</v>
      </c>
      <c r="D18" s="10">
        <f t="shared" ref="D18" si="8">(C18-C18*C19)/(C18+C19-2*C18*C19)</f>
        <v>0.61622131632133981</v>
      </c>
      <c r="E18" s="41" t="s">
        <v>12</v>
      </c>
      <c r="F18" s="41">
        <v>0.89359999999999995</v>
      </c>
      <c r="G18" s="47">
        <f t="shared" ref="G18" si="9">(F18-F18*F20)/(F18+F20-2*F18*F20)</f>
        <v>0.47171105595652008</v>
      </c>
      <c r="H18" s="36" t="s">
        <v>103</v>
      </c>
      <c r="I18" s="42">
        <v>0.90390000000000004</v>
      </c>
      <c r="J18" s="48">
        <f>(I18-I18*I14)/(I18+I14-2*I18*I14)</f>
        <v>0.21257009370214996</v>
      </c>
      <c r="K18" s="38"/>
      <c r="L18" s="45"/>
      <c r="M18" s="51"/>
      <c r="N18" s="34"/>
    </row>
    <row r="19" spans="2:14" ht="15.75" thickBot="1">
      <c r="B19" s="11" t="s">
        <v>102</v>
      </c>
      <c r="C19" s="18">
        <v>0.83950000000000002</v>
      </c>
      <c r="D19" s="13">
        <f t="shared" ref="D19" si="10">(C19-C19*C18)/(C19+C18-2*C19*C18)</f>
        <v>0.38377868367866064</v>
      </c>
      <c r="E19" s="42"/>
      <c r="F19" s="42"/>
      <c r="G19" s="48"/>
      <c r="H19" s="36"/>
      <c r="I19" s="42"/>
      <c r="J19" s="48"/>
      <c r="K19" s="38"/>
      <c r="L19" s="45"/>
      <c r="M19" s="51"/>
      <c r="N19" s="34"/>
    </row>
    <row r="20" spans="2:14">
      <c r="B20" s="8" t="s">
        <v>103</v>
      </c>
      <c r="C20" s="22">
        <v>0.90390000000000004</v>
      </c>
      <c r="D20" s="10">
        <f t="shared" ref="D20" si="11">(C20-C20*C21)/(C20+C21-2*C20*C21)</f>
        <v>0.7814154787365416</v>
      </c>
      <c r="E20" s="42" t="s">
        <v>103</v>
      </c>
      <c r="F20" s="42">
        <v>0.90390000000000004</v>
      </c>
      <c r="G20" s="48">
        <f t="shared" ref="G20" si="12">(F20-F20*F18)/(F20+F18-2*F20*F18)</f>
        <v>0.52828894404348048</v>
      </c>
      <c r="H20" s="36"/>
      <c r="I20" s="42"/>
      <c r="J20" s="48"/>
      <c r="K20" s="38"/>
      <c r="L20" s="45"/>
      <c r="M20" s="51"/>
      <c r="N20" s="34"/>
    </row>
    <row r="21" spans="2:14" ht="15.75" thickBot="1">
      <c r="B21" s="11" t="s">
        <v>86</v>
      </c>
      <c r="C21" s="18">
        <v>0.72460000000000002</v>
      </c>
      <c r="D21" s="13">
        <f t="shared" ref="D21" si="13">(C21-C21*C20)/(C21+C20-2*C21*C20)</f>
        <v>0.2185845212634584</v>
      </c>
      <c r="E21" s="43"/>
      <c r="F21" s="43"/>
      <c r="G21" s="49"/>
      <c r="H21" s="37"/>
      <c r="I21" s="43"/>
      <c r="J21" s="49"/>
      <c r="K21" s="38"/>
      <c r="L21" s="45"/>
      <c r="M21" s="51"/>
      <c r="N21" s="34"/>
    </row>
    <row r="22" spans="2:14">
      <c r="B22" s="8" t="s">
        <v>80</v>
      </c>
      <c r="C22" s="22">
        <v>0.85499999999999998</v>
      </c>
      <c r="D22" s="10">
        <f t="shared" ref="D22" si="14">(C22-C22*C23)/(C22+C23-2*C22*C23)</f>
        <v>0.42993783091071935</v>
      </c>
      <c r="E22" s="41" t="s">
        <v>95</v>
      </c>
      <c r="F22" s="41">
        <v>0.88660000000000005</v>
      </c>
      <c r="G22" s="47">
        <f t="shared" ref="G22" si="15">(F22-F22*F24)/(F22+F24-2*F22*F24)</f>
        <v>0.36140551116908515</v>
      </c>
      <c r="H22" s="35" t="s">
        <v>4</v>
      </c>
      <c r="I22" s="41">
        <v>0.9325</v>
      </c>
      <c r="J22" s="47">
        <f t="shared" ref="J22" si="16">(I22-I22*I26)/(I22+I26-2*I22*I26)</f>
        <v>0.44378056114844577</v>
      </c>
      <c r="K22" s="38" t="s">
        <v>48</v>
      </c>
      <c r="L22" s="45">
        <v>0.94540000000000002</v>
      </c>
      <c r="M22" s="51">
        <f>(L22-L22*L14)/(L22+L14-2*L22*L14)</f>
        <v>0.33197681355543146</v>
      </c>
      <c r="N22" s="34"/>
    </row>
    <row r="23" spans="2:14" ht="15.75" thickBot="1">
      <c r="B23" s="11" t="s">
        <v>95</v>
      </c>
      <c r="C23" s="18">
        <v>0.88660000000000005</v>
      </c>
      <c r="D23" s="13">
        <f t="shared" ref="D23" si="17">(C23-C23*C22)/(C23+C22-2*C23*C22)</f>
        <v>0.57006216908928065</v>
      </c>
      <c r="E23" s="42"/>
      <c r="F23" s="42"/>
      <c r="G23" s="48"/>
      <c r="H23" s="36"/>
      <c r="I23" s="42"/>
      <c r="J23" s="48"/>
      <c r="K23" s="38"/>
      <c r="L23" s="45"/>
      <c r="M23" s="51"/>
      <c r="N23" s="34"/>
    </row>
    <row r="24" spans="2:14">
      <c r="B24" s="8" t="s">
        <v>104</v>
      </c>
      <c r="C24" s="22">
        <v>0.9325</v>
      </c>
      <c r="D24" s="10">
        <f t="shared" ref="D24" si="18">(C24-C24*C25)/(C24+C25-2*C24*C25)</f>
        <v>0.79941781995493377</v>
      </c>
      <c r="E24" s="42" t="s">
        <v>4</v>
      </c>
      <c r="F24" s="42">
        <v>0.9325</v>
      </c>
      <c r="G24" s="48">
        <f t="shared" ref="G24" si="19">(F24-F24*F22)/(F24+F22-2*F24*F22)</f>
        <v>0.63859448883091419</v>
      </c>
      <c r="H24" s="36"/>
      <c r="I24" s="42"/>
      <c r="J24" s="48"/>
      <c r="K24" s="38"/>
      <c r="L24" s="45"/>
      <c r="M24" s="51"/>
      <c r="N24" s="34"/>
    </row>
    <row r="25" spans="2:14" ht="15.75" thickBot="1">
      <c r="B25" s="11" t="s">
        <v>105</v>
      </c>
      <c r="C25" s="18">
        <v>0.77610000000000001</v>
      </c>
      <c r="D25" s="13">
        <f t="shared" ref="D25" si="20">(C25-C25*C24)/(C25+C24-2*C25*C24)</f>
        <v>0.20058218004506584</v>
      </c>
      <c r="E25" s="43"/>
      <c r="F25" s="43"/>
      <c r="G25" s="49"/>
      <c r="H25" s="36"/>
      <c r="I25" s="42"/>
      <c r="J25" s="48"/>
      <c r="K25" s="38"/>
      <c r="L25" s="45"/>
      <c r="M25" s="51"/>
      <c r="N25" s="34"/>
    </row>
    <row r="26" spans="2:14">
      <c r="B26" s="8" t="s">
        <v>90</v>
      </c>
      <c r="C26" s="22">
        <v>0.90590000000000004</v>
      </c>
      <c r="D26" s="10">
        <f t="shared" ref="D26" si="21">(C26-C26*C27)/(C26+C27-2*C26*C27)</f>
        <v>0.63632948237179887</v>
      </c>
      <c r="E26" s="41" t="s">
        <v>90</v>
      </c>
      <c r="F26" s="41">
        <v>0.90590000000000004</v>
      </c>
      <c r="G26" s="47">
        <f t="shared" ref="G26" si="22">(F26-F26*F28)/(F26+F28-2*F26*F28)</f>
        <v>0.3573227182398922</v>
      </c>
      <c r="H26" s="36" t="s">
        <v>48</v>
      </c>
      <c r="I26" s="42">
        <v>0.94540000000000002</v>
      </c>
      <c r="J26" s="48">
        <f t="shared" ref="J26" si="23">(I26-I26*I22)/(I26+I22-2*I26*I22)</f>
        <v>0.55621943885155523</v>
      </c>
      <c r="K26" s="38"/>
      <c r="L26" s="45"/>
      <c r="M26" s="51"/>
      <c r="N26" s="34"/>
    </row>
    <row r="27" spans="2:14" ht="15.75" thickBot="1">
      <c r="B27" s="11" t="s">
        <v>81</v>
      </c>
      <c r="C27" s="18">
        <v>0.84619999999999995</v>
      </c>
      <c r="D27" s="13">
        <f t="shared" ref="D27" si="24">(C27-C27*C26)/(C27+C26-2*C27*C26)</f>
        <v>0.36367051762820118</v>
      </c>
      <c r="E27" s="42"/>
      <c r="F27" s="42"/>
      <c r="G27" s="48"/>
      <c r="H27" s="36"/>
      <c r="I27" s="42"/>
      <c r="J27" s="48"/>
      <c r="K27" s="38"/>
      <c r="L27" s="45"/>
      <c r="M27" s="51"/>
      <c r="N27" s="34"/>
    </row>
    <row r="28" spans="2:14">
      <c r="B28" s="8" t="s">
        <v>48</v>
      </c>
      <c r="C28" s="22">
        <v>0.94540000000000002</v>
      </c>
      <c r="D28" s="10">
        <f t="shared" ref="D28:D91" si="25">(C28-C28*C29)/(C28+C29-2*C28*C29)</f>
        <v>0.93578496307957038</v>
      </c>
      <c r="E28" s="42" t="s">
        <v>48</v>
      </c>
      <c r="F28" s="42">
        <v>0.94540000000000002</v>
      </c>
      <c r="G28" s="48">
        <f t="shared" ref="G28" si="26">(F28-F28*F26)/(F28+F26-2*F28*F26)</f>
        <v>0.64267728176010697</v>
      </c>
      <c r="H28" s="36"/>
      <c r="I28" s="42"/>
      <c r="J28" s="48"/>
      <c r="K28" s="38"/>
      <c r="L28" s="45"/>
      <c r="M28" s="51"/>
      <c r="N28" s="34"/>
    </row>
    <row r="29" spans="2:14" ht="15.75" thickBot="1">
      <c r="B29" s="11" t="s">
        <v>106</v>
      </c>
      <c r="C29" s="18">
        <v>0.54300000000000004</v>
      </c>
      <c r="D29" s="13">
        <f t="shared" ref="D29:D92" si="27">(C29-C29*C28)/(C29+C28-2*C29*C28)</f>
        <v>6.4215036920429847E-2</v>
      </c>
      <c r="E29" s="43"/>
      <c r="F29" s="43"/>
      <c r="G29" s="49"/>
      <c r="H29" s="37"/>
      <c r="I29" s="43"/>
      <c r="J29" s="49"/>
      <c r="K29" s="39"/>
      <c r="L29" s="46"/>
      <c r="M29" s="52"/>
      <c r="N29" s="34"/>
    </row>
    <row r="30" spans="2:14" ht="15.75" thickBot="1">
      <c r="B30" s="22"/>
      <c r="C30" s="22"/>
      <c r="D30" s="23"/>
      <c r="E30" s="27"/>
      <c r="F30" s="27"/>
      <c r="G30" s="28"/>
      <c r="H30" s="27"/>
      <c r="I30" s="27"/>
      <c r="J30" s="28"/>
      <c r="K30" s="21"/>
      <c r="L30" s="21"/>
      <c r="M30" s="24"/>
      <c r="N30" s="3"/>
    </row>
    <row r="31" spans="2:14">
      <c r="B31" s="53" t="s">
        <v>71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20"/>
    </row>
    <row r="32" spans="2:14" s="7" customFormat="1" ht="15.75" thickBot="1">
      <c r="B32" s="56" t="s">
        <v>74</v>
      </c>
      <c r="C32" s="57"/>
      <c r="D32" s="57"/>
      <c r="E32" s="58" t="s">
        <v>78</v>
      </c>
      <c r="F32" s="58"/>
      <c r="G32" s="58"/>
      <c r="H32" s="59" t="s">
        <v>75</v>
      </c>
      <c r="I32" s="59"/>
      <c r="J32" s="59"/>
      <c r="K32" s="60" t="s">
        <v>76</v>
      </c>
      <c r="L32" s="60"/>
      <c r="M32" s="61"/>
      <c r="N32" s="6"/>
    </row>
    <row r="33" spans="2:14">
      <c r="B33" s="8" t="s">
        <v>18</v>
      </c>
      <c r="C33">
        <v>0.95779999999999998</v>
      </c>
      <c r="D33" s="10">
        <f t="shared" si="25"/>
        <v>0.96144264631269649</v>
      </c>
      <c r="E33" s="35" t="s">
        <v>18</v>
      </c>
      <c r="F33" s="41">
        <v>0.95779999999999998</v>
      </c>
      <c r="G33" s="50">
        <f t="shared" ref="G33" si="28">(F33-F33*F35)/(F33+F35-2*F33*F35)</f>
        <v>0.58020647679964399</v>
      </c>
      <c r="H33" s="35" t="s">
        <v>18</v>
      </c>
      <c r="I33" s="41">
        <v>0.95779999999999998</v>
      </c>
      <c r="J33" s="50">
        <f t="shared" ref="J33" si="29">(I33-I33*I37)/(I33+I37-2*I33*I37)</f>
        <v>0.60249550426582243</v>
      </c>
      <c r="K33" s="35" t="s">
        <v>18</v>
      </c>
      <c r="L33" s="41">
        <v>0.95779999999999998</v>
      </c>
      <c r="M33" s="50">
        <f t="shared" ref="M33" si="30">(L33-L33*L41)/(L33+L41-2*L33*L41)</f>
        <v>0.55705170102693058</v>
      </c>
      <c r="N33" s="34"/>
    </row>
    <row r="34" spans="2:14" ht="15.75" thickBot="1">
      <c r="B34" s="11" t="s">
        <v>107</v>
      </c>
      <c r="C34" s="18">
        <v>0.47649999999999998</v>
      </c>
      <c r="D34" s="13">
        <f t="shared" si="27"/>
        <v>3.8557353687303578E-2</v>
      </c>
      <c r="E34" s="36"/>
      <c r="F34" s="42"/>
      <c r="G34" s="51"/>
      <c r="H34" s="36"/>
      <c r="I34" s="42"/>
      <c r="J34" s="51"/>
      <c r="K34" s="36"/>
      <c r="L34" s="42"/>
      <c r="M34" s="51"/>
      <c r="N34" s="34"/>
    </row>
    <row r="35" spans="2:14">
      <c r="B35" s="8" t="s">
        <v>26</v>
      </c>
      <c r="C35">
        <v>0.94259999999999999</v>
      </c>
      <c r="D35" s="10">
        <f t="shared" si="25"/>
        <v>0.7247758139443794</v>
      </c>
      <c r="E35" s="36" t="s">
        <v>26</v>
      </c>
      <c r="F35" s="42">
        <v>0.94259999999999999</v>
      </c>
      <c r="G35" s="51">
        <f t="shared" ref="G35" si="31">(F35-F35*F33)/(F35+F33-2*F35*F33)</f>
        <v>0.41979352320035718</v>
      </c>
      <c r="H35" s="36"/>
      <c r="I35" s="42"/>
      <c r="J35" s="51"/>
      <c r="K35" s="36"/>
      <c r="L35" s="42"/>
      <c r="M35" s="51"/>
      <c r="N35" s="34"/>
    </row>
    <row r="36" spans="2:14" ht="15.75" thickBot="1">
      <c r="B36" s="11" t="s">
        <v>108</v>
      </c>
      <c r="C36" s="18">
        <v>0.86180000000000001</v>
      </c>
      <c r="D36" s="13">
        <f t="shared" si="27"/>
        <v>0.27522418605562066</v>
      </c>
      <c r="E36" s="37"/>
      <c r="F36" s="43"/>
      <c r="G36" s="52"/>
      <c r="H36" s="36"/>
      <c r="I36" s="42"/>
      <c r="J36" s="51"/>
      <c r="K36" s="36"/>
      <c r="L36" s="42"/>
      <c r="M36" s="51"/>
      <c r="N36" s="34"/>
    </row>
    <row r="37" spans="2:14">
      <c r="B37" s="8" t="s">
        <v>38</v>
      </c>
      <c r="C37" s="22">
        <v>0.93740000000000001</v>
      </c>
      <c r="D37" s="10">
        <f t="shared" si="25"/>
        <v>0.70755930444136761</v>
      </c>
      <c r="E37" s="35" t="s">
        <v>38</v>
      </c>
      <c r="F37" s="41">
        <v>0.93740000000000001</v>
      </c>
      <c r="G37" s="50">
        <f t="shared" ref="G37" si="32">(F37-F37*F39)/(F37+F39-2*F37*F39)</f>
        <v>0.69541759478342169</v>
      </c>
      <c r="H37" s="36" t="s">
        <v>38</v>
      </c>
      <c r="I37" s="42">
        <v>0.93740000000000001</v>
      </c>
      <c r="J37" s="51">
        <f t="shared" ref="J37" si="33">(I37-I37*I33)/(I37+I33-2*I37*I33)</f>
        <v>0.39750449573417751</v>
      </c>
      <c r="K37" s="36"/>
      <c r="L37" s="42"/>
      <c r="M37" s="51"/>
      <c r="N37" s="34"/>
    </row>
    <row r="38" spans="2:14" ht="15.75" thickBot="1">
      <c r="B38" s="11" t="s">
        <v>109</v>
      </c>
      <c r="C38" s="18">
        <v>0.8609</v>
      </c>
      <c r="D38" s="13">
        <f t="shared" si="27"/>
        <v>0.29244069555863239</v>
      </c>
      <c r="E38" s="36"/>
      <c r="F38" s="42"/>
      <c r="G38" s="51"/>
      <c r="H38" s="36"/>
      <c r="I38" s="42"/>
      <c r="J38" s="51"/>
      <c r="K38" s="36"/>
      <c r="L38" s="42"/>
      <c r="M38" s="51"/>
      <c r="N38" s="34"/>
    </row>
    <row r="39" spans="2:14">
      <c r="B39" s="8" t="s">
        <v>110</v>
      </c>
      <c r="C39" s="22">
        <v>0.86770000000000003</v>
      </c>
      <c r="D39" s="10">
        <f t="shared" si="25"/>
        <v>0.57481204152913323</v>
      </c>
      <c r="E39" s="36" t="s">
        <v>110</v>
      </c>
      <c r="F39" s="42">
        <v>0.86770000000000003</v>
      </c>
      <c r="G39" s="51">
        <f t="shared" ref="G39" si="34">(F39-F39*F37)/(F39+F37-2*F39*F37)</f>
        <v>0.30458240521657892</v>
      </c>
      <c r="H39" s="36"/>
      <c r="I39" s="42"/>
      <c r="J39" s="51"/>
      <c r="K39" s="36"/>
      <c r="L39" s="42"/>
      <c r="M39" s="51"/>
      <c r="N39" s="34"/>
    </row>
    <row r="40" spans="2:14" ht="15.75" thickBot="1">
      <c r="B40" s="11" t="s">
        <v>98</v>
      </c>
      <c r="C40" s="22">
        <v>0.82909999999999995</v>
      </c>
      <c r="D40" s="13">
        <f t="shared" si="27"/>
        <v>0.42518795847086632</v>
      </c>
      <c r="E40" s="37"/>
      <c r="F40" s="43"/>
      <c r="G40" s="52"/>
      <c r="H40" s="37"/>
      <c r="I40" s="43"/>
      <c r="J40" s="52"/>
      <c r="K40" s="36"/>
      <c r="L40" s="42"/>
      <c r="M40" s="51"/>
      <c r="N40" s="34"/>
    </row>
    <row r="41" spans="2:14">
      <c r="B41" s="8" t="s">
        <v>111</v>
      </c>
      <c r="C41" s="22">
        <v>0.89459999999999995</v>
      </c>
      <c r="D41" s="10">
        <f t="shared" si="25"/>
        <v>0.62968255229433068</v>
      </c>
      <c r="E41" s="35" t="s">
        <v>111</v>
      </c>
      <c r="F41" s="41">
        <v>0.89459999999999995</v>
      </c>
      <c r="G41" s="50">
        <f t="shared" ref="G41" si="35">(F41-F41*F43)/(F41+F43-2*F41*F43)</f>
        <v>0.47548989908447914</v>
      </c>
      <c r="H41" s="35" t="s">
        <v>42</v>
      </c>
      <c r="I41" s="41">
        <v>0.90349999999999997</v>
      </c>
      <c r="J41" s="50">
        <f t="shared" ref="J41" si="36">(I41-I41*I45)/(I41+I45-2*I41*I45)</f>
        <v>0.34157560264280679</v>
      </c>
      <c r="K41" s="36" t="s">
        <v>14</v>
      </c>
      <c r="L41" s="42">
        <v>0.94750000000000001</v>
      </c>
      <c r="M41" s="51">
        <f t="shared" ref="M41" si="37">(L41-L41*L33)/(L41+L33-2*L41*L33)</f>
        <v>0.44294829897306948</v>
      </c>
      <c r="N41" s="34"/>
    </row>
    <row r="42" spans="2:14" ht="15.75" thickBot="1">
      <c r="B42" s="11" t="s">
        <v>83</v>
      </c>
      <c r="C42" s="18">
        <v>0.83309999999999995</v>
      </c>
      <c r="D42" s="13">
        <f t="shared" si="27"/>
        <v>0.37031744770566882</v>
      </c>
      <c r="E42" s="36"/>
      <c r="F42" s="42"/>
      <c r="G42" s="51"/>
      <c r="H42" s="36"/>
      <c r="I42" s="42"/>
      <c r="J42" s="51"/>
      <c r="K42" s="36"/>
      <c r="L42" s="42"/>
      <c r="M42" s="51"/>
      <c r="N42" s="34"/>
    </row>
    <row r="43" spans="2:14">
      <c r="B43" s="8" t="s">
        <v>42</v>
      </c>
      <c r="C43" s="22">
        <v>0.90349999999999997</v>
      </c>
      <c r="D43" s="10">
        <f t="shared" si="25"/>
        <v>0.83423377929530651</v>
      </c>
      <c r="E43" s="36" t="s">
        <v>42</v>
      </c>
      <c r="F43" s="42">
        <v>0.90349999999999997</v>
      </c>
      <c r="G43" s="51">
        <f t="shared" ref="G43" si="38">(F43-F43*F41)/(F43+F41-2*F43*F41)</f>
        <v>0.52451010091552153</v>
      </c>
      <c r="H43" s="36"/>
      <c r="I43" s="42"/>
      <c r="J43" s="51"/>
      <c r="K43" s="36"/>
      <c r="L43" s="42"/>
      <c r="M43" s="51"/>
      <c r="N43" s="34"/>
    </row>
    <row r="44" spans="2:14" ht="15.75" thickBot="1">
      <c r="B44" s="11" t="s">
        <v>89</v>
      </c>
      <c r="C44" s="18">
        <v>0.65039999999999998</v>
      </c>
      <c r="D44" s="13">
        <f t="shared" si="27"/>
        <v>0.16576622070469318</v>
      </c>
      <c r="E44" s="37"/>
      <c r="F44" s="43"/>
      <c r="G44" s="52"/>
      <c r="H44" s="36"/>
      <c r="I44" s="42"/>
      <c r="J44" s="51"/>
      <c r="K44" s="36"/>
      <c r="L44" s="42"/>
      <c r="M44" s="51"/>
      <c r="N44" s="34"/>
    </row>
    <row r="45" spans="2:14">
      <c r="B45" s="8" t="s">
        <v>55</v>
      </c>
      <c r="C45" s="22">
        <v>0.86760000000000004</v>
      </c>
      <c r="D45" s="10">
        <f t="shared" si="25"/>
        <v>0.52292283760671132</v>
      </c>
      <c r="E45" s="35" t="s">
        <v>55</v>
      </c>
      <c r="F45" s="41">
        <v>0.86760000000000004</v>
      </c>
      <c r="G45" s="50">
        <f t="shared" ref="G45" si="39">(F45-F45*F47)/(F45+F47-2*F45*F47)</f>
        <v>0.26637153650919865</v>
      </c>
      <c r="H45" s="36" t="s">
        <v>113</v>
      </c>
      <c r="I45" s="42">
        <v>0.94750000000000001</v>
      </c>
      <c r="J45" s="51">
        <f t="shared" ref="J45" si="40">(I45-I45*I41)/(I45+I41-2*I45*I41)</f>
        <v>0.65842439735719327</v>
      </c>
      <c r="K45" s="36"/>
      <c r="L45" s="42"/>
      <c r="M45" s="51"/>
      <c r="N45" s="34"/>
    </row>
    <row r="46" spans="2:14" ht="15.75" thickBot="1">
      <c r="B46" s="11" t="s">
        <v>112</v>
      </c>
      <c r="C46" s="18">
        <v>0.85670000000000002</v>
      </c>
      <c r="D46" s="13">
        <f t="shared" si="27"/>
        <v>0.47707716239328912</v>
      </c>
      <c r="E46" s="36"/>
      <c r="F46" s="42"/>
      <c r="G46" s="51"/>
      <c r="H46" s="36"/>
      <c r="I46" s="42"/>
      <c r="J46" s="51"/>
      <c r="K46" s="36"/>
      <c r="L46" s="42"/>
      <c r="M46" s="51"/>
      <c r="N46" s="34"/>
    </row>
    <row r="47" spans="2:14">
      <c r="B47" s="8" t="s">
        <v>113</v>
      </c>
      <c r="C47" s="22">
        <v>0.94750000000000001</v>
      </c>
      <c r="D47" s="10">
        <f t="shared" si="25"/>
        <v>0.89796924375724629</v>
      </c>
      <c r="E47" s="36" t="s">
        <v>113</v>
      </c>
      <c r="F47" s="42">
        <v>0.94750000000000001</v>
      </c>
      <c r="G47" s="51">
        <f t="shared" ref="G47" si="41">(F47-F47*F45)/(F47+F45-2*F47*F45)</f>
        <v>0.73362846349080069</v>
      </c>
      <c r="H47" s="36"/>
      <c r="I47" s="42"/>
      <c r="J47" s="51"/>
      <c r="K47" s="36"/>
      <c r="L47" s="42"/>
      <c r="M47" s="51"/>
      <c r="N47" s="34"/>
    </row>
    <row r="48" spans="2:14" ht="15.75" thickBot="1">
      <c r="B48" s="11" t="s">
        <v>84</v>
      </c>
      <c r="C48" s="18">
        <v>0.67220000000000002</v>
      </c>
      <c r="D48" s="13">
        <f t="shared" si="27"/>
        <v>0.10203075624275405</v>
      </c>
      <c r="E48" s="37"/>
      <c r="F48" s="43"/>
      <c r="G48" s="52"/>
      <c r="H48" s="37"/>
      <c r="I48" s="43"/>
      <c r="J48" s="52"/>
      <c r="K48" s="37"/>
      <c r="L48" s="43"/>
      <c r="M48" s="52"/>
      <c r="N48" s="34"/>
    </row>
    <row r="49" spans="2:14" ht="15.75" thickBot="1">
      <c r="B49" s="22"/>
      <c r="C49" s="22"/>
      <c r="D49" s="23"/>
      <c r="E49" s="21"/>
      <c r="F49" s="21"/>
      <c r="G49" s="24"/>
      <c r="H49" s="21"/>
      <c r="I49" s="21"/>
      <c r="J49" s="24"/>
      <c r="K49" s="21"/>
      <c r="L49" s="21"/>
      <c r="M49" s="24"/>
      <c r="N49" s="3"/>
    </row>
    <row r="50" spans="2:14">
      <c r="B50" s="53" t="s">
        <v>72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20"/>
    </row>
    <row r="51" spans="2:14" s="7" customFormat="1" ht="15.75" thickBot="1">
      <c r="B51" s="56" t="s">
        <v>74</v>
      </c>
      <c r="C51" s="57"/>
      <c r="D51" s="57"/>
      <c r="E51" s="58" t="s">
        <v>78</v>
      </c>
      <c r="F51" s="58"/>
      <c r="G51" s="58"/>
      <c r="H51" s="59" t="s">
        <v>75</v>
      </c>
      <c r="I51" s="59"/>
      <c r="J51" s="59"/>
      <c r="K51" s="60" t="s">
        <v>76</v>
      </c>
      <c r="L51" s="60"/>
      <c r="M51" s="61"/>
      <c r="N51" s="6"/>
    </row>
    <row r="52" spans="2:14">
      <c r="B52" s="8" t="s">
        <v>85</v>
      </c>
      <c r="C52">
        <v>0.96550000000000002</v>
      </c>
      <c r="D52" s="10">
        <f t="shared" si="25"/>
        <v>0.97043704001349596</v>
      </c>
      <c r="E52" s="35" t="s">
        <v>85</v>
      </c>
      <c r="F52" s="44">
        <v>0.96550000000000002</v>
      </c>
      <c r="G52" s="50">
        <f t="shared" ref="G52" si="42">(F52-F52*F54)/(F52+F54-2*F52*F54)</f>
        <v>0.81939260651743451</v>
      </c>
      <c r="H52" s="40" t="s">
        <v>85</v>
      </c>
      <c r="I52" s="44">
        <v>0.96550000000000002</v>
      </c>
      <c r="J52" s="50">
        <f t="shared" ref="J52" si="43">(I52-I52*I56)/(I52+I56-2*I52*I56)</f>
        <v>0.70506691583998116</v>
      </c>
      <c r="K52" s="40" t="s">
        <v>85</v>
      </c>
      <c r="L52" s="44">
        <v>0.96550000000000002</v>
      </c>
      <c r="M52" s="50">
        <f t="shared" ref="M52" si="44">(L52-L52*L60)/(L52+L60-2*L52*L60)</f>
        <v>0.7185493663403717</v>
      </c>
      <c r="N52" s="34"/>
    </row>
    <row r="53" spans="2:14" ht="15.75" thickBot="1">
      <c r="B53" s="11" t="s">
        <v>97</v>
      </c>
      <c r="C53" s="18">
        <v>0.4602</v>
      </c>
      <c r="D53" s="13">
        <f t="shared" si="27"/>
        <v>2.9562959986504097E-2</v>
      </c>
      <c r="E53" s="36"/>
      <c r="F53" s="45"/>
      <c r="G53" s="51"/>
      <c r="H53" s="38"/>
      <c r="I53" s="45"/>
      <c r="J53" s="51"/>
      <c r="K53" s="38"/>
      <c r="L53" s="45"/>
      <c r="M53" s="51"/>
      <c r="N53" s="34"/>
    </row>
    <row r="54" spans="2:14">
      <c r="B54" s="8" t="s">
        <v>91</v>
      </c>
      <c r="C54">
        <v>0.86050000000000004</v>
      </c>
      <c r="D54" s="10">
        <f t="shared" si="25"/>
        <v>0.64716826599359767</v>
      </c>
      <c r="E54" s="36" t="s">
        <v>91</v>
      </c>
      <c r="F54" s="45">
        <v>0.86050000000000004</v>
      </c>
      <c r="G54" s="51">
        <f t="shared" ref="G54" si="45">(F54-F54*F52)/(F54+F52-2*F54*F52)</f>
        <v>0.18060739348256552</v>
      </c>
      <c r="H54" s="38"/>
      <c r="I54" s="45"/>
      <c r="J54" s="51"/>
      <c r="K54" s="38"/>
      <c r="L54" s="45"/>
      <c r="M54" s="51"/>
      <c r="N54" s="34"/>
    </row>
    <row r="55" spans="2:14" ht="15.75" thickBot="1">
      <c r="B55" s="11" t="s">
        <v>36</v>
      </c>
      <c r="C55" s="18">
        <v>0.77080000000000004</v>
      </c>
      <c r="D55" s="13">
        <f t="shared" si="27"/>
        <v>0.35283173400640272</v>
      </c>
      <c r="E55" s="37"/>
      <c r="F55" s="46"/>
      <c r="G55" s="52"/>
      <c r="H55" s="38"/>
      <c r="I55" s="45"/>
      <c r="J55" s="51"/>
      <c r="K55" s="38"/>
      <c r="L55" s="45"/>
      <c r="M55" s="51"/>
      <c r="N55" s="34"/>
    </row>
    <row r="56" spans="2:14">
      <c r="B56" s="8" t="s">
        <v>2</v>
      </c>
      <c r="C56" s="22">
        <v>0.85899999999999999</v>
      </c>
      <c r="D56" s="10">
        <f t="shared" si="25"/>
        <v>0.61408440105516859</v>
      </c>
      <c r="E56" s="35" t="s">
        <v>2</v>
      </c>
      <c r="F56" s="44">
        <v>0.85899999999999999</v>
      </c>
      <c r="G56" s="50">
        <f t="shared" ref="G56" si="46">(F56-F56*F58)/(F56+F58-2*F56*F58)</f>
        <v>0.34228375153032864</v>
      </c>
      <c r="H56" s="38" t="s">
        <v>16</v>
      </c>
      <c r="I56" s="45">
        <v>0.92130000000000001</v>
      </c>
      <c r="J56" s="51">
        <f t="shared" ref="J56" si="47">(I56-I56*I52)/(I56+I52-2*I56*I52)</f>
        <v>0.29493308416001884</v>
      </c>
      <c r="K56" s="38"/>
      <c r="L56" s="45"/>
      <c r="M56" s="51"/>
      <c r="N56" s="34"/>
    </row>
    <row r="57" spans="2:14" ht="15.75" thickBot="1">
      <c r="B57" s="11" t="s">
        <v>49</v>
      </c>
      <c r="C57" s="18">
        <v>0.79290000000000005</v>
      </c>
      <c r="D57" s="13">
        <f t="shared" si="27"/>
        <v>0.38591559894483174</v>
      </c>
      <c r="E57" s="36"/>
      <c r="F57" s="45"/>
      <c r="G57" s="51"/>
      <c r="H57" s="38"/>
      <c r="I57" s="45"/>
      <c r="J57" s="51"/>
      <c r="K57" s="38"/>
      <c r="L57" s="45"/>
      <c r="M57" s="51"/>
      <c r="N57" s="34"/>
    </row>
    <row r="58" spans="2:14">
      <c r="B58" s="8" t="s">
        <v>16</v>
      </c>
      <c r="C58" s="22">
        <v>0.92130000000000001</v>
      </c>
      <c r="D58" s="10">
        <f t="shared" si="25"/>
        <v>0.90639361912468397</v>
      </c>
      <c r="E58" s="36" t="s">
        <v>16</v>
      </c>
      <c r="F58" s="45">
        <v>0.92130000000000001</v>
      </c>
      <c r="G58" s="51">
        <f t="shared" ref="G58" si="48">(F58-F58*F56)/(F58+F56-2*F58*F56)</f>
        <v>0.65771624846967136</v>
      </c>
      <c r="H58" s="38"/>
      <c r="I58" s="45"/>
      <c r="J58" s="51"/>
      <c r="K58" s="38"/>
      <c r="L58" s="45"/>
      <c r="M58" s="51"/>
      <c r="N58" s="34"/>
    </row>
    <row r="59" spans="2:14" ht="15.75" thickBot="1">
      <c r="B59" s="11" t="s">
        <v>43</v>
      </c>
      <c r="C59" s="18">
        <v>0.54730000000000001</v>
      </c>
      <c r="D59" s="13">
        <f t="shared" si="27"/>
        <v>9.3606380875316253E-2</v>
      </c>
      <c r="E59" s="37"/>
      <c r="F59" s="46"/>
      <c r="G59" s="52"/>
      <c r="H59" s="39"/>
      <c r="I59" s="46"/>
      <c r="J59" s="52"/>
      <c r="K59" s="38"/>
      <c r="L59" s="45"/>
      <c r="M59" s="51"/>
      <c r="N59" s="34"/>
    </row>
    <row r="60" spans="2:14">
      <c r="B60" s="8" t="s">
        <v>20</v>
      </c>
      <c r="C60" s="22">
        <v>0.81459999999999999</v>
      </c>
      <c r="D60" s="10">
        <f t="shared" si="25"/>
        <v>0.54186878154506901</v>
      </c>
      <c r="E60" s="35" t="s">
        <v>20</v>
      </c>
      <c r="F60" s="44">
        <v>0.81459999999999999</v>
      </c>
      <c r="G60" s="50">
        <f t="shared" ref="G60" si="49">(F60-F60*F62)/(F60+F62-2*F60*F62)</f>
        <v>0.37355586988572825</v>
      </c>
      <c r="H60" s="40" t="s">
        <v>40</v>
      </c>
      <c r="I60" s="44">
        <v>0.88049999999999995</v>
      </c>
      <c r="J60" s="50">
        <f t="shared" ref="J60" si="50">(I60-I60*I64)/(I60+I64-2*I60*I64)</f>
        <v>0.40197663166586195</v>
      </c>
      <c r="K60" s="38" t="s">
        <v>125</v>
      </c>
      <c r="L60" s="45">
        <v>0.91639999999999999</v>
      </c>
      <c r="M60" s="51">
        <f t="shared" ref="M60" si="51">(L60-L60*L52)/(L60+L52-2*L60*L52)</f>
        <v>0.28145063365962925</v>
      </c>
      <c r="N60" s="34"/>
    </row>
    <row r="61" spans="2:14" ht="15.75" thickBot="1">
      <c r="B61" s="11" t="s">
        <v>123</v>
      </c>
      <c r="C61" s="18">
        <v>0.78790000000000004</v>
      </c>
      <c r="D61" s="13">
        <f t="shared" si="27"/>
        <v>0.45813121845493099</v>
      </c>
      <c r="E61" s="36"/>
      <c r="F61" s="45"/>
      <c r="G61" s="51"/>
      <c r="H61" s="38"/>
      <c r="I61" s="45"/>
      <c r="J61" s="51"/>
      <c r="K61" s="38"/>
      <c r="L61" s="45"/>
      <c r="M61" s="51"/>
      <c r="N61" s="34"/>
    </row>
    <row r="62" spans="2:14">
      <c r="B62" s="8" t="s">
        <v>40</v>
      </c>
      <c r="C62" s="22">
        <v>0.88049999999999995</v>
      </c>
      <c r="D62" s="10">
        <f t="shared" si="25"/>
        <v>0.65806391195190517</v>
      </c>
      <c r="E62" s="36" t="s">
        <v>40</v>
      </c>
      <c r="F62" s="45">
        <v>0.88049999999999995</v>
      </c>
      <c r="G62" s="51">
        <f t="shared" ref="G62" si="52">(F62-F62*F60)/(F62+F60-2*F62*F60)</f>
        <v>0.62644413011427136</v>
      </c>
      <c r="H62" s="38"/>
      <c r="I62" s="45"/>
      <c r="J62" s="51"/>
      <c r="K62" s="38"/>
      <c r="L62" s="45"/>
      <c r="M62" s="51"/>
      <c r="N62" s="34"/>
    </row>
    <row r="63" spans="2:14" ht="15.75" thickBot="1">
      <c r="B63" s="11" t="s">
        <v>88</v>
      </c>
      <c r="C63" s="18">
        <v>0.79290000000000005</v>
      </c>
      <c r="D63" s="13">
        <f t="shared" si="27"/>
        <v>0.34193608804809489</v>
      </c>
      <c r="E63" s="37"/>
      <c r="F63" s="46"/>
      <c r="G63" s="52"/>
      <c r="H63" s="38"/>
      <c r="I63" s="45"/>
      <c r="J63" s="51"/>
      <c r="K63" s="38"/>
      <c r="L63" s="45"/>
      <c r="M63" s="51"/>
      <c r="N63" s="34"/>
    </row>
    <row r="64" spans="2:14">
      <c r="B64" s="8" t="s">
        <v>124</v>
      </c>
      <c r="C64" s="22">
        <v>0.84079999999999999</v>
      </c>
      <c r="D64" s="10">
        <f t="shared" si="25"/>
        <v>0.52350205834642682</v>
      </c>
      <c r="E64" s="35" t="s">
        <v>124</v>
      </c>
      <c r="F64" s="44">
        <v>0.84079999999999999</v>
      </c>
      <c r="G64" s="50">
        <f t="shared" ref="G64" si="53">(F64-F64*F66)/(F64+F66-2*F64*F66)</f>
        <v>0.32514713544750484</v>
      </c>
      <c r="H64" s="38" t="s">
        <v>125</v>
      </c>
      <c r="I64" s="45">
        <v>0.91639999999999999</v>
      </c>
      <c r="J64" s="51">
        <f t="shared" ref="J64" si="54">(I64-I64*I60)/(I64+I60-2*I64*I60)</f>
        <v>0.59802336833413805</v>
      </c>
      <c r="K64" s="38"/>
      <c r="L64" s="45"/>
      <c r="M64" s="51"/>
      <c r="N64" s="34"/>
    </row>
    <row r="65" spans="2:14" ht="15.75" thickBot="1">
      <c r="B65" s="11" t="s">
        <v>87</v>
      </c>
      <c r="C65" s="18">
        <v>0.82779999999999998</v>
      </c>
      <c r="D65" s="13">
        <f t="shared" si="27"/>
        <v>0.47649794165357279</v>
      </c>
      <c r="E65" s="36"/>
      <c r="F65" s="45"/>
      <c r="G65" s="51"/>
      <c r="H65" s="38"/>
      <c r="I65" s="45"/>
      <c r="J65" s="51"/>
      <c r="K65" s="38"/>
      <c r="L65" s="45"/>
      <c r="M65" s="51"/>
      <c r="N65" s="34"/>
    </row>
    <row r="66" spans="2:14">
      <c r="B66" s="8" t="s">
        <v>125</v>
      </c>
      <c r="C66" s="22">
        <v>0.91639999999999999</v>
      </c>
      <c r="D66" s="10">
        <f t="shared" si="25"/>
        <v>0.8749458901617333</v>
      </c>
      <c r="E66" s="36" t="s">
        <v>125</v>
      </c>
      <c r="F66" s="45">
        <v>0.91639999999999999</v>
      </c>
      <c r="G66" s="51">
        <f t="shared" ref="G66" si="55">(F66-F66*F64)/(F66+F64-2*F66*F64)</f>
        <v>0.6748528645524946</v>
      </c>
      <c r="H66" s="38"/>
      <c r="I66" s="45"/>
      <c r="J66" s="51"/>
      <c r="K66" s="38"/>
      <c r="L66" s="45"/>
      <c r="M66" s="51"/>
      <c r="N66" s="34"/>
    </row>
    <row r="67" spans="2:14" ht="15.75" thickBot="1">
      <c r="B67" s="11" t="s">
        <v>126</v>
      </c>
      <c r="C67" s="18">
        <v>0.61040000000000005</v>
      </c>
      <c r="D67" s="13">
        <f t="shared" si="27"/>
        <v>0.12505410983826643</v>
      </c>
      <c r="E67" s="37"/>
      <c r="F67" s="46"/>
      <c r="G67" s="52"/>
      <c r="H67" s="39"/>
      <c r="I67" s="46"/>
      <c r="J67" s="52"/>
      <c r="K67" s="39"/>
      <c r="L67" s="46"/>
      <c r="M67" s="52"/>
      <c r="N67" s="34"/>
    </row>
    <row r="68" spans="2:14" ht="15.75" thickBot="1">
      <c r="B68" s="22"/>
      <c r="C68" s="22"/>
      <c r="D68" s="23"/>
      <c r="E68" s="27"/>
      <c r="F68" s="21"/>
      <c r="G68" s="24"/>
      <c r="H68" s="21"/>
      <c r="I68" s="21"/>
      <c r="J68" s="24"/>
      <c r="K68" s="21"/>
      <c r="L68" s="21"/>
      <c r="M68" s="24"/>
      <c r="N68" s="3"/>
    </row>
    <row r="69" spans="2:14" ht="15.75" thickBot="1">
      <c r="B69" s="53" t="s">
        <v>73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  <c r="N69" s="20"/>
    </row>
    <row r="70" spans="2:14" s="7" customFormat="1" ht="15.75" thickBot="1">
      <c r="B70" s="69" t="s">
        <v>74</v>
      </c>
      <c r="C70" s="70"/>
      <c r="D70" s="71"/>
      <c r="E70" s="58" t="s">
        <v>78</v>
      </c>
      <c r="F70" s="58"/>
      <c r="G70" s="58"/>
      <c r="H70" s="59" t="s">
        <v>75</v>
      </c>
      <c r="I70" s="59"/>
      <c r="J70" s="59"/>
      <c r="K70" s="60" t="s">
        <v>76</v>
      </c>
      <c r="L70" s="60"/>
      <c r="M70" s="61"/>
      <c r="N70" s="6"/>
    </row>
    <row r="71" spans="2:14">
      <c r="B71" s="32" t="s">
        <v>0</v>
      </c>
      <c r="C71">
        <v>0.94179999999999997</v>
      </c>
      <c r="D71" s="33">
        <f t="shared" si="25"/>
        <v>0.95075104142233202</v>
      </c>
      <c r="E71" s="41" t="s">
        <v>0</v>
      </c>
      <c r="F71" s="41">
        <v>0.94179999999999997</v>
      </c>
      <c r="G71" s="50">
        <f t="shared" ref="G71" si="56">(F71-F71*F73)/(F71+F73-2*F71*F73)</f>
        <v>0.70015097101813872</v>
      </c>
      <c r="H71" s="35" t="s">
        <v>0</v>
      </c>
      <c r="I71" s="41">
        <v>0.94179999999999997</v>
      </c>
      <c r="J71" s="50">
        <f t="shared" ref="J71" si="57">(I71-I71*I75)/(I71+I75-2*I71*I75)</f>
        <v>0.55553082034570311</v>
      </c>
      <c r="K71" s="35" t="s">
        <v>0</v>
      </c>
      <c r="L71" s="41">
        <v>0.94179999999999997</v>
      </c>
      <c r="M71" s="50">
        <f t="shared" ref="M71" si="58">(L71-L71*L79)/(L71+L79-2*L71*L79)</f>
        <v>0.30907378950342673</v>
      </c>
      <c r="N71" s="34"/>
    </row>
    <row r="72" spans="2:14" ht="15.75" thickBot="1">
      <c r="B72" s="11" t="s">
        <v>114</v>
      </c>
      <c r="C72" s="18">
        <v>0.45600000000000002</v>
      </c>
      <c r="D72" s="13">
        <f t="shared" si="27"/>
        <v>4.9248958577668062E-2</v>
      </c>
      <c r="E72" s="42"/>
      <c r="F72" s="42"/>
      <c r="G72" s="51"/>
      <c r="H72" s="36"/>
      <c r="I72" s="42"/>
      <c r="J72" s="51"/>
      <c r="K72" s="36"/>
      <c r="L72" s="42"/>
      <c r="M72" s="51"/>
      <c r="N72" s="34"/>
    </row>
    <row r="73" spans="2:14">
      <c r="B73" s="32" t="s">
        <v>115</v>
      </c>
      <c r="C73">
        <v>0.87390000000000001</v>
      </c>
      <c r="D73" s="33">
        <f t="shared" si="25"/>
        <v>0.57954908222345047</v>
      </c>
      <c r="E73" s="36" t="s">
        <v>115</v>
      </c>
      <c r="F73" s="42">
        <v>0.87390000000000001</v>
      </c>
      <c r="G73" s="51">
        <f t="shared" ref="G73" si="59">(F73-F73*F71)/(F73+F71-2*F73*F71)</f>
        <v>0.29984902898186061</v>
      </c>
      <c r="H73" s="36"/>
      <c r="I73" s="42"/>
      <c r="J73" s="51"/>
      <c r="K73" s="36"/>
      <c r="L73" s="42"/>
      <c r="M73" s="51"/>
      <c r="N73" s="34"/>
    </row>
    <row r="74" spans="2:14" ht="15.75" thickBot="1">
      <c r="B74" s="11" t="s">
        <v>61</v>
      </c>
      <c r="C74" s="18">
        <v>0.83409999999999995</v>
      </c>
      <c r="D74" s="13">
        <f t="shared" si="27"/>
        <v>0.42045091777654947</v>
      </c>
      <c r="E74" s="37"/>
      <c r="F74" s="43"/>
      <c r="G74" s="52"/>
      <c r="H74" s="36"/>
      <c r="I74" s="42"/>
      <c r="J74" s="51"/>
      <c r="K74" s="36"/>
      <c r="L74" s="42"/>
      <c r="M74" s="51"/>
      <c r="N74" s="34"/>
    </row>
    <row r="75" spans="2:14">
      <c r="B75" s="8" t="s">
        <v>77</v>
      </c>
      <c r="C75" s="22">
        <v>0.89170000000000005</v>
      </c>
      <c r="D75" s="10">
        <f t="shared" si="25"/>
        <v>0.65783466736753093</v>
      </c>
      <c r="E75" s="35" t="s">
        <v>77</v>
      </c>
      <c r="F75" s="41">
        <v>0.89170000000000005</v>
      </c>
      <c r="G75" s="50">
        <f t="shared" ref="G75" si="60">(F75-F75*F77)/(F75+F77-2*F75*F77)</f>
        <v>0.38873335879697779</v>
      </c>
      <c r="H75" s="36" t="s">
        <v>79</v>
      </c>
      <c r="I75" s="42">
        <v>0.92830000000000001</v>
      </c>
      <c r="J75" s="51">
        <f t="shared" ref="J75" si="61">(I75-I75*I71)/(I75+I71-2*I75*I71)</f>
        <v>0.44446917965429777</v>
      </c>
      <c r="K75" s="36"/>
      <c r="L75" s="42"/>
      <c r="M75" s="51"/>
      <c r="N75" s="34"/>
    </row>
    <row r="76" spans="2:14" ht="15.75" thickBot="1">
      <c r="B76" s="11" t="s">
        <v>116</v>
      </c>
      <c r="C76" s="18">
        <v>0.81069999999999998</v>
      </c>
      <c r="D76" s="13">
        <f t="shared" si="27"/>
        <v>0.34216533263246951</v>
      </c>
      <c r="E76" s="36"/>
      <c r="F76" s="42"/>
      <c r="G76" s="51"/>
      <c r="H76" s="36"/>
      <c r="I76" s="42"/>
      <c r="J76" s="51"/>
      <c r="K76" s="36"/>
      <c r="L76" s="42"/>
      <c r="M76" s="51"/>
      <c r="N76" s="34"/>
    </row>
    <row r="77" spans="2:14">
      <c r="B77" s="8" t="s">
        <v>79</v>
      </c>
      <c r="C77" s="22">
        <v>0.92830000000000001</v>
      </c>
      <c r="D77" s="10">
        <f t="shared" si="25"/>
        <v>0.8657583947021128</v>
      </c>
      <c r="E77" s="36" t="s">
        <v>79</v>
      </c>
      <c r="F77" s="42">
        <v>0.92830000000000001</v>
      </c>
      <c r="G77" s="51">
        <f t="shared" ref="G77" si="62">(F77-F77*F75)/(F77+F75-2*F77*F75)</f>
        <v>0.61126664120302221</v>
      </c>
      <c r="H77" s="36"/>
      <c r="I77" s="42"/>
      <c r="J77" s="51"/>
      <c r="K77" s="36"/>
      <c r="L77" s="42"/>
      <c r="M77" s="51"/>
      <c r="N77" s="34"/>
    </row>
    <row r="78" spans="2:14" ht="15.75" thickBot="1">
      <c r="B78" s="11" t="s">
        <v>117</v>
      </c>
      <c r="C78" s="18">
        <v>0.66749999999999998</v>
      </c>
      <c r="D78" s="13">
        <f t="shared" si="27"/>
        <v>0.13424160529788684</v>
      </c>
      <c r="E78" s="37"/>
      <c r="F78" s="43"/>
      <c r="G78" s="52"/>
      <c r="H78" s="37"/>
      <c r="I78" s="43"/>
      <c r="J78" s="52"/>
      <c r="K78" s="36"/>
      <c r="L78" s="42"/>
      <c r="M78" s="51"/>
      <c r="N78" s="34"/>
    </row>
    <row r="79" spans="2:14">
      <c r="B79" s="8" t="s">
        <v>118</v>
      </c>
      <c r="C79" s="22">
        <v>0.83530000000000004</v>
      </c>
      <c r="D79" s="10">
        <f t="shared" si="25"/>
        <v>0.39558713961714781</v>
      </c>
      <c r="E79" s="35" t="s">
        <v>25</v>
      </c>
      <c r="F79" s="41">
        <v>0.88570000000000004</v>
      </c>
      <c r="G79" s="50">
        <f t="shared" ref="G79" si="63">(F79-F79*F81)/(F79+F81-2*F79*F81)</f>
        <v>0.17641772354166946</v>
      </c>
      <c r="H79" s="35" t="s">
        <v>29</v>
      </c>
      <c r="I79" s="41">
        <v>0.97309999999999997</v>
      </c>
      <c r="J79" s="50">
        <f t="shared" ref="J79" si="64">(I79-I79*I83)/(I79+I83-2*I79*I83)</f>
        <v>0.74214844030533877</v>
      </c>
      <c r="K79" s="36" t="s">
        <v>29</v>
      </c>
      <c r="L79" s="42">
        <v>0.97309999999999997</v>
      </c>
      <c r="M79" s="51">
        <f t="shared" ref="M79" si="65">(L79-L79*L71)/(L79+L71-2*L79*L71)</f>
        <v>0.69092621049657466</v>
      </c>
      <c r="N79" s="34"/>
    </row>
    <row r="80" spans="2:14" ht="15.75" thickBot="1">
      <c r="B80" s="11" t="s">
        <v>25</v>
      </c>
      <c r="C80" s="18">
        <v>0.88570000000000004</v>
      </c>
      <c r="D80" s="13">
        <f t="shared" si="27"/>
        <v>0.60441286038285225</v>
      </c>
      <c r="E80" s="36"/>
      <c r="F80" s="42"/>
      <c r="G80" s="51"/>
      <c r="H80" s="36"/>
      <c r="I80" s="42"/>
      <c r="J80" s="51"/>
      <c r="K80" s="36"/>
      <c r="L80" s="42"/>
      <c r="M80" s="51"/>
      <c r="N80" s="34"/>
    </row>
    <row r="81" spans="2:14">
      <c r="B81" s="8" t="s">
        <v>29</v>
      </c>
      <c r="C81" s="22">
        <v>0.97309999999999997</v>
      </c>
      <c r="D81" s="10">
        <f t="shared" si="25"/>
        <v>0.96424542300646288</v>
      </c>
      <c r="E81" s="36" t="s">
        <v>29</v>
      </c>
      <c r="F81" s="42">
        <v>0.97309999999999997</v>
      </c>
      <c r="G81" s="51">
        <f t="shared" ref="G81" si="66">(F81-F81*F79)/(F81+F79-2*F81*F79)</f>
        <v>0.82358227645833049</v>
      </c>
      <c r="H81" s="36"/>
      <c r="I81" s="42"/>
      <c r="J81" s="51"/>
      <c r="K81" s="36"/>
      <c r="L81" s="42"/>
      <c r="M81" s="51"/>
      <c r="N81" s="34"/>
    </row>
    <row r="82" spans="2:14" ht="15.75" thickBot="1">
      <c r="B82" s="11" t="s">
        <v>119</v>
      </c>
      <c r="C82" s="18">
        <v>0.57289999999999996</v>
      </c>
      <c r="D82" s="13">
        <f t="shared" si="27"/>
        <v>3.5754576993537374E-2</v>
      </c>
      <c r="E82" s="37"/>
      <c r="F82" s="43"/>
      <c r="G82" s="52"/>
      <c r="H82" s="36"/>
      <c r="I82" s="42"/>
      <c r="J82" s="51"/>
      <c r="K82" s="36"/>
      <c r="L82" s="42"/>
      <c r="M82" s="51"/>
      <c r="N82" s="34"/>
    </row>
    <row r="83" spans="2:14">
      <c r="B83" s="8" t="s">
        <v>120</v>
      </c>
      <c r="C83" s="22">
        <v>0.87639999999999996</v>
      </c>
      <c r="D83" s="10">
        <f t="shared" si="25"/>
        <v>0.60948126235904665</v>
      </c>
      <c r="E83" s="35" t="s">
        <v>82</v>
      </c>
      <c r="F83" s="41">
        <v>0.87639999999999996</v>
      </c>
      <c r="G83" s="50">
        <f t="shared" ref="G83" si="67">(F83-F83*F85)/(F83+F85-2*F83*F85)</f>
        <v>0.36067785055909773</v>
      </c>
      <c r="H83" s="36" t="s">
        <v>10</v>
      </c>
      <c r="I83" s="42">
        <v>0.92630000000000001</v>
      </c>
      <c r="J83" s="51">
        <f t="shared" ref="J83" si="68">(I83-I83*I79)/(I83+I79-2*I83*I79)</f>
        <v>0.25785155969466128</v>
      </c>
      <c r="K83" s="36"/>
      <c r="L83" s="42"/>
      <c r="M83" s="51"/>
      <c r="N83" s="34"/>
    </row>
    <row r="84" spans="2:14" ht="15.75" thickBot="1">
      <c r="B84" s="11" t="s">
        <v>121</v>
      </c>
      <c r="C84" s="18">
        <v>0.8196</v>
      </c>
      <c r="D84" s="13">
        <f t="shared" si="27"/>
        <v>0.39051873764095335</v>
      </c>
      <c r="E84" s="36"/>
      <c r="F84" s="42"/>
      <c r="G84" s="51"/>
      <c r="H84" s="36"/>
      <c r="I84" s="42"/>
      <c r="J84" s="51"/>
      <c r="K84" s="36"/>
      <c r="L84" s="42"/>
      <c r="M84" s="51"/>
      <c r="N84" s="34"/>
    </row>
    <row r="85" spans="2:14">
      <c r="B85" s="8" t="s">
        <v>10</v>
      </c>
      <c r="C85" s="22">
        <v>0.92630000000000001</v>
      </c>
      <c r="D85" s="10">
        <f t="shared" si="25"/>
        <v>0.89611778425046174</v>
      </c>
      <c r="E85" s="36" t="s">
        <v>10</v>
      </c>
      <c r="F85" s="42">
        <v>0.92630000000000001</v>
      </c>
      <c r="G85" s="51">
        <f t="shared" ref="G85" si="69">(F85-F85*F83)/(F85+F83-2*F85*F83)</f>
        <v>0.63932214944090227</v>
      </c>
      <c r="H85" s="36"/>
      <c r="I85" s="42"/>
      <c r="J85" s="51"/>
      <c r="K85" s="36"/>
      <c r="L85" s="42"/>
      <c r="M85" s="51"/>
      <c r="N85" s="34"/>
    </row>
    <row r="86" spans="2:14" ht="15.75" thickBot="1">
      <c r="B86" s="11" t="s">
        <v>122</v>
      </c>
      <c r="C86" s="18">
        <v>0.59299999999999997</v>
      </c>
      <c r="D86" s="13">
        <f t="shared" si="27"/>
        <v>0.10388221574953858</v>
      </c>
      <c r="E86" s="37"/>
      <c r="F86" s="43"/>
      <c r="G86" s="52"/>
      <c r="H86" s="37"/>
      <c r="I86" s="43"/>
      <c r="J86" s="52"/>
      <c r="K86" s="37"/>
      <c r="L86" s="43"/>
      <c r="M86" s="52"/>
      <c r="N86" s="34"/>
    </row>
    <row r="87" spans="2:14" ht="15.75" thickBot="1">
      <c r="B87" s="22"/>
      <c r="C87" s="22"/>
      <c r="D87" s="23"/>
      <c r="E87" s="21"/>
      <c r="F87" s="21"/>
      <c r="G87" s="24"/>
      <c r="H87" s="27"/>
      <c r="I87" s="21"/>
      <c r="J87" s="24"/>
      <c r="K87" s="21"/>
      <c r="L87" s="21"/>
      <c r="M87" s="24"/>
      <c r="N87" s="3"/>
    </row>
    <row r="88" spans="2:14" ht="15.75" thickBot="1">
      <c r="B88" s="53" t="s">
        <v>68</v>
      </c>
      <c r="C88" s="54"/>
      <c r="D88" s="54"/>
      <c r="E88" s="68" t="s">
        <v>69</v>
      </c>
      <c r="F88" s="68"/>
      <c r="G88" s="68"/>
      <c r="H88" s="31" t="s">
        <v>70</v>
      </c>
      <c r="I88" s="3"/>
      <c r="J88" s="5"/>
      <c r="K88" s="3"/>
      <c r="L88" s="3"/>
      <c r="M88" s="5"/>
      <c r="N88" s="3"/>
    </row>
    <row r="89" spans="2:14">
      <c r="B89" s="8" t="s">
        <v>50</v>
      </c>
      <c r="C89" s="15">
        <v>0.97209999999999996</v>
      </c>
      <c r="D89" s="10">
        <f t="shared" si="25"/>
        <v>0.60554247058538702</v>
      </c>
      <c r="E89" s="44" t="s">
        <v>50</v>
      </c>
      <c r="F89" s="44">
        <v>0.97209999999999996</v>
      </c>
      <c r="G89" s="50">
        <f t="shared" ref="G89" si="70">(F89-F89*F91)/(F89+F91-2*F89*F91)</f>
        <v>0.49061895743595946</v>
      </c>
      <c r="H89" s="62" t="s">
        <v>29</v>
      </c>
    </row>
    <row r="90" spans="2:14" ht="15.75" thickBot="1">
      <c r="B90" s="32" t="s">
        <v>18</v>
      </c>
      <c r="C90" s="22">
        <v>0.95779999999999998</v>
      </c>
      <c r="D90" s="33">
        <f t="shared" si="27"/>
        <v>0.39445752941461298</v>
      </c>
      <c r="E90" s="45"/>
      <c r="F90" s="45"/>
      <c r="G90" s="51"/>
      <c r="H90" s="63"/>
    </row>
    <row r="91" spans="2:14">
      <c r="B91" s="8" t="s">
        <v>85</v>
      </c>
      <c r="C91" s="15">
        <v>0.96550000000000002</v>
      </c>
      <c r="D91" s="16">
        <f t="shared" si="25"/>
        <v>0.43618154000661674</v>
      </c>
      <c r="E91" s="45" t="s">
        <v>29</v>
      </c>
      <c r="F91" s="45">
        <v>0.97309999999999997</v>
      </c>
      <c r="G91" s="51">
        <f t="shared" ref="G91" si="71">(F91-F91*F89)/(F91+F89-2*F91*F89)</f>
        <v>0.5093810425640426</v>
      </c>
      <c r="H91" s="63"/>
    </row>
    <row r="92" spans="2:14" ht="15.75" thickBot="1">
      <c r="B92" s="11" t="s">
        <v>29</v>
      </c>
      <c r="C92" s="18">
        <v>0.97309999999999997</v>
      </c>
      <c r="D92" s="19">
        <f t="shared" si="27"/>
        <v>0.56381845999338143</v>
      </c>
      <c r="E92" s="46"/>
      <c r="F92" s="46"/>
      <c r="G92" s="52"/>
      <c r="H92" s="64"/>
    </row>
  </sheetData>
  <mergeCells count="206">
    <mergeCell ref="E5:E6"/>
    <mergeCell ref="E7:E8"/>
    <mergeCell ref="E9:E10"/>
    <mergeCell ref="E89:E90"/>
    <mergeCell ref="F89:F90"/>
    <mergeCell ref="G89:G90"/>
    <mergeCell ref="H89:H92"/>
    <mergeCell ref="E91:E92"/>
    <mergeCell ref="F91:F92"/>
    <mergeCell ref="G91:G92"/>
    <mergeCell ref="F20:F21"/>
    <mergeCell ref="G20:G21"/>
    <mergeCell ref="I83:I86"/>
    <mergeCell ref="J83:J86"/>
    <mergeCell ref="E85:E86"/>
    <mergeCell ref="F85:F86"/>
    <mergeCell ref="G85:G86"/>
    <mergeCell ref="L71:L78"/>
    <mergeCell ref="M71:M78"/>
    <mergeCell ref="B88:D88"/>
    <mergeCell ref="E88:G88"/>
    <mergeCell ref="K79:K86"/>
    <mergeCell ref="L79:L86"/>
    <mergeCell ref="M79:M86"/>
    <mergeCell ref="E81:E82"/>
    <mergeCell ref="F81:F82"/>
    <mergeCell ref="G81:G82"/>
    <mergeCell ref="E83:E84"/>
    <mergeCell ref="F83:F84"/>
    <mergeCell ref="G83:G84"/>
    <mergeCell ref="H83:H86"/>
    <mergeCell ref="E79:E80"/>
    <mergeCell ref="F79:F80"/>
    <mergeCell ref="G79:G80"/>
    <mergeCell ref="H79:H82"/>
    <mergeCell ref="I79:I82"/>
    <mergeCell ref="J79:J82"/>
    <mergeCell ref="N71:N86"/>
    <mergeCell ref="E73:E74"/>
    <mergeCell ref="F73:F74"/>
    <mergeCell ref="G73:G74"/>
    <mergeCell ref="E75:E76"/>
    <mergeCell ref="F75:F76"/>
    <mergeCell ref="G75:G76"/>
    <mergeCell ref="B70:D70"/>
    <mergeCell ref="E70:G70"/>
    <mergeCell ref="H70:J70"/>
    <mergeCell ref="K70:M70"/>
    <mergeCell ref="E71:E72"/>
    <mergeCell ref="F71:F72"/>
    <mergeCell ref="G71:G72"/>
    <mergeCell ref="H71:H74"/>
    <mergeCell ref="I71:I74"/>
    <mergeCell ref="J71:J74"/>
    <mergeCell ref="H75:H78"/>
    <mergeCell ref="I75:I78"/>
    <mergeCell ref="J75:J78"/>
    <mergeCell ref="E77:E78"/>
    <mergeCell ref="F77:F78"/>
    <mergeCell ref="G77:G78"/>
    <mergeCell ref="K71:K78"/>
    <mergeCell ref="L52:L59"/>
    <mergeCell ref="M52:M59"/>
    <mergeCell ref="I64:I67"/>
    <mergeCell ref="J64:J67"/>
    <mergeCell ref="E66:E67"/>
    <mergeCell ref="F66:F67"/>
    <mergeCell ref="G66:G67"/>
    <mergeCell ref="B69:M69"/>
    <mergeCell ref="K60:K67"/>
    <mergeCell ref="L60:L67"/>
    <mergeCell ref="M60:M67"/>
    <mergeCell ref="E62:E63"/>
    <mergeCell ref="F62:F63"/>
    <mergeCell ref="G62:G63"/>
    <mergeCell ref="E64:E65"/>
    <mergeCell ref="F64:F65"/>
    <mergeCell ref="G64:G65"/>
    <mergeCell ref="H64:H67"/>
    <mergeCell ref="E60:E61"/>
    <mergeCell ref="F60:F61"/>
    <mergeCell ref="G60:G61"/>
    <mergeCell ref="H60:H63"/>
    <mergeCell ref="I60:I63"/>
    <mergeCell ref="J60:J63"/>
    <mergeCell ref="N52:N67"/>
    <mergeCell ref="E54:E55"/>
    <mergeCell ref="F54:F55"/>
    <mergeCell ref="G54:G55"/>
    <mergeCell ref="E56:E57"/>
    <mergeCell ref="F56:F57"/>
    <mergeCell ref="G56:G57"/>
    <mergeCell ref="B51:D51"/>
    <mergeCell ref="E51:G51"/>
    <mergeCell ref="H51:J51"/>
    <mergeCell ref="K51:M51"/>
    <mergeCell ref="E52:E53"/>
    <mergeCell ref="F52:F53"/>
    <mergeCell ref="G52:G53"/>
    <mergeCell ref="H52:H55"/>
    <mergeCell ref="I52:I55"/>
    <mergeCell ref="J52:J55"/>
    <mergeCell ref="H56:H59"/>
    <mergeCell ref="I56:I59"/>
    <mergeCell ref="J56:J59"/>
    <mergeCell ref="E58:E59"/>
    <mergeCell ref="F58:F59"/>
    <mergeCell ref="G58:G59"/>
    <mergeCell ref="K52:K59"/>
    <mergeCell ref="L33:L40"/>
    <mergeCell ref="M33:M40"/>
    <mergeCell ref="I45:I48"/>
    <mergeCell ref="J45:J48"/>
    <mergeCell ref="E47:E48"/>
    <mergeCell ref="F47:F48"/>
    <mergeCell ref="G47:G48"/>
    <mergeCell ref="B50:M50"/>
    <mergeCell ref="K41:K48"/>
    <mergeCell ref="L41:L48"/>
    <mergeCell ref="M41:M48"/>
    <mergeCell ref="E43:E44"/>
    <mergeCell ref="F43:F44"/>
    <mergeCell ref="G43:G44"/>
    <mergeCell ref="E45:E46"/>
    <mergeCell ref="F45:F46"/>
    <mergeCell ref="G45:G46"/>
    <mergeCell ref="H45:H48"/>
    <mergeCell ref="E41:E42"/>
    <mergeCell ref="F41:F42"/>
    <mergeCell ref="G41:G42"/>
    <mergeCell ref="H41:H44"/>
    <mergeCell ref="I41:I44"/>
    <mergeCell ref="B32:D32"/>
    <mergeCell ref="E32:G32"/>
    <mergeCell ref="H32:J32"/>
    <mergeCell ref="K32:M32"/>
    <mergeCell ref="E33:E34"/>
    <mergeCell ref="F33:F34"/>
    <mergeCell ref="G33:G34"/>
    <mergeCell ref="H33:H36"/>
    <mergeCell ref="I33:I36"/>
    <mergeCell ref="J33:J36"/>
    <mergeCell ref="I22:I25"/>
    <mergeCell ref="J22:J25"/>
    <mergeCell ref="J41:J44"/>
    <mergeCell ref="N33:N48"/>
    <mergeCell ref="E35:E36"/>
    <mergeCell ref="F35:F36"/>
    <mergeCell ref="G35:G36"/>
    <mergeCell ref="E37:E38"/>
    <mergeCell ref="F37:F38"/>
    <mergeCell ref="G37:G38"/>
    <mergeCell ref="H37:H40"/>
    <mergeCell ref="I37:I40"/>
    <mergeCell ref="J37:J40"/>
    <mergeCell ref="E39:E40"/>
    <mergeCell ref="F39:F40"/>
    <mergeCell ref="G39:G40"/>
    <mergeCell ref="G28:G29"/>
    <mergeCell ref="B2:E2"/>
    <mergeCell ref="E3:E4"/>
    <mergeCell ref="B12:M12"/>
    <mergeCell ref="B13:D13"/>
    <mergeCell ref="E13:G13"/>
    <mergeCell ref="H13:J13"/>
    <mergeCell ref="K13:M13"/>
    <mergeCell ref="K33:K40"/>
    <mergeCell ref="B31:M31"/>
    <mergeCell ref="K22:K29"/>
    <mergeCell ref="L22:L29"/>
    <mergeCell ref="M22:M29"/>
    <mergeCell ref="E24:E25"/>
    <mergeCell ref="F24:F25"/>
    <mergeCell ref="G24:G25"/>
    <mergeCell ref="E26:E27"/>
    <mergeCell ref="F26:F27"/>
    <mergeCell ref="G26:G27"/>
    <mergeCell ref="H26:H29"/>
    <mergeCell ref="E22:E23"/>
    <mergeCell ref="F22:F23"/>
    <mergeCell ref="G22:G23"/>
    <mergeCell ref="H22:H25"/>
    <mergeCell ref="N14:N29"/>
    <mergeCell ref="E16:E17"/>
    <mergeCell ref="F16:F17"/>
    <mergeCell ref="G16:G17"/>
    <mergeCell ref="E18:E19"/>
    <mergeCell ref="F18:F19"/>
    <mergeCell ref="G18:G19"/>
    <mergeCell ref="E14:E15"/>
    <mergeCell ref="F14:F15"/>
    <mergeCell ref="G14:G15"/>
    <mergeCell ref="H14:H17"/>
    <mergeCell ref="I14:I17"/>
    <mergeCell ref="J14:J17"/>
    <mergeCell ref="H18:H21"/>
    <mergeCell ref="I18:I21"/>
    <mergeCell ref="J18:J21"/>
    <mergeCell ref="E20:E21"/>
    <mergeCell ref="K14:K21"/>
    <mergeCell ref="L14:L21"/>
    <mergeCell ref="M14:M21"/>
    <mergeCell ref="I26:I29"/>
    <mergeCell ref="J26:J29"/>
    <mergeCell ref="E28:E29"/>
    <mergeCell ref="F28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straight pythag</vt:lpstr>
      <vt:lpstr>pythag with upsets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Hollingsworth</dc:creator>
  <cp:lastModifiedBy>Joel</cp:lastModifiedBy>
  <dcterms:created xsi:type="dcterms:W3CDTF">2010-03-16T00:17:41Z</dcterms:created>
  <dcterms:modified xsi:type="dcterms:W3CDTF">2013-03-19T12:45:06Z</dcterms:modified>
</cp:coreProperties>
</file>