
<file path=[Content_Types].xml><?xml version="1.0" encoding="utf-8"?>
<Types xmlns="http://schemas.openxmlformats.org/package/2006/content-types">
  <Override PartName="/xl/worksheets/sheet15.xml" ContentType="application/vnd.openxmlformats-officedocument.spreadsheetml.worksheet+xml"/>
  <Override PartName="/xl/queryTables/queryTable1.xml" ContentType="application/vnd.openxmlformats-officedocument.spreadsheetml.query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queryTables/queryTable16.xml" ContentType="application/vnd.openxmlformats-officedocument.spreadsheetml.queryTable+xml"/>
  <Override PartName="/xl/queryTables/queryTable17.xml" ContentType="application/vnd.openxmlformats-officedocument.spreadsheetml.query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queryTables/queryTable14.xml" ContentType="application/vnd.openxmlformats-officedocument.spreadsheetml.queryTable+xml"/>
  <Override PartName="/xl/queryTables/queryTable15.xml" ContentType="application/vnd.openxmlformats-officedocument.spreadsheetml.query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queryTables/queryTable9.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queryTables/queryTable5.xml" ContentType="application/vnd.openxmlformats-officedocument.spreadsheetml.queryTable+xml"/>
  <Override PartName="/xl/queryTables/queryTable6.xml" ContentType="application/vnd.openxmlformats-officedocument.spreadsheetml.queryTable+xml"/>
  <Override PartName="/xl/worksheets/sheet17.xml" ContentType="application/vnd.openxmlformats-officedocument.spreadsheetml.worksheet+xml"/>
  <Override PartName="/xl/worksheets/sheet18.xml" ContentType="application/vnd.openxmlformats-officedocument.spreadsheetml.worksheet+xml"/>
  <Override PartName="/xl/queryTables/queryTable3.xml" ContentType="application/vnd.openxmlformats-officedocument.spreadsheetml.queryTable+xml"/>
  <Override PartName="/xl/queryTables/queryTable4.xml" ContentType="application/vnd.openxmlformats-officedocument.spreadsheetml.queryTable+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queryTables/queryTable2.xml" ContentType="application/vnd.openxmlformats-officedocument.spreadsheetml.query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35" windowWidth="20895" windowHeight="9915" tabRatio="781" firstSheet="2" activeTab="2"/>
  </bookViews>
  <sheets>
    <sheet name="Notes" sheetId="1" r:id="rId1"/>
    <sheet name="Sanity check" sheetId="21" r:id="rId2"/>
    <sheet name="BlogPoll" sheetId="20" r:id="rId3"/>
    <sheet name="Weighting" sheetId="22" r:id="rId4"/>
    <sheet name="WL" sheetId="19" r:id="rId5"/>
    <sheet name="SOS" sheetId="23" r:id="rId6"/>
    <sheet name="PED" sheetId="2" r:id="rId7"/>
    <sheet name="RD" sheetId="3" r:id="rId8"/>
    <sheet name="3DO" sheetId="4" r:id="rId9"/>
    <sheet name="TD" sheetId="5" r:id="rId10"/>
    <sheet name="PEO" sheetId="6" r:id="rId11"/>
    <sheet name="Exp" sheetId="7" r:id="rId12"/>
    <sheet name="OPPG" sheetId="8" r:id="rId13"/>
    <sheet name="TO" sheetId="9" r:id="rId14"/>
    <sheet name="3DD" sheetId="10" r:id="rId15"/>
    <sheet name="TM" sheetId="11" r:id="rId16"/>
    <sheet name="PD" sheetId="12" r:id="rId17"/>
    <sheet name="DPPG" sheetId="13" r:id="rId18"/>
    <sheet name="RO" sheetId="14" r:id="rId19"/>
    <sheet name="TOP" sheetId="15" r:id="rId20"/>
    <sheet name="PO" sheetId="16" r:id="rId21"/>
    <sheet name="PY" sheetId="17" r:id="rId22"/>
    <sheet name="All factors" sheetId="18" r:id="rId23"/>
  </sheets>
  <definedNames>
    <definedName name="_xlnm._FilterDatabase" localSheetId="2" hidden="1">BlogPoll!$B$1:$E$120</definedName>
    <definedName name="natlRank.jsp?year_2007_div_4_rpt_IA_team3down_site_org" localSheetId="8">'3DO'!$A$1:$E$120</definedName>
    <definedName name="natlRank.jsp?year_2007_div_4_rpt_IA_team3downdef_site_org" localSheetId="14">'3DD'!$A$1:$E$120</definedName>
    <definedName name="natlRank.jsp?year_2007_div_4_rpt_IA_teamdefpasseff_site_org" localSheetId="6">PED!$A$1:$P$120</definedName>
    <definedName name="natlRank.jsp?year_2007_div_4_rpt_IA_teampass_site_org" localSheetId="20">PO!$A$1:$P$120</definedName>
    <definedName name="natlRank.jsp?year_2007_div_4_rpt_IA_teampassdef_site_org" localSheetId="16">PD!$A$1:$Q$120</definedName>
    <definedName name="natlRank.jsp?year_2007_div_4_rpt_IA_teampasseff_site_org" localSheetId="10">PEO!$A$1:$P$120</definedName>
    <definedName name="natlRank.jsp?year_2007_div_4_rpt_IA_teamrush_site_org" localSheetId="18">RO!$A$1:$K$120</definedName>
    <definedName name="natlRank.jsp?year_2007_div_4_rpt_IA_teamrushdef_site_org" localSheetId="7">RD!$A$1:$K$120</definedName>
    <definedName name="natlRank.jsp?year_2007_div_4_rpt_IA_teamscordef_site_org" localSheetId="17">DPPG!$A$1:$O$120</definedName>
    <definedName name="natlRank.jsp?year_2007_div_4_rpt_IA_teamscoroff_site_org" localSheetId="12">OPPG!$A$1:$O$120</definedName>
    <definedName name="natlRank.jsp?year_2007_div_4_rpt_IA_teamtop_site_org" localSheetId="19">TOP!$A$1:$D$120</definedName>
    <definedName name="natlRank.jsp?year_2007_div_4_rpt_IA_teamtotdef_site_org" localSheetId="9">TD!$A$1:$K$120</definedName>
    <definedName name="natlRank.jsp?year_2007_div_4_rpt_IA_teamtotoff_site_org" localSheetId="13">TO!$A$1:$K$120</definedName>
    <definedName name="natlRank.jsp?year_2007_div_4_rpt_IA_teamtotoff_site_org" localSheetId="4">WL!$A$1:$K$120</definedName>
    <definedName name="natlRank.jsp?year_2007_div_4_rpt_IA_teamturnovermrgn_site_org" localSheetId="15">TM!$A$1:$M$120</definedName>
    <definedName name="natlRank.jsp?year_2007_div_4_rpt_IA_teamyardspenalized_site_org" localSheetId="21">PY!$A$1:$J$120</definedName>
    <definedName name="rankingsindex" localSheetId="1">'Sanity check'!$A$1:$A$66</definedName>
  </definedNames>
  <calcPr calcId="125725"/>
  <fileRecoveryPr repairLoad="1"/>
</workbook>
</file>

<file path=xl/calcChain.xml><?xml version="1.0" encoding="utf-8"?>
<calcChain xmlns="http://schemas.openxmlformats.org/spreadsheetml/2006/main">
  <c r="D36" i="20"/>
  <c r="D42"/>
  <c r="D17"/>
  <c r="D28"/>
  <c r="D92"/>
  <c r="D102"/>
  <c r="D26"/>
  <c r="D77"/>
  <c r="D96"/>
  <c r="D32"/>
  <c r="D13"/>
  <c r="D85"/>
  <c r="D106"/>
  <c r="D11"/>
  <c r="D49"/>
  <c r="D82"/>
  <c r="D21"/>
  <c r="D14"/>
  <c r="D67"/>
  <c r="D84"/>
  <c r="D48"/>
  <c r="D109"/>
  <c r="D63"/>
  <c r="D103"/>
  <c r="D69"/>
  <c r="D10"/>
  <c r="D117"/>
  <c r="D62"/>
  <c r="D59"/>
  <c r="D7"/>
  <c r="D58"/>
  <c r="D20"/>
  <c r="D66"/>
  <c r="D118"/>
  <c r="D24"/>
  <c r="D61"/>
  <c r="D78"/>
  <c r="D71"/>
  <c r="D9"/>
  <c r="D57"/>
  <c r="D110"/>
  <c r="D22"/>
  <c r="D115"/>
  <c r="D75"/>
  <c r="D101"/>
  <c r="D53"/>
  <c r="D2"/>
  <c r="D89"/>
  <c r="D45"/>
  <c r="D97"/>
  <c r="D80"/>
  <c r="D105"/>
  <c r="D23"/>
  <c r="D35"/>
  <c r="D90"/>
  <c r="D99"/>
  <c r="D72"/>
  <c r="D39"/>
  <c r="D8"/>
  <c r="D73"/>
  <c r="D56"/>
  <c r="D86"/>
  <c r="D54"/>
  <c r="D104"/>
  <c r="D81"/>
  <c r="D68"/>
  <c r="D119"/>
  <c r="D120"/>
  <c r="D76"/>
  <c r="D79"/>
  <c r="D87"/>
  <c r="D3"/>
  <c r="D5"/>
  <c r="D33"/>
  <c r="D15"/>
  <c r="D25"/>
  <c r="D18"/>
  <c r="D50"/>
  <c r="D38"/>
  <c r="D113"/>
  <c r="D27"/>
  <c r="D88"/>
  <c r="D94"/>
  <c r="D51"/>
  <c r="D16"/>
  <c r="D12"/>
  <c r="D111"/>
  <c r="D64"/>
  <c r="D100"/>
  <c r="D112"/>
  <c r="D43"/>
  <c r="D98"/>
  <c r="D29"/>
  <c r="D19"/>
  <c r="D41"/>
  <c r="D34"/>
  <c r="D93"/>
  <c r="D55"/>
  <c r="D107"/>
  <c r="D60"/>
  <c r="D114"/>
  <c r="D40"/>
  <c r="D44"/>
  <c r="D91"/>
  <c r="D37"/>
  <c r="D116"/>
  <c r="D95"/>
  <c r="D52"/>
  <c r="D47"/>
  <c r="D6"/>
  <c r="D30"/>
  <c r="D83"/>
  <c r="D74"/>
  <c r="D4"/>
  <c r="D70"/>
  <c r="D31"/>
  <c r="D65"/>
  <c r="D108"/>
  <c r="D46"/>
  <c r="J108"/>
  <c r="J36"/>
  <c r="J42"/>
  <c r="J17"/>
  <c r="J28"/>
  <c r="J92"/>
  <c r="J102"/>
  <c r="J26"/>
  <c r="J77"/>
  <c r="J96"/>
  <c r="J32"/>
  <c r="J13"/>
  <c r="J85"/>
  <c r="J106"/>
  <c r="J11"/>
  <c r="J49"/>
  <c r="J82"/>
  <c r="J21"/>
  <c r="J14"/>
  <c r="J67"/>
  <c r="J84"/>
  <c r="J48"/>
  <c r="J109"/>
  <c r="J63"/>
  <c r="J103"/>
  <c r="J69"/>
  <c r="J10"/>
  <c r="J117"/>
  <c r="J62"/>
  <c r="J59"/>
  <c r="J7"/>
  <c r="J58"/>
  <c r="J20"/>
  <c r="J66"/>
  <c r="J118"/>
  <c r="J24"/>
  <c r="J61"/>
  <c r="J78"/>
  <c r="J71"/>
  <c r="J9"/>
  <c r="J57"/>
  <c r="J110"/>
  <c r="J22"/>
  <c r="J115"/>
  <c r="J75"/>
  <c r="J101"/>
  <c r="J53"/>
  <c r="J2"/>
  <c r="J89"/>
  <c r="J45"/>
  <c r="J97"/>
  <c r="J80"/>
  <c r="J105"/>
  <c r="J23"/>
  <c r="J35"/>
  <c r="J90"/>
  <c r="J99"/>
  <c r="J72"/>
  <c r="J39"/>
  <c r="J8"/>
  <c r="J73"/>
  <c r="J56"/>
  <c r="J86"/>
  <c r="J54"/>
  <c r="J104"/>
  <c r="J81"/>
  <c r="J68"/>
  <c r="J119"/>
  <c r="J120"/>
  <c r="J76"/>
  <c r="J79"/>
  <c r="J87"/>
  <c r="J3"/>
  <c r="J5"/>
  <c r="J33"/>
  <c r="J15"/>
  <c r="J25"/>
  <c r="J18"/>
  <c r="J50"/>
  <c r="J38"/>
  <c r="J113"/>
  <c r="J27"/>
  <c r="J88"/>
  <c r="J94"/>
  <c r="J51"/>
  <c r="J16"/>
  <c r="J12"/>
  <c r="J111"/>
  <c r="J64"/>
  <c r="J100"/>
  <c r="J112"/>
  <c r="J43"/>
  <c r="J98"/>
  <c r="J29"/>
  <c r="J19"/>
  <c r="J41"/>
  <c r="J34"/>
  <c r="J93"/>
  <c r="J55"/>
  <c r="J107"/>
  <c r="J60"/>
  <c r="J114"/>
  <c r="J40"/>
  <c r="J44"/>
  <c r="J91"/>
  <c r="J37"/>
  <c r="J116"/>
  <c r="J95"/>
  <c r="J52"/>
  <c r="J47"/>
  <c r="J6"/>
  <c r="J30"/>
  <c r="J83"/>
  <c r="J74"/>
  <c r="J4"/>
  <c r="J70"/>
  <c r="J31"/>
  <c r="J65"/>
  <c r="J46"/>
  <c r="C36"/>
  <c r="C42"/>
  <c r="C17"/>
  <c r="C28"/>
  <c r="C92"/>
  <c r="C102"/>
  <c r="C26"/>
  <c r="C77"/>
  <c r="C96"/>
  <c r="C32"/>
  <c r="C13"/>
  <c r="C85"/>
  <c r="C106"/>
  <c r="C11"/>
  <c r="C49"/>
  <c r="C82"/>
  <c r="C21"/>
  <c r="C14"/>
  <c r="C67"/>
  <c r="C84"/>
  <c r="C48"/>
  <c r="C109"/>
  <c r="C63"/>
  <c r="C103"/>
  <c r="C69"/>
  <c r="C10"/>
  <c r="C117"/>
  <c r="C62"/>
  <c r="C59"/>
  <c r="C7"/>
  <c r="C58"/>
  <c r="C20"/>
  <c r="C66"/>
  <c r="C118"/>
  <c r="C24"/>
  <c r="C61"/>
  <c r="C78"/>
  <c r="C71"/>
  <c r="C9"/>
  <c r="C57"/>
  <c r="C110"/>
  <c r="C22"/>
  <c r="C115"/>
  <c r="C75"/>
  <c r="C101"/>
  <c r="C53"/>
  <c r="C2"/>
  <c r="C89"/>
  <c r="C45"/>
  <c r="C97"/>
  <c r="C80"/>
  <c r="C105"/>
  <c r="C23"/>
  <c r="C35"/>
  <c r="C90"/>
  <c r="C99"/>
  <c r="C72"/>
  <c r="C39"/>
  <c r="C8"/>
  <c r="C73"/>
  <c r="C56"/>
  <c r="C86"/>
  <c r="C54"/>
  <c r="C104"/>
  <c r="C81"/>
  <c r="C68"/>
  <c r="C119"/>
  <c r="C120"/>
  <c r="C76"/>
  <c r="C79"/>
  <c r="C87"/>
  <c r="C3"/>
  <c r="C5"/>
  <c r="C33"/>
  <c r="C15"/>
  <c r="C25"/>
  <c r="C18"/>
  <c r="C50"/>
  <c r="C38"/>
  <c r="C113"/>
  <c r="C27"/>
  <c r="C88"/>
  <c r="C94"/>
  <c r="C51"/>
  <c r="C16"/>
  <c r="C12"/>
  <c r="C111"/>
  <c r="C64"/>
  <c r="C100"/>
  <c r="C112"/>
  <c r="C43"/>
  <c r="C98"/>
  <c r="C29"/>
  <c r="C19"/>
  <c r="C41"/>
  <c r="C34"/>
  <c r="C93"/>
  <c r="C55"/>
  <c r="C107"/>
  <c r="C60"/>
  <c r="C114"/>
  <c r="C40"/>
  <c r="C44"/>
  <c r="C91"/>
  <c r="C37"/>
  <c r="C116"/>
  <c r="C95"/>
  <c r="C52"/>
  <c r="C47"/>
  <c r="C6"/>
  <c r="C30"/>
  <c r="C83"/>
  <c r="C74"/>
  <c r="C4"/>
  <c r="C70"/>
  <c r="C31"/>
  <c r="C65"/>
  <c r="C108"/>
  <c r="C46"/>
  <c r="L99" i="19"/>
  <c r="L35"/>
  <c r="L36"/>
  <c r="L62"/>
  <c r="L49"/>
  <c r="L77"/>
  <c r="L42"/>
  <c r="L64"/>
  <c r="L78"/>
  <c r="L65"/>
  <c r="L13"/>
  <c r="L97"/>
  <c r="L29"/>
  <c r="L117"/>
  <c r="L101"/>
  <c r="L7"/>
  <c r="L84"/>
  <c r="L76"/>
  <c r="L100"/>
  <c r="L19"/>
  <c r="L63"/>
  <c r="L53"/>
  <c r="L45"/>
  <c r="L17"/>
  <c r="L50"/>
  <c r="L82"/>
  <c r="L116"/>
  <c r="L89"/>
  <c r="L20"/>
  <c r="L11"/>
  <c r="L72"/>
  <c r="L14"/>
  <c r="L38"/>
  <c r="L67"/>
  <c r="L110"/>
  <c r="L90"/>
  <c r="L32"/>
  <c r="L2"/>
  <c r="L43"/>
  <c r="L28"/>
  <c r="L57"/>
  <c r="L88"/>
  <c r="L51"/>
  <c r="L105"/>
  <c r="L119"/>
  <c r="L70"/>
  <c r="L59"/>
  <c r="L46"/>
  <c r="L18"/>
  <c r="L83"/>
  <c r="L21"/>
  <c r="L15"/>
  <c r="L96"/>
  <c r="L80"/>
  <c r="L6"/>
  <c r="L118"/>
  <c r="L98"/>
  <c r="L102"/>
  <c r="L115"/>
  <c r="L39"/>
  <c r="L75"/>
  <c r="L91"/>
  <c r="L94"/>
  <c r="L47"/>
  <c r="L26"/>
  <c r="L5"/>
  <c r="L56"/>
  <c r="L34"/>
  <c r="L8"/>
  <c r="L23"/>
  <c r="L22"/>
  <c r="L85"/>
  <c r="L33"/>
  <c r="L4"/>
  <c r="L66"/>
  <c r="L87"/>
  <c r="L79"/>
  <c r="L108"/>
  <c r="L31"/>
  <c r="L55"/>
  <c r="L44"/>
  <c r="L74"/>
  <c r="L107"/>
  <c r="L12"/>
  <c r="L48"/>
  <c r="L37"/>
  <c r="L86"/>
  <c r="L16"/>
  <c r="L24"/>
  <c r="L60"/>
  <c r="L52"/>
  <c r="L114"/>
  <c r="L71"/>
  <c r="L27"/>
  <c r="L58"/>
  <c r="L10"/>
  <c r="L69"/>
  <c r="L106"/>
  <c r="L113"/>
  <c r="L112"/>
  <c r="L41"/>
  <c r="L111"/>
  <c r="L104"/>
  <c r="L68"/>
  <c r="L120"/>
  <c r="L92"/>
  <c r="L81"/>
  <c r="L40"/>
  <c r="L54"/>
  <c r="L3"/>
  <c r="L95"/>
  <c r="L61"/>
  <c r="L93"/>
  <c r="L109"/>
  <c r="L9"/>
  <c r="L25"/>
  <c r="L30"/>
  <c r="L73"/>
  <c r="L103"/>
  <c r="M108" i="20"/>
  <c r="M36"/>
  <c r="M42"/>
  <c r="M17"/>
  <c r="M28"/>
  <c r="M92"/>
  <c r="M102"/>
  <c r="M26"/>
  <c r="M77"/>
  <c r="M96"/>
  <c r="M32"/>
  <c r="M13"/>
  <c r="M85"/>
  <c r="M106"/>
  <c r="M11"/>
  <c r="M49"/>
  <c r="M82"/>
  <c r="M21"/>
  <c r="M14"/>
  <c r="M67"/>
  <c r="M84"/>
  <c r="M48"/>
  <c r="M109"/>
  <c r="M63"/>
  <c r="M103"/>
  <c r="M69"/>
  <c r="M10"/>
  <c r="M117"/>
  <c r="M62"/>
  <c r="M59"/>
  <c r="M7"/>
  <c r="M58"/>
  <c r="M20"/>
  <c r="M66"/>
  <c r="M118"/>
  <c r="M24"/>
  <c r="M61"/>
  <c r="M78"/>
  <c r="M71"/>
  <c r="M9"/>
  <c r="M57"/>
  <c r="M110"/>
  <c r="M22"/>
  <c r="M115"/>
  <c r="M75"/>
  <c r="M101"/>
  <c r="M53"/>
  <c r="M2"/>
  <c r="M89"/>
  <c r="M45"/>
  <c r="M97"/>
  <c r="M80"/>
  <c r="M105"/>
  <c r="M23"/>
  <c r="M35"/>
  <c r="M90"/>
  <c r="M99"/>
  <c r="M72"/>
  <c r="M39"/>
  <c r="M8"/>
  <c r="M73"/>
  <c r="M56"/>
  <c r="M86"/>
  <c r="M54"/>
  <c r="M104"/>
  <c r="M81"/>
  <c r="M68"/>
  <c r="M119"/>
  <c r="M120"/>
  <c r="M76"/>
  <c r="M79"/>
  <c r="M87"/>
  <c r="M3"/>
  <c r="M5"/>
  <c r="M33"/>
  <c r="M15"/>
  <c r="M25"/>
  <c r="M18"/>
  <c r="M50"/>
  <c r="M38"/>
  <c r="M113"/>
  <c r="M27"/>
  <c r="M88"/>
  <c r="M94"/>
  <c r="M51"/>
  <c r="M16"/>
  <c r="M12"/>
  <c r="M111"/>
  <c r="M64"/>
  <c r="M100"/>
  <c r="M112"/>
  <c r="M43"/>
  <c r="M98"/>
  <c r="M29"/>
  <c r="M19"/>
  <c r="M41"/>
  <c r="M34"/>
  <c r="M93"/>
  <c r="M55"/>
  <c r="M107"/>
  <c r="M60"/>
  <c r="M114"/>
  <c r="M40"/>
  <c r="M44"/>
  <c r="M91"/>
  <c r="M37"/>
  <c r="M116"/>
  <c r="M95"/>
  <c r="M52"/>
  <c r="M47"/>
  <c r="M6"/>
  <c r="M30"/>
  <c r="M83"/>
  <c r="M74"/>
  <c r="M4"/>
  <c r="M70"/>
  <c r="M31"/>
  <c r="M65"/>
  <c r="M46"/>
  <c r="L108"/>
  <c r="L36"/>
  <c r="L42"/>
  <c r="L17"/>
  <c r="L28"/>
  <c r="L92"/>
  <c r="L102"/>
  <c r="L26"/>
  <c r="L77"/>
  <c r="L96"/>
  <c r="L32"/>
  <c r="L13"/>
  <c r="L85"/>
  <c r="L106"/>
  <c r="L11"/>
  <c r="L49"/>
  <c r="L82"/>
  <c r="L21"/>
  <c r="L14"/>
  <c r="L67"/>
  <c r="L84"/>
  <c r="L48"/>
  <c r="L109"/>
  <c r="L63"/>
  <c r="L103"/>
  <c r="L69"/>
  <c r="L10"/>
  <c r="L117"/>
  <c r="L62"/>
  <c r="L59"/>
  <c r="L7"/>
  <c r="L58"/>
  <c r="L20"/>
  <c r="L66"/>
  <c r="L118"/>
  <c r="L24"/>
  <c r="L61"/>
  <c r="L78"/>
  <c r="L71"/>
  <c r="L9"/>
  <c r="L57"/>
  <c r="L110"/>
  <c r="L22"/>
  <c r="L115"/>
  <c r="L75"/>
  <c r="L101"/>
  <c r="L53"/>
  <c r="L2"/>
  <c r="L89"/>
  <c r="L45"/>
  <c r="L97"/>
  <c r="L80"/>
  <c r="L105"/>
  <c r="L23"/>
  <c r="L35"/>
  <c r="L90"/>
  <c r="L99"/>
  <c r="L72"/>
  <c r="L39"/>
  <c r="L8"/>
  <c r="L73"/>
  <c r="L56"/>
  <c r="L86"/>
  <c r="L54"/>
  <c r="L104"/>
  <c r="L81"/>
  <c r="L68"/>
  <c r="L119"/>
  <c r="L120"/>
  <c r="L76"/>
  <c r="L79"/>
  <c r="L87"/>
  <c r="L3"/>
  <c r="L5"/>
  <c r="L33"/>
  <c r="L15"/>
  <c r="L25"/>
  <c r="L18"/>
  <c r="L50"/>
  <c r="L38"/>
  <c r="L113"/>
  <c r="L27"/>
  <c r="L88"/>
  <c r="L94"/>
  <c r="L51"/>
  <c r="L16"/>
  <c r="L12"/>
  <c r="L111"/>
  <c r="L64"/>
  <c r="L100"/>
  <c r="L112"/>
  <c r="L43"/>
  <c r="L98"/>
  <c r="L29"/>
  <c r="L19"/>
  <c r="L41"/>
  <c r="L34"/>
  <c r="L93"/>
  <c r="L55"/>
  <c r="L107"/>
  <c r="L60"/>
  <c r="L114"/>
  <c r="L40"/>
  <c r="L44"/>
  <c r="L91"/>
  <c r="L37"/>
  <c r="L116"/>
  <c r="L95"/>
  <c r="L52"/>
  <c r="L47"/>
  <c r="L6"/>
  <c r="L30"/>
  <c r="L83"/>
  <c r="L74"/>
  <c r="L4"/>
  <c r="L70"/>
  <c r="L31"/>
  <c r="L65"/>
  <c r="L46"/>
  <c r="K108"/>
  <c r="K36"/>
  <c r="K42"/>
  <c r="K17"/>
  <c r="K28"/>
  <c r="K92"/>
  <c r="K102"/>
  <c r="K26"/>
  <c r="K77"/>
  <c r="K96"/>
  <c r="K32"/>
  <c r="K13"/>
  <c r="K85"/>
  <c r="K106"/>
  <c r="K11"/>
  <c r="K49"/>
  <c r="K82"/>
  <c r="K21"/>
  <c r="K14"/>
  <c r="K67"/>
  <c r="K84"/>
  <c r="K48"/>
  <c r="K109"/>
  <c r="K63"/>
  <c r="K103"/>
  <c r="K69"/>
  <c r="K10"/>
  <c r="K117"/>
  <c r="K62"/>
  <c r="K59"/>
  <c r="K7"/>
  <c r="K58"/>
  <c r="K20"/>
  <c r="K66"/>
  <c r="K118"/>
  <c r="K24"/>
  <c r="K61"/>
  <c r="K78"/>
  <c r="K71"/>
  <c r="K9"/>
  <c r="K57"/>
  <c r="K110"/>
  <c r="K22"/>
  <c r="K115"/>
  <c r="K75"/>
  <c r="K101"/>
  <c r="K53"/>
  <c r="K2"/>
  <c r="K89"/>
  <c r="K45"/>
  <c r="K97"/>
  <c r="K80"/>
  <c r="K105"/>
  <c r="K23"/>
  <c r="K35"/>
  <c r="K90"/>
  <c r="K99"/>
  <c r="K72"/>
  <c r="K39"/>
  <c r="K8"/>
  <c r="K73"/>
  <c r="K56"/>
  <c r="K86"/>
  <c r="K54"/>
  <c r="K104"/>
  <c r="K81"/>
  <c r="K68"/>
  <c r="K119"/>
  <c r="K120"/>
  <c r="K76"/>
  <c r="K79"/>
  <c r="K87"/>
  <c r="K3"/>
  <c r="K5"/>
  <c r="K33"/>
  <c r="K15"/>
  <c r="K25"/>
  <c r="K18"/>
  <c r="K50"/>
  <c r="K38"/>
  <c r="K113"/>
  <c r="K27"/>
  <c r="K88"/>
  <c r="K94"/>
  <c r="K51"/>
  <c r="K16"/>
  <c r="K12"/>
  <c r="K111"/>
  <c r="K64"/>
  <c r="K100"/>
  <c r="K112"/>
  <c r="K43"/>
  <c r="K98"/>
  <c r="K29"/>
  <c r="K19"/>
  <c r="K41"/>
  <c r="K34"/>
  <c r="K93"/>
  <c r="K55"/>
  <c r="K107"/>
  <c r="K60"/>
  <c r="K114"/>
  <c r="K40"/>
  <c r="K44"/>
  <c r="K91"/>
  <c r="K37"/>
  <c r="K116"/>
  <c r="K95"/>
  <c r="K52"/>
  <c r="K47"/>
  <c r="K6"/>
  <c r="K30"/>
  <c r="K83"/>
  <c r="K74"/>
  <c r="K4"/>
  <c r="K70"/>
  <c r="K31"/>
  <c r="K65"/>
  <c r="K46"/>
  <c r="I108"/>
  <c r="I36"/>
  <c r="I42"/>
  <c r="I17"/>
  <c r="I28"/>
  <c r="I92"/>
  <c r="I102"/>
  <c r="I26"/>
  <c r="I77"/>
  <c r="I96"/>
  <c r="I32"/>
  <c r="I13"/>
  <c r="I85"/>
  <c r="I106"/>
  <c r="I11"/>
  <c r="I49"/>
  <c r="I82"/>
  <c r="I21"/>
  <c r="I14"/>
  <c r="I67"/>
  <c r="I84"/>
  <c r="I48"/>
  <c r="I109"/>
  <c r="I63"/>
  <c r="I103"/>
  <c r="I69"/>
  <c r="I10"/>
  <c r="I117"/>
  <c r="I62"/>
  <c r="I59"/>
  <c r="I7"/>
  <c r="I58"/>
  <c r="I20"/>
  <c r="I66"/>
  <c r="I118"/>
  <c r="I24"/>
  <c r="I61"/>
  <c r="I78"/>
  <c r="I71"/>
  <c r="I9"/>
  <c r="I57"/>
  <c r="I110"/>
  <c r="I22"/>
  <c r="I115"/>
  <c r="I75"/>
  <c r="I101"/>
  <c r="I53"/>
  <c r="I2"/>
  <c r="I89"/>
  <c r="I45"/>
  <c r="I97"/>
  <c r="I80"/>
  <c r="I105"/>
  <c r="I23"/>
  <c r="I35"/>
  <c r="I90"/>
  <c r="I99"/>
  <c r="I72"/>
  <c r="I39"/>
  <c r="I8"/>
  <c r="I73"/>
  <c r="I56"/>
  <c r="I86"/>
  <c r="I54"/>
  <c r="I104"/>
  <c r="I81"/>
  <c r="I68"/>
  <c r="I119"/>
  <c r="I120"/>
  <c r="I76"/>
  <c r="I79"/>
  <c r="I87"/>
  <c r="I3"/>
  <c r="I5"/>
  <c r="I33"/>
  <c r="I15"/>
  <c r="I25"/>
  <c r="I18"/>
  <c r="I50"/>
  <c r="I38"/>
  <c r="I113"/>
  <c r="I27"/>
  <c r="I88"/>
  <c r="I94"/>
  <c r="I51"/>
  <c r="I16"/>
  <c r="I12"/>
  <c r="I111"/>
  <c r="I64"/>
  <c r="I100"/>
  <c r="I112"/>
  <c r="I43"/>
  <c r="I98"/>
  <c r="I29"/>
  <c r="I19"/>
  <c r="I41"/>
  <c r="I34"/>
  <c r="I93"/>
  <c r="I55"/>
  <c r="I107"/>
  <c r="I60"/>
  <c r="I114"/>
  <c r="I40"/>
  <c r="I44"/>
  <c r="I91"/>
  <c r="I37"/>
  <c r="I116"/>
  <c r="I95"/>
  <c r="I52"/>
  <c r="I47"/>
  <c r="I6"/>
  <c r="I30"/>
  <c r="I83"/>
  <c r="I74"/>
  <c r="I4"/>
  <c r="I70"/>
  <c r="I31"/>
  <c r="I65"/>
  <c r="I46"/>
  <c r="H108"/>
  <c r="H36"/>
  <c r="H42"/>
  <c r="H17"/>
  <c r="H28"/>
  <c r="H92"/>
  <c r="H102"/>
  <c r="H26"/>
  <c r="H77"/>
  <c r="H96"/>
  <c r="H32"/>
  <c r="H13"/>
  <c r="H85"/>
  <c r="H106"/>
  <c r="H11"/>
  <c r="H49"/>
  <c r="H82"/>
  <c r="H21"/>
  <c r="H14"/>
  <c r="H67"/>
  <c r="H84"/>
  <c r="H48"/>
  <c r="H109"/>
  <c r="H63"/>
  <c r="H103"/>
  <c r="H69"/>
  <c r="H10"/>
  <c r="H117"/>
  <c r="H62"/>
  <c r="H59"/>
  <c r="H7"/>
  <c r="H58"/>
  <c r="H20"/>
  <c r="H66"/>
  <c r="H118"/>
  <c r="H24"/>
  <c r="H61"/>
  <c r="H78"/>
  <c r="H71"/>
  <c r="H9"/>
  <c r="H57"/>
  <c r="H110"/>
  <c r="H22"/>
  <c r="H115"/>
  <c r="H75"/>
  <c r="H101"/>
  <c r="H53"/>
  <c r="H2"/>
  <c r="H89"/>
  <c r="H45"/>
  <c r="H97"/>
  <c r="H80"/>
  <c r="H105"/>
  <c r="H23"/>
  <c r="H35"/>
  <c r="H90"/>
  <c r="H99"/>
  <c r="H72"/>
  <c r="H39"/>
  <c r="H8"/>
  <c r="H73"/>
  <c r="H56"/>
  <c r="H86"/>
  <c r="H54"/>
  <c r="H104"/>
  <c r="H81"/>
  <c r="H68"/>
  <c r="H119"/>
  <c r="H120"/>
  <c r="H76"/>
  <c r="H79"/>
  <c r="H87"/>
  <c r="H3"/>
  <c r="H5"/>
  <c r="H33"/>
  <c r="H15"/>
  <c r="H25"/>
  <c r="H18"/>
  <c r="H50"/>
  <c r="H38"/>
  <c r="H113"/>
  <c r="H27"/>
  <c r="H88"/>
  <c r="H94"/>
  <c r="H51"/>
  <c r="H16"/>
  <c r="H12"/>
  <c r="H111"/>
  <c r="H64"/>
  <c r="H100"/>
  <c r="H112"/>
  <c r="H43"/>
  <c r="H98"/>
  <c r="H29"/>
  <c r="H19"/>
  <c r="H41"/>
  <c r="H34"/>
  <c r="H93"/>
  <c r="H55"/>
  <c r="H107"/>
  <c r="H60"/>
  <c r="H114"/>
  <c r="H40"/>
  <c r="H44"/>
  <c r="H91"/>
  <c r="H37"/>
  <c r="H116"/>
  <c r="H95"/>
  <c r="H52"/>
  <c r="H47"/>
  <c r="H6"/>
  <c r="H30"/>
  <c r="H83"/>
  <c r="H74"/>
  <c r="H4"/>
  <c r="H70"/>
  <c r="H31"/>
  <c r="H65"/>
  <c r="H46"/>
  <c r="G108"/>
  <c r="G36"/>
  <c r="G42"/>
  <c r="G17"/>
  <c r="G28"/>
  <c r="G92"/>
  <c r="G102"/>
  <c r="G26"/>
  <c r="G77"/>
  <c r="G96"/>
  <c r="G32"/>
  <c r="G13"/>
  <c r="G85"/>
  <c r="G106"/>
  <c r="G11"/>
  <c r="G49"/>
  <c r="G82"/>
  <c r="G21"/>
  <c r="G14"/>
  <c r="G67"/>
  <c r="G84"/>
  <c r="G48"/>
  <c r="G109"/>
  <c r="G63"/>
  <c r="G103"/>
  <c r="G69"/>
  <c r="G10"/>
  <c r="G117"/>
  <c r="G62"/>
  <c r="G59"/>
  <c r="G7"/>
  <c r="G58"/>
  <c r="G20"/>
  <c r="G66"/>
  <c r="G118"/>
  <c r="G24"/>
  <c r="G61"/>
  <c r="G78"/>
  <c r="G71"/>
  <c r="G9"/>
  <c r="G57"/>
  <c r="G110"/>
  <c r="G22"/>
  <c r="G115"/>
  <c r="G75"/>
  <c r="G101"/>
  <c r="G53"/>
  <c r="G2"/>
  <c r="G89"/>
  <c r="G45"/>
  <c r="G97"/>
  <c r="G80"/>
  <c r="G105"/>
  <c r="G23"/>
  <c r="G35"/>
  <c r="G90"/>
  <c r="G99"/>
  <c r="G72"/>
  <c r="G39"/>
  <c r="G8"/>
  <c r="G73"/>
  <c r="G56"/>
  <c r="G86"/>
  <c r="G54"/>
  <c r="G104"/>
  <c r="G81"/>
  <c r="G68"/>
  <c r="G119"/>
  <c r="G120"/>
  <c r="G76"/>
  <c r="G79"/>
  <c r="G87"/>
  <c r="G3"/>
  <c r="G5"/>
  <c r="G33"/>
  <c r="G15"/>
  <c r="G25"/>
  <c r="G18"/>
  <c r="G50"/>
  <c r="G38"/>
  <c r="G113"/>
  <c r="G27"/>
  <c r="G88"/>
  <c r="G94"/>
  <c r="G51"/>
  <c r="G16"/>
  <c r="G12"/>
  <c r="G111"/>
  <c r="G64"/>
  <c r="G100"/>
  <c r="G112"/>
  <c r="G43"/>
  <c r="G98"/>
  <c r="G29"/>
  <c r="G19"/>
  <c r="G41"/>
  <c r="G34"/>
  <c r="G93"/>
  <c r="G55"/>
  <c r="G107"/>
  <c r="G60"/>
  <c r="G114"/>
  <c r="G40"/>
  <c r="G44"/>
  <c r="G91"/>
  <c r="G37"/>
  <c r="G116"/>
  <c r="G95"/>
  <c r="G52"/>
  <c r="G47"/>
  <c r="G6"/>
  <c r="G30"/>
  <c r="G83"/>
  <c r="G74"/>
  <c r="G4"/>
  <c r="G70"/>
  <c r="G31"/>
  <c r="G65"/>
  <c r="G46"/>
  <c r="F108"/>
  <c r="F36"/>
  <c r="F42"/>
  <c r="F17"/>
  <c r="F28"/>
  <c r="F92"/>
  <c r="F102"/>
  <c r="F26"/>
  <c r="F77"/>
  <c r="F96"/>
  <c r="F32"/>
  <c r="F13"/>
  <c r="F85"/>
  <c r="F106"/>
  <c r="F11"/>
  <c r="F49"/>
  <c r="F82"/>
  <c r="F21"/>
  <c r="F14"/>
  <c r="F67"/>
  <c r="F84"/>
  <c r="F48"/>
  <c r="F109"/>
  <c r="F63"/>
  <c r="F103"/>
  <c r="F69"/>
  <c r="F10"/>
  <c r="F117"/>
  <c r="F62"/>
  <c r="F59"/>
  <c r="F7"/>
  <c r="F58"/>
  <c r="F20"/>
  <c r="F66"/>
  <c r="F118"/>
  <c r="F24"/>
  <c r="F61"/>
  <c r="F78"/>
  <c r="F71"/>
  <c r="F9"/>
  <c r="F57"/>
  <c r="F110"/>
  <c r="F22"/>
  <c r="F115"/>
  <c r="F75"/>
  <c r="F101"/>
  <c r="F53"/>
  <c r="F2"/>
  <c r="F89"/>
  <c r="F45"/>
  <c r="F97"/>
  <c r="F80"/>
  <c r="F105"/>
  <c r="F23"/>
  <c r="F35"/>
  <c r="F90"/>
  <c r="F99"/>
  <c r="F72"/>
  <c r="F39"/>
  <c r="F8"/>
  <c r="F73"/>
  <c r="F56"/>
  <c r="F86"/>
  <c r="F54"/>
  <c r="F104"/>
  <c r="F81"/>
  <c r="F68"/>
  <c r="F119"/>
  <c r="F120"/>
  <c r="F76"/>
  <c r="F79"/>
  <c r="F87"/>
  <c r="F3"/>
  <c r="F5"/>
  <c r="F33"/>
  <c r="F15"/>
  <c r="F25"/>
  <c r="F18"/>
  <c r="F50"/>
  <c r="F38"/>
  <c r="F113"/>
  <c r="F27"/>
  <c r="F88"/>
  <c r="F94"/>
  <c r="F51"/>
  <c r="F16"/>
  <c r="F12"/>
  <c r="F111"/>
  <c r="F64"/>
  <c r="F100"/>
  <c r="F112"/>
  <c r="F43"/>
  <c r="F98"/>
  <c r="F29"/>
  <c r="F19"/>
  <c r="F41"/>
  <c r="F34"/>
  <c r="F93"/>
  <c r="F55"/>
  <c r="F107"/>
  <c r="F60"/>
  <c r="F114"/>
  <c r="F40"/>
  <c r="F44"/>
  <c r="F91"/>
  <c r="F37"/>
  <c r="F116"/>
  <c r="F95"/>
  <c r="F52"/>
  <c r="F47"/>
  <c r="F6"/>
  <c r="F30"/>
  <c r="F83"/>
  <c r="F74"/>
  <c r="F4"/>
  <c r="F70"/>
  <c r="F31"/>
  <c r="F65"/>
  <c r="F46"/>
  <c r="E108"/>
  <c r="E36"/>
  <c r="E42"/>
  <c r="E17"/>
  <c r="E28"/>
  <c r="E92"/>
  <c r="E102"/>
  <c r="E26"/>
  <c r="E77"/>
  <c r="E96"/>
  <c r="E32"/>
  <c r="E13"/>
  <c r="E85"/>
  <c r="E106"/>
  <c r="E11"/>
  <c r="E49"/>
  <c r="E82"/>
  <c r="E21"/>
  <c r="E14"/>
  <c r="E67"/>
  <c r="E84"/>
  <c r="E48"/>
  <c r="E109"/>
  <c r="E63"/>
  <c r="E103"/>
  <c r="E69"/>
  <c r="E10"/>
  <c r="E117"/>
  <c r="E62"/>
  <c r="E59"/>
  <c r="E7"/>
  <c r="E58"/>
  <c r="E20"/>
  <c r="E66"/>
  <c r="E118"/>
  <c r="E24"/>
  <c r="E61"/>
  <c r="E78"/>
  <c r="E71"/>
  <c r="E9"/>
  <c r="E57"/>
  <c r="E110"/>
  <c r="E22"/>
  <c r="E115"/>
  <c r="E75"/>
  <c r="E101"/>
  <c r="E53"/>
  <c r="E2"/>
  <c r="E89"/>
  <c r="E45"/>
  <c r="E97"/>
  <c r="E80"/>
  <c r="E105"/>
  <c r="E23"/>
  <c r="E35"/>
  <c r="E90"/>
  <c r="E99"/>
  <c r="E72"/>
  <c r="E39"/>
  <c r="E8"/>
  <c r="E73"/>
  <c r="E56"/>
  <c r="E86"/>
  <c r="E54"/>
  <c r="E104"/>
  <c r="E81"/>
  <c r="E68"/>
  <c r="E119"/>
  <c r="E120"/>
  <c r="E76"/>
  <c r="E79"/>
  <c r="E87"/>
  <c r="E3"/>
  <c r="E5"/>
  <c r="E33"/>
  <c r="E15"/>
  <c r="E25"/>
  <c r="E18"/>
  <c r="E50"/>
  <c r="E38"/>
  <c r="E113"/>
  <c r="E27"/>
  <c r="E88"/>
  <c r="E94"/>
  <c r="E51"/>
  <c r="E16"/>
  <c r="E12"/>
  <c r="E111"/>
  <c r="E64"/>
  <c r="E100"/>
  <c r="E112"/>
  <c r="E43"/>
  <c r="E98"/>
  <c r="E29"/>
  <c r="E19"/>
  <c r="E41"/>
  <c r="E34"/>
  <c r="E93"/>
  <c r="E55"/>
  <c r="E107"/>
  <c r="E60"/>
  <c r="E114"/>
  <c r="E40"/>
  <c r="E44"/>
  <c r="E91"/>
  <c r="E37"/>
  <c r="E116"/>
  <c r="E95"/>
  <c r="E52"/>
  <c r="E47"/>
  <c r="E6"/>
  <c r="E30"/>
  <c r="E83"/>
  <c r="E74"/>
  <c r="E4"/>
  <c r="E70"/>
  <c r="E31"/>
  <c r="E65"/>
  <c r="E46"/>
  <c r="N108"/>
  <c r="O108"/>
  <c r="P108"/>
  <c r="Q108"/>
  <c r="R108"/>
  <c r="S108"/>
  <c r="T108"/>
  <c r="N36"/>
  <c r="O36"/>
  <c r="P36"/>
  <c r="Q36"/>
  <c r="R36"/>
  <c r="S36"/>
  <c r="T36"/>
  <c r="N42"/>
  <c r="O42"/>
  <c r="P42"/>
  <c r="Q42"/>
  <c r="R42"/>
  <c r="S42"/>
  <c r="T42"/>
  <c r="N17"/>
  <c r="O17"/>
  <c r="P17"/>
  <c r="Q17"/>
  <c r="R17"/>
  <c r="S17"/>
  <c r="T17"/>
  <c r="N28"/>
  <c r="O28"/>
  <c r="P28"/>
  <c r="Q28"/>
  <c r="R28"/>
  <c r="S28"/>
  <c r="T28"/>
  <c r="N92"/>
  <c r="O92"/>
  <c r="P92"/>
  <c r="Q92"/>
  <c r="R92"/>
  <c r="S92"/>
  <c r="T92"/>
  <c r="N102"/>
  <c r="O102"/>
  <c r="P102"/>
  <c r="Q102"/>
  <c r="R102"/>
  <c r="S102"/>
  <c r="T102"/>
  <c r="N26"/>
  <c r="O26"/>
  <c r="P26"/>
  <c r="Q26"/>
  <c r="R26"/>
  <c r="S26"/>
  <c r="T26"/>
  <c r="N77"/>
  <c r="O77"/>
  <c r="P77"/>
  <c r="Q77"/>
  <c r="R77"/>
  <c r="S77"/>
  <c r="T77"/>
  <c r="N96"/>
  <c r="O96"/>
  <c r="P96"/>
  <c r="Q96"/>
  <c r="R96"/>
  <c r="S96"/>
  <c r="T96"/>
  <c r="N32"/>
  <c r="O32"/>
  <c r="P32"/>
  <c r="Q32"/>
  <c r="R32"/>
  <c r="S32"/>
  <c r="T32"/>
  <c r="N13"/>
  <c r="O13"/>
  <c r="P13"/>
  <c r="Q13"/>
  <c r="R13"/>
  <c r="S13"/>
  <c r="T13"/>
  <c r="N85"/>
  <c r="O85"/>
  <c r="P85"/>
  <c r="Q85"/>
  <c r="R85"/>
  <c r="S85"/>
  <c r="T85"/>
  <c r="N106"/>
  <c r="O106"/>
  <c r="P106"/>
  <c r="Q106"/>
  <c r="R106"/>
  <c r="S106"/>
  <c r="T106"/>
  <c r="N11"/>
  <c r="O11"/>
  <c r="P11"/>
  <c r="Q11"/>
  <c r="R11"/>
  <c r="S11"/>
  <c r="T11"/>
  <c r="N49"/>
  <c r="O49"/>
  <c r="P49"/>
  <c r="Q49"/>
  <c r="R49"/>
  <c r="S49"/>
  <c r="T49"/>
  <c r="N82"/>
  <c r="O82"/>
  <c r="P82"/>
  <c r="Q82"/>
  <c r="R82"/>
  <c r="S82"/>
  <c r="T82"/>
  <c r="N21"/>
  <c r="O21"/>
  <c r="P21"/>
  <c r="Q21"/>
  <c r="R21"/>
  <c r="S21"/>
  <c r="T21"/>
  <c r="N14"/>
  <c r="O14"/>
  <c r="P14"/>
  <c r="Q14"/>
  <c r="R14"/>
  <c r="S14"/>
  <c r="T14"/>
  <c r="N67"/>
  <c r="O67"/>
  <c r="P67"/>
  <c r="Q67"/>
  <c r="R67"/>
  <c r="S67"/>
  <c r="T67"/>
  <c r="N84"/>
  <c r="O84"/>
  <c r="P84"/>
  <c r="Q84"/>
  <c r="R84"/>
  <c r="S84"/>
  <c r="T84"/>
  <c r="N48"/>
  <c r="O48"/>
  <c r="P48"/>
  <c r="Q48"/>
  <c r="R48"/>
  <c r="S48"/>
  <c r="T48"/>
  <c r="N109"/>
  <c r="O109"/>
  <c r="P109"/>
  <c r="Q109"/>
  <c r="R109"/>
  <c r="S109"/>
  <c r="T109"/>
  <c r="N63"/>
  <c r="O63"/>
  <c r="P63"/>
  <c r="Q63"/>
  <c r="R63"/>
  <c r="S63"/>
  <c r="T63"/>
  <c r="N103"/>
  <c r="O103"/>
  <c r="P103"/>
  <c r="Q103"/>
  <c r="R103"/>
  <c r="S103"/>
  <c r="T103"/>
  <c r="N69"/>
  <c r="O69"/>
  <c r="P69"/>
  <c r="Q69"/>
  <c r="R69"/>
  <c r="S69"/>
  <c r="T69"/>
  <c r="N10"/>
  <c r="O10"/>
  <c r="P10"/>
  <c r="Q10"/>
  <c r="R10"/>
  <c r="S10"/>
  <c r="T10"/>
  <c r="N117"/>
  <c r="O117"/>
  <c r="P117"/>
  <c r="Q117"/>
  <c r="R117"/>
  <c r="S117"/>
  <c r="T117"/>
  <c r="N62"/>
  <c r="O62"/>
  <c r="P62"/>
  <c r="Q62"/>
  <c r="R62"/>
  <c r="S62"/>
  <c r="T62"/>
  <c r="N59"/>
  <c r="O59"/>
  <c r="P59"/>
  <c r="Q59"/>
  <c r="R59"/>
  <c r="S59"/>
  <c r="T59"/>
  <c r="N7"/>
  <c r="O7"/>
  <c r="P7"/>
  <c r="Q7"/>
  <c r="R7"/>
  <c r="S7"/>
  <c r="T7"/>
  <c r="N58"/>
  <c r="O58"/>
  <c r="P58"/>
  <c r="Q58"/>
  <c r="R58"/>
  <c r="S58"/>
  <c r="T58"/>
  <c r="N20"/>
  <c r="O20"/>
  <c r="P20"/>
  <c r="Q20"/>
  <c r="R20"/>
  <c r="S20"/>
  <c r="T20"/>
  <c r="N66"/>
  <c r="O66"/>
  <c r="P66"/>
  <c r="Q66"/>
  <c r="R66"/>
  <c r="S66"/>
  <c r="T66"/>
  <c r="N118"/>
  <c r="O118"/>
  <c r="P118"/>
  <c r="Q118"/>
  <c r="R118"/>
  <c r="S118"/>
  <c r="T118"/>
  <c r="N24"/>
  <c r="O24"/>
  <c r="P24"/>
  <c r="Q24"/>
  <c r="R24"/>
  <c r="S24"/>
  <c r="T24"/>
  <c r="N61"/>
  <c r="O61"/>
  <c r="P61"/>
  <c r="Q61"/>
  <c r="R61"/>
  <c r="S61"/>
  <c r="T61"/>
  <c r="N78"/>
  <c r="O78"/>
  <c r="P78"/>
  <c r="Q78"/>
  <c r="R78"/>
  <c r="S78"/>
  <c r="T78"/>
  <c r="N71"/>
  <c r="O71"/>
  <c r="P71"/>
  <c r="Q71"/>
  <c r="R71"/>
  <c r="S71"/>
  <c r="T71"/>
  <c r="N9"/>
  <c r="O9"/>
  <c r="P9"/>
  <c r="Q9"/>
  <c r="R9"/>
  <c r="S9"/>
  <c r="T9"/>
  <c r="N57"/>
  <c r="O57"/>
  <c r="P57"/>
  <c r="Q57"/>
  <c r="R57"/>
  <c r="S57"/>
  <c r="T57"/>
  <c r="N110"/>
  <c r="O110"/>
  <c r="P110"/>
  <c r="Q110"/>
  <c r="R110"/>
  <c r="S110"/>
  <c r="T110"/>
  <c r="N22"/>
  <c r="O22"/>
  <c r="P22"/>
  <c r="Q22"/>
  <c r="R22"/>
  <c r="S22"/>
  <c r="T22"/>
  <c r="N115"/>
  <c r="O115"/>
  <c r="P115"/>
  <c r="Q115"/>
  <c r="R115"/>
  <c r="S115"/>
  <c r="T115"/>
  <c r="N75"/>
  <c r="O75"/>
  <c r="P75"/>
  <c r="Q75"/>
  <c r="R75"/>
  <c r="S75"/>
  <c r="T75"/>
  <c r="N101"/>
  <c r="O101"/>
  <c r="P101"/>
  <c r="Q101"/>
  <c r="R101"/>
  <c r="S101"/>
  <c r="T101"/>
  <c r="N53"/>
  <c r="O53"/>
  <c r="P53"/>
  <c r="Q53"/>
  <c r="R53"/>
  <c r="S53"/>
  <c r="T53"/>
  <c r="N2"/>
  <c r="O2"/>
  <c r="P2"/>
  <c r="Q2"/>
  <c r="R2"/>
  <c r="S2"/>
  <c r="T2"/>
  <c r="N89"/>
  <c r="O89"/>
  <c r="P89"/>
  <c r="Q89"/>
  <c r="R89"/>
  <c r="S89"/>
  <c r="T89"/>
  <c r="N45"/>
  <c r="O45"/>
  <c r="P45"/>
  <c r="Q45"/>
  <c r="R45"/>
  <c r="S45"/>
  <c r="T45"/>
  <c r="N97"/>
  <c r="O97"/>
  <c r="P97"/>
  <c r="Q97"/>
  <c r="R97"/>
  <c r="S97"/>
  <c r="T97"/>
  <c r="N80"/>
  <c r="O80"/>
  <c r="P80"/>
  <c r="Q80"/>
  <c r="R80"/>
  <c r="S80"/>
  <c r="T80"/>
  <c r="N105"/>
  <c r="O105"/>
  <c r="P105"/>
  <c r="Q105"/>
  <c r="R105"/>
  <c r="S105"/>
  <c r="T105"/>
  <c r="N23"/>
  <c r="O23"/>
  <c r="P23"/>
  <c r="Q23"/>
  <c r="R23"/>
  <c r="S23"/>
  <c r="T23"/>
  <c r="N35"/>
  <c r="O35"/>
  <c r="P35"/>
  <c r="Q35"/>
  <c r="R35"/>
  <c r="S35"/>
  <c r="T35"/>
  <c r="N90"/>
  <c r="O90"/>
  <c r="P90"/>
  <c r="Q90"/>
  <c r="R90"/>
  <c r="S90"/>
  <c r="T90"/>
  <c r="N99"/>
  <c r="O99"/>
  <c r="P99"/>
  <c r="Q99"/>
  <c r="R99"/>
  <c r="S99"/>
  <c r="T99"/>
  <c r="N72"/>
  <c r="O72"/>
  <c r="P72"/>
  <c r="Q72"/>
  <c r="R72"/>
  <c r="S72"/>
  <c r="T72"/>
  <c r="N39"/>
  <c r="O39"/>
  <c r="P39"/>
  <c r="Q39"/>
  <c r="R39"/>
  <c r="S39"/>
  <c r="T39"/>
  <c r="N8"/>
  <c r="O8"/>
  <c r="P8"/>
  <c r="Q8"/>
  <c r="R8"/>
  <c r="S8"/>
  <c r="T8"/>
  <c r="N73"/>
  <c r="O73"/>
  <c r="P73"/>
  <c r="Q73"/>
  <c r="R73"/>
  <c r="S73"/>
  <c r="T73"/>
  <c r="N56"/>
  <c r="O56"/>
  <c r="P56"/>
  <c r="Q56"/>
  <c r="R56"/>
  <c r="S56"/>
  <c r="T56"/>
  <c r="N86"/>
  <c r="O86"/>
  <c r="P86"/>
  <c r="Q86"/>
  <c r="R86"/>
  <c r="S86"/>
  <c r="T86"/>
  <c r="N54"/>
  <c r="O54"/>
  <c r="P54"/>
  <c r="Q54"/>
  <c r="R54"/>
  <c r="S54"/>
  <c r="T54"/>
  <c r="N104"/>
  <c r="O104"/>
  <c r="P104"/>
  <c r="Q104"/>
  <c r="R104"/>
  <c r="S104"/>
  <c r="T104"/>
  <c r="N81"/>
  <c r="O81"/>
  <c r="P81"/>
  <c r="Q81"/>
  <c r="R81"/>
  <c r="S81"/>
  <c r="T81"/>
  <c r="N68"/>
  <c r="O68"/>
  <c r="P68"/>
  <c r="Q68"/>
  <c r="R68"/>
  <c r="S68"/>
  <c r="T68"/>
  <c r="N119"/>
  <c r="O119"/>
  <c r="P119"/>
  <c r="Q119"/>
  <c r="R119"/>
  <c r="S119"/>
  <c r="T119"/>
  <c r="N120"/>
  <c r="O120"/>
  <c r="P120"/>
  <c r="Q120"/>
  <c r="R120"/>
  <c r="S120"/>
  <c r="T120"/>
  <c r="N76"/>
  <c r="O76"/>
  <c r="P76"/>
  <c r="Q76"/>
  <c r="R76"/>
  <c r="S76"/>
  <c r="T76"/>
  <c r="N79"/>
  <c r="O79"/>
  <c r="P79"/>
  <c r="Q79"/>
  <c r="R79"/>
  <c r="S79"/>
  <c r="T79"/>
  <c r="N87"/>
  <c r="O87"/>
  <c r="P87"/>
  <c r="Q87"/>
  <c r="R87"/>
  <c r="S87"/>
  <c r="T87"/>
  <c r="N3"/>
  <c r="O3"/>
  <c r="P3"/>
  <c r="Q3"/>
  <c r="R3"/>
  <c r="S3"/>
  <c r="T3"/>
  <c r="N5"/>
  <c r="O5"/>
  <c r="P5"/>
  <c r="Q5"/>
  <c r="R5"/>
  <c r="S5"/>
  <c r="T5"/>
  <c r="N33"/>
  <c r="O33"/>
  <c r="P33"/>
  <c r="Q33"/>
  <c r="R33"/>
  <c r="S33"/>
  <c r="T33"/>
  <c r="N15"/>
  <c r="O15"/>
  <c r="P15"/>
  <c r="Q15"/>
  <c r="R15"/>
  <c r="S15"/>
  <c r="T15"/>
  <c r="N25"/>
  <c r="O25"/>
  <c r="P25"/>
  <c r="Q25"/>
  <c r="R25"/>
  <c r="S25"/>
  <c r="T25"/>
  <c r="N18"/>
  <c r="O18"/>
  <c r="P18"/>
  <c r="Q18"/>
  <c r="R18"/>
  <c r="S18"/>
  <c r="T18"/>
  <c r="N50"/>
  <c r="O50"/>
  <c r="P50"/>
  <c r="Q50"/>
  <c r="R50"/>
  <c r="S50"/>
  <c r="T50"/>
  <c r="N38"/>
  <c r="O38"/>
  <c r="P38"/>
  <c r="Q38"/>
  <c r="R38"/>
  <c r="S38"/>
  <c r="T38"/>
  <c r="N113"/>
  <c r="O113"/>
  <c r="P113"/>
  <c r="Q113"/>
  <c r="R113"/>
  <c r="S113"/>
  <c r="T113"/>
  <c r="N27"/>
  <c r="O27"/>
  <c r="P27"/>
  <c r="Q27"/>
  <c r="R27"/>
  <c r="S27"/>
  <c r="T27"/>
  <c r="N88"/>
  <c r="O88"/>
  <c r="P88"/>
  <c r="Q88"/>
  <c r="R88"/>
  <c r="S88"/>
  <c r="T88"/>
  <c r="N94"/>
  <c r="O94"/>
  <c r="P94"/>
  <c r="Q94"/>
  <c r="R94"/>
  <c r="S94"/>
  <c r="T94"/>
  <c r="N51"/>
  <c r="O51"/>
  <c r="P51"/>
  <c r="Q51"/>
  <c r="R51"/>
  <c r="S51"/>
  <c r="T51"/>
  <c r="N16"/>
  <c r="O16"/>
  <c r="P16"/>
  <c r="Q16"/>
  <c r="R16"/>
  <c r="S16"/>
  <c r="T16"/>
  <c r="N12"/>
  <c r="O12"/>
  <c r="P12"/>
  <c r="Q12"/>
  <c r="R12"/>
  <c r="S12"/>
  <c r="T12"/>
  <c r="N111"/>
  <c r="O111"/>
  <c r="P111"/>
  <c r="Q111"/>
  <c r="R111"/>
  <c r="S111"/>
  <c r="T111"/>
  <c r="N64"/>
  <c r="O64"/>
  <c r="P64"/>
  <c r="Q64"/>
  <c r="R64"/>
  <c r="S64"/>
  <c r="T64"/>
  <c r="N100"/>
  <c r="O100"/>
  <c r="P100"/>
  <c r="Q100"/>
  <c r="R100"/>
  <c r="S100"/>
  <c r="T100"/>
  <c r="N112"/>
  <c r="O112"/>
  <c r="P112"/>
  <c r="Q112"/>
  <c r="R112"/>
  <c r="S112"/>
  <c r="T112"/>
  <c r="N43"/>
  <c r="O43"/>
  <c r="P43"/>
  <c r="Q43"/>
  <c r="R43"/>
  <c r="S43"/>
  <c r="T43"/>
  <c r="N98"/>
  <c r="O98"/>
  <c r="P98"/>
  <c r="Q98"/>
  <c r="R98"/>
  <c r="S98"/>
  <c r="T98"/>
  <c r="N29"/>
  <c r="O29"/>
  <c r="P29"/>
  <c r="Q29"/>
  <c r="R29"/>
  <c r="S29"/>
  <c r="T29"/>
  <c r="N19"/>
  <c r="O19"/>
  <c r="P19"/>
  <c r="Q19"/>
  <c r="R19"/>
  <c r="S19"/>
  <c r="T19"/>
  <c r="N41"/>
  <c r="O41"/>
  <c r="P41"/>
  <c r="Q41"/>
  <c r="R41"/>
  <c r="S41"/>
  <c r="T41"/>
  <c r="N34"/>
  <c r="O34"/>
  <c r="P34"/>
  <c r="Q34"/>
  <c r="R34"/>
  <c r="S34"/>
  <c r="T34"/>
  <c r="N93"/>
  <c r="O93"/>
  <c r="P93"/>
  <c r="Q93"/>
  <c r="R93"/>
  <c r="S93"/>
  <c r="T93"/>
  <c r="N55"/>
  <c r="O55"/>
  <c r="P55"/>
  <c r="Q55"/>
  <c r="R55"/>
  <c r="S55"/>
  <c r="T55"/>
  <c r="N107"/>
  <c r="O107"/>
  <c r="P107"/>
  <c r="Q107"/>
  <c r="R107"/>
  <c r="S107"/>
  <c r="T107"/>
  <c r="N60"/>
  <c r="O60"/>
  <c r="P60"/>
  <c r="Q60"/>
  <c r="R60"/>
  <c r="S60"/>
  <c r="T60"/>
  <c r="N114"/>
  <c r="O114"/>
  <c r="P114"/>
  <c r="Q114"/>
  <c r="R114"/>
  <c r="S114"/>
  <c r="T114"/>
  <c r="N40"/>
  <c r="O40"/>
  <c r="P40"/>
  <c r="Q40"/>
  <c r="R40"/>
  <c r="S40"/>
  <c r="T40"/>
  <c r="N44"/>
  <c r="O44"/>
  <c r="P44"/>
  <c r="Q44"/>
  <c r="R44"/>
  <c r="S44"/>
  <c r="T44"/>
  <c r="N91"/>
  <c r="O91"/>
  <c r="P91"/>
  <c r="Q91"/>
  <c r="R91"/>
  <c r="S91"/>
  <c r="T91"/>
  <c r="N37"/>
  <c r="O37"/>
  <c r="P37"/>
  <c r="Q37"/>
  <c r="R37"/>
  <c r="S37"/>
  <c r="T37"/>
  <c r="N116"/>
  <c r="O116"/>
  <c r="P116"/>
  <c r="Q116"/>
  <c r="R116"/>
  <c r="S116"/>
  <c r="T116"/>
  <c r="N95"/>
  <c r="O95"/>
  <c r="P95"/>
  <c r="Q95"/>
  <c r="R95"/>
  <c r="S95"/>
  <c r="T95"/>
  <c r="N52"/>
  <c r="O52"/>
  <c r="P52"/>
  <c r="Q52"/>
  <c r="R52"/>
  <c r="S52"/>
  <c r="T52"/>
  <c r="N47"/>
  <c r="O47"/>
  <c r="P47"/>
  <c r="Q47"/>
  <c r="R47"/>
  <c r="S47"/>
  <c r="T47"/>
  <c r="N6"/>
  <c r="O6"/>
  <c r="P6"/>
  <c r="Q6"/>
  <c r="R6"/>
  <c r="S6"/>
  <c r="T6"/>
  <c r="N30"/>
  <c r="O30"/>
  <c r="P30"/>
  <c r="Q30"/>
  <c r="R30"/>
  <c r="S30"/>
  <c r="T30"/>
  <c r="N83"/>
  <c r="O83"/>
  <c r="P83"/>
  <c r="Q83"/>
  <c r="R83"/>
  <c r="S83"/>
  <c r="T83"/>
  <c r="N74"/>
  <c r="O74"/>
  <c r="P74"/>
  <c r="Q74"/>
  <c r="R74"/>
  <c r="S74"/>
  <c r="T74"/>
  <c r="N4"/>
  <c r="O4"/>
  <c r="P4"/>
  <c r="Q4"/>
  <c r="R4"/>
  <c r="S4"/>
  <c r="T4"/>
  <c r="N70"/>
  <c r="O70"/>
  <c r="P70"/>
  <c r="Q70"/>
  <c r="R70"/>
  <c r="S70"/>
  <c r="T70"/>
  <c r="N31"/>
  <c r="O31"/>
  <c r="P31"/>
  <c r="Q31"/>
  <c r="R31"/>
  <c r="S31"/>
  <c r="T31"/>
  <c r="N65"/>
  <c r="O65"/>
  <c r="P65"/>
  <c r="Q65"/>
  <c r="R65"/>
  <c r="S65"/>
  <c r="T65"/>
  <c r="T46"/>
  <c r="S46"/>
  <c r="R46"/>
  <c r="Q46"/>
  <c r="P46"/>
  <c r="O46"/>
  <c r="N46"/>
  <c r="F3" i="18"/>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2"/>
  <c r="D3"/>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2"/>
  <c r="J2"/>
  <c r="J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L2"/>
  <c r="L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E3"/>
  <c r="G3"/>
  <c r="I3"/>
  <c r="K3"/>
  <c r="M3"/>
  <c r="N3"/>
  <c r="O3"/>
  <c r="P3"/>
  <c r="Q3"/>
  <c r="R3"/>
  <c r="E4"/>
  <c r="G4"/>
  <c r="I4"/>
  <c r="K4"/>
  <c r="M4"/>
  <c r="N4"/>
  <c r="O4"/>
  <c r="P4"/>
  <c r="Q4"/>
  <c r="R4"/>
  <c r="E5"/>
  <c r="G5"/>
  <c r="I5"/>
  <c r="K5"/>
  <c r="M5"/>
  <c r="N5"/>
  <c r="O5"/>
  <c r="P5"/>
  <c r="Q5"/>
  <c r="R5"/>
  <c r="E6"/>
  <c r="G6"/>
  <c r="I6"/>
  <c r="K6"/>
  <c r="M6"/>
  <c r="N6"/>
  <c r="O6"/>
  <c r="P6"/>
  <c r="Q6"/>
  <c r="R6"/>
  <c r="E7"/>
  <c r="G7"/>
  <c r="I7"/>
  <c r="K7"/>
  <c r="M7"/>
  <c r="N7"/>
  <c r="O7"/>
  <c r="P7"/>
  <c r="Q7"/>
  <c r="R7"/>
  <c r="E8"/>
  <c r="G8"/>
  <c r="I8"/>
  <c r="K8"/>
  <c r="M8"/>
  <c r="N8"/>
  <c r="O8"/>
  <c r="P8"/>
  <c r="Q8"/>
  <c r="R8"/>
  <c r="E9"/>
  <c r="G9"/>
  <c r="I9"/>
  <c r="K9"/>
  <c r="M9"/>
  <c r="N9"/>
  <c r="O9"/>
  <c r="P9"/>
  <c r="Q9"/>
  <c r="R9"/>
  <c r="E10"/>
  <c r="G10"/>
  <c r="I10"/>
  <c r="K10"/>
  <c r="M10"/>
  <c r="N10"/>
  <c r="O10"/>
  <c r="P10"/>
  <c r="Q10"/>
  <c r="R10"/>
  <c r="E11"/>
  <c r="G11"/>
  <c r="I11"/>
  <c r="K11"/>
  <c r="M11"/>
  <c r="N11"/>
  <c r="O11"/>
  <c r="P11"/>
  <c r="Q11"/>
  <c r="R11"/>
  <c r="E12"/>
  <c r="G12"/>
  <c r="I12"/>
  <c r="K12"/>
  <c r="M12"/>
  <c r="N12"/>
  <c r="O12"/>
  <c r="P12"/>
  <c r="Q12"/>
  <c r="R12"/>
  <c r="E13"/>
  <c r="G13"/>
  <c r="I13"/>
  <c r="K13"/>
  <c r="M13"/>
  <c r="N13"/>
  <c r="O13"/>
  <c r="P13"/>
  <c r="Q13"/>
  <c r="R13"/>
  <c r="E14"/>
  <c r="G14"/>
  <c r="I14"/>
  <c r="K14"/>
  <c r="M14"/>
  <c r="N14"/>
  <c r="O14"/>
  <c r="P14"/>
  <c r="Q14"/>
  <c r="R14"/>
  <c r="E15"/>
  <c r="G15"/>
  <c r="I15"/>
  <c r="K15"/>
  <c r="M15"/>
  <c r="N15"/>
  <c r="O15"/>
  <c r="P15"/>
  <c r="Q15"/>
  <c r="R15"/>
  <c r="E16"/>
  <c r="G16"/>
  <c r="I16"/>
  <c r="K16"/>
  <c r="M16"/>
  <c r="N16"/>
  <c r="O16"/>
  <c r="P16"/>
  <c r="Q16"/>
  <c r="R16"/>
  <c r="E17"/>
  <c r="G17"/>
  <c r="I17"/>
  <c r="K17"/>
  <c r="M17"/>
  <c r="N17"/>
  <c r="O17"/>
  <c r="P17"/>
  <c r="Q17"/>
  <c r="R17"/>
  <c r="E18"/>
  <c r="G18"/>
  <c r="I18"/>
  <c r="K18"/>
  <c r="M18"/>
  <c r="N18"/>
  <c r="O18"/>
  <c r="P18"/>
  <c r="Q18"/>
  <c r="R18"/>
  <c r="E19"/>
  <c r="G19"/>
  <c r="I19"/>
  <c r="K19"/>
  <c r="M19"/>
  <c r="N19"/>
  <c r="O19"/>
  <c r="P19"/>
  <c r="Q19"/>
  <c r="R19"/>
  <c r="E20"/>
  <c r="G20"/>
  <c r="I20"/>
  <c r="K20"/>
  <c r="M20"/>
  <c r="N20"/>
  <c r="O20"/>
  <c r="P20"/>
  <c r="Q20"/>
  <c r="R20"/>
  <c r="E21"/>
  <c r="G21"/>
  <c r="I21"/>
  <c r="K21"/>
  <c r="M21"/>
  <c r="N21"/>
  <c r="O21"/>
  <c r="P21"/>
  <c r="Q21"/>
  <c r="R21"/>
  <c r="E22"/>
  <c r="G22"/>
  <c r="I22"/>
  <c r="K22"/>
  <c r="M22"/>
  <c r="N22"/>
  <c r="O22"/>
  <c r="P22"/>
  <c r="Q22"/>
  <c r="R22"/>
  <c r="E23"/>
  <c r="G23"/>
  <c r="I23"/>
  <c r="K23"/>
  <c r="M23"/>
  <c r="N23"/>
  <c r="O23"/>
  <c r="P23"/>
  <c r="Q23"/>
  <c r="R23"/>
  <c r="E24"/>
  <c r="G24"/>
  <c r="I24"/>
  <c r="K24"/>
  <c r="M24"/>
  <c r="N24"/>
  <c r="O24"/>
  <c r="P24"/>
  <c r="Q24"/>
  <c r="R24"/>
  <c r="E25"/>
  <c r="G25"/>
  <c r="I25"/>
  <c r="K25"/>
  <c r="M25"/>
  <c r="N25"/>
  <c r="O25"/>
  <c r="P25"/>
  <c r="Q25"/>
  <c r="R25"/>
  <c r="E26"/>
  <c r="G26"/>
  <c r="I26"/>
  <c r="K26"/>
  <c r="M26"/>
  <c r="N26"/>
  <c r="O26"/>
  <c r="P26"/>
  <c r="Q26"/>
  <c r="R26"/>
  <c r="E27"/>
  <c r="G27"/>
  <c r="I27"/>
  <c r="K27"/>
  <c r="M27"/>
  <c r="N27"/>
  <c r="O27"/>
  <c r="P27"/>
  <c r="Q27"/>
  <c r="R27"/>
  <c r="E28"/>
  <c r="G28"/>
  <c r="I28"/>
  <c r="K28"/>
  <c r="M28"/>
  <c r="N28"/>
  <c r="O28"/>
  <c r="P28"/>
  <c r="Q28"/>
  <c r="R28"/>
  <c r="E29"/>
  <c r="G29"/>
  <c r="I29"/>
  <c r="K29"/>
  <c r="M29"/>
  <c r="N29"/>
  <c r="O29"/>
  <c r="P29"/>
  <c r="Q29"/>
  <c r="R29"/>
  <c r="E30"/>
  <c r="G30"/>
  <c r="I30"/>
  <c r="K30"/>
  <c r="M30"/>
  <c r="N30"/>
  <c r="O30"/>
  <c r="P30"/>
  <c r="Q30"/>
  <c r="R30"/>
  <c r="E31"/>
  <c r="G31"/>
  <c r="I31"/>
  <c r="K31"/>
  <c r="M31"/>
  <c r="N31"/>
  <c r="O31"/>
  <c r="P31"/>
  <c r="Q31"/>
  <c r="R31"/>
  <c r="E32"/>
  <c r="G32"/>
  <c r="I32"/>
  <c r="K32"/>
  <c r="M32"/>
  <c r="N32"/>
  <c r="O32"/>
  <c r="P32"/>
  <c r="Q32"/>
  <c r="R32"/>
  <c r="E33"/>
  <c r="G33"/>
  <c r="I33"/>
  <c r="K33"/>
  <c r="M33"/>
  <c r="N33"/>
  <c r="O33"/>
  <c r="P33"/>
  <c r="Q33"/>
  <c r="R33"/>
  <c r="E34"/>
  <c r="G34"/>
  <c r="I34"/>
  <c r="K34"/>
  <c r="M34"/>
  <c r="N34"/>
  <c r="O34"/>
  <c r="P34"/>
  <c r="Q34"/>
  <c r="R34"/>
  <c r="E35"/>
  <c r="G35"/>
  <c r="I35"/>
  <c r="K35"/>
  <c r="M35"/>
  <c r="N35"/>
  <c r="O35"/>
  <c r="P35"/>
  <c r="Q35"/>
  <c r="R35"/>
  <c r="E36"/>
  <c r="G36"/>
  <c r="I36"/>
  <c r="K36"/>
  <c r="M36"/>
  <c r="N36"/>
  <c r="O36"/>
  <c r="P36"/>
  <c r="Q36"/>
  <c r="R36"/>
  <c r="E37"/>
  <c r="G37"/>
  <c r="I37"/>
  <c r="K37"/>
  <c r="M37"/>
  <c r="N37"/>
  <c r="O37"/>
  <c r="P37"/>
  <c r="Q37"/>
  <c r="R37"/>
  <c r="E38"/>
  <c r="G38"/>
  <c r="I38"/>
  <c r="K38"/>
  <c r="M38"/>
  <c r="N38"/>
  <c r="O38"/>
  <c r="P38"/>
  <c r="Q38"/>
  <c r="R38"/>
  <c r="E39"/>
  <c r="G39"/>
  <c r="I39"/>
  <c r="K39"/>
  <c r="M39"/>
  <c r="N39"/>
  <c r="O39"/>
  <c r="P39"/>
  <c r="Q39"/>
  <c r="R39"/>
  <c r="E40"/>
  <c r="G40"/>
  <c r="I40"/>
  <c r="K40"/>
  <c r="M40"/>
  <c r="N40"/>
  <c r="O40"/>
  <c r="P40"/>
  <c r="Q40"/>
  <c r="R40"/>
  <c r="E41"/>
  <c r="G41"/>
  <c r="I41"/>
  <c r="K41"/>
  <c r="M41"/>
  <c r="N41"/>
  <c r="O41"/>
  <c r="P41"/>
  <c r="Q41"/>
  <c r="R41"/>
  <c r="E42"/>
  <c r="G42"/>
  <c r="I42"/>
  <c r="K42"/>
  <c r="M42"/>
  <c r="N42"/>
  <c r="O42"/>
  <c r="P42"/>
  <c r="Q42"/>
  <c r="R42"/>
  <c r="E43"/>
  <c r="G43"/>
  <c r="I43"/>
  <c r="K43"/>
  <c r="M43"/>
  <c r="N43"/>
  <c r="O43"/>
  <c r="P43"/>
  <c r="Q43"/>
  <c r="R43"/>
  <c r="E44"/>
  <c r="G44"/>
  <c r="I44"/>
  <c r="K44"/>
  <c r="M44"/>
  <c r="N44"/>
  <c r="O44"/>
  <c r="P44"/>
  <c r="Q44"/>
  <c r="R44"/>
  <c r="E45"/>
  <c r="G45"/>
  <c r="I45"/>
  <c r="K45"/>
  <c r="M45"/>
  <c r="N45"/>
  <c r="O45"/>
  <c r="P45"/>
  <c r="Q45"/>
  <c r="R45"/>
  <c r="E46"/>
  <c r="G46"/>
  <c r="I46"/>
  <c r="K46"/>
  <c r="M46"/>
  <c r="N46"/>
  <c r="O46"/>
  <c r="P46"/>
  <c r="Q46"/>
  <c r="R46"/>
  <c r="E47"/>
  <c r="G47"/>
  <c r="I47"/>
  <c r="K47"/>
  <c r="M47"/>
  <c r="N47"/>
  <c r="O47"/>
  <c r="P47"/>
  <c r="Q47"/>
  <c r="R47"/>
  <c r="E48"/>
  <c r="G48"/>
  <c r="I48"/>
  <c r="K48"/>
  <c r="M48"/>
  <c r="N48"/>
  <c r="O48"/>
  <c r="P48"/>
  <c r="Q48"/>
  <c r="R48"/>
  <c r="E49"/>
  <c r="G49"/>
  <c r="I49"/>
  <c r="K49"/>
  <c r="M49"/>
  <c r="N49"/>
  <c r="O49"/>
  <c r="P49"/>
  <c r="Q49"/>
  <c r="R49"/>
  <c r="E50"/>
  <c r="G50"/>
  <c r="I50"/>
  <c r="K50"/>
  <c r="M50"/>
  <c r="N50"/>
  <c r="O50"/>
  <c r="P50"/>
  <c r="Q50"/>
  <c r="R50"/>
  <c r="E51"/>
  <c r="G51"/>
  <c r="I51"/>
  <c r="K51"/>
  <c r="M51"/>
  <c r="N51"/>
  <c r="O51"/>
  <c r="P51"/>
  <c r="Q51"/>
  <c r="R51"/>
  <c r="E52"/>
  <c r="G52"/>
  <c r="I52"/>
  <c r="K52"/>
  <c r="M52"/>
  <c r="N52"/>
  <c r="O52"/>
  <c r="P52"/>
  <c r="Q52"/>
  <c r="R52"/>
  <c r="E53"/>
  <c r="G53"/>
  <c r="I53"/>
  <c r="K53"/>
  <c r="M53"/>
  <c r="N53"/>
  <c r="O53"/>
  <c r="P53"/>
  <c r="Q53"/>
  <c r="R53"/>
  <c r="E54"/>
  <c r="G54"/>
  <c r="I54"/>
  <c r="K54"/>
  <c r="M54"/>
  <c r="N54"/>
  <c r="O54"/>
  <c r="P54"/>
  <c r="Q54"/>
  <c r="R54"/>
  <c r="E55"/>
  <c r="G55"/>
  <c r="I55"/>
  <c r="K55"/>
  <c r="M55"/>
  <c r="N55"/>
  <c r="O55"/>
  <c r="P55"/>
  <c r="Q55"/>
  <c r="R55"/>
  <c r="E56"/>
  <c r="G56"/>
  <c r="I56"/>
  <c r="K56"/>
  <c r="M56"/>
  <c r="N56"/>
  <c r="O56"/>
  <c r="P56"/>
  <c r="Q56"/>
  <c r="R56"/>
  <c r="E57"/>
  <c r="G57"/>
  <c r="I57"/>
  <c r="K57"/>
  <c r="M57"/>
  <c r="N57"/>
  <c r="O57"/>
  <c r="P57"/>
  <c r="Q57"/>
  <c r="R57"/>
  <c r="E58"/>
  <c r="G58"/>
  <c r="I58"/>
  <c r="K58"/>
  <c r="M58"/>
  <c r="N58"/>
  <c r="O58"/>
  <c r="P58"/>
  <c r="Q58"/>
  <c r="R58"/>
  <c r="E59"/>
  <c r="G59"/>
  <c r="I59"/>
  <c r="K59"/>
  <c r="M59"/>
  <c r="N59"/>
  <c r="O59"/>
  <c r="P59"/>
  <c r="Q59"/>
  <c r="R59"/>
  <c r="E60"/>
  <c r="G60"/>
  <c r="I60"/>
  <c r="K60"/>
  <c r="M60"/>
  <c r="N60"/>
  <c r="O60"/>
  <c r="P60"/>
  <c r="Q60"/>
  <c r="R60"/>
  <c r="E61"/>
  <c r="G61"/>
  <c r="I61"/>
  <c r="K61"/>
  <c r="M61"/>
  <c r="N61"/>
  <c r="O61"/>
  <c r="P61"/>
  <c r="Q61"/>
  <c r="R61"/>
  <c r="E62"/>
  <c r="G62"/>
  <c r="I62"/>
  <c r="K62"/>
  <c r="M62"/>
  <c r="N62"/>
  <c r="O62"/>
  <c r="P62"/>
  <c r="Q62"/>
  <c r="R62"/>
  <c r="E63"/>
  <c r="G63"/>
  <c r="I63"/>
  <c r="K63"/>
  <c r="M63"/>
  <c r="N63"/>
  <c r="O63"/>
  <c r="P63"/>
  <c r="Q63"/>
  <c r="R63"/>
  <c r="E64"/>
  <c r="G64"/>
  <c r="I64"/>
  <c r="K64"/>
  <c r="M64"/>
  <c r="N64"/>
  <c r="O64"/>
  <c r="P64"/>
  <c r="Q64"/>
  <c r="R64"/>
  <c r="E65"/>
  <c r="G65"/>
  <c r="I65"/>
  <c r="K65"/>
  <c r="M65"/>
  <c r="N65"/>
  <c r="O65"/>
  <c r="P65"/>
  <c r="Q65"/>
  <c r="R65"/>
  <c r="E66"/>
  <c r="G66"/>
  <c r="I66"/>
  <c r="K66"/>
  <c r="M66"/>
  <c r="N66"/>
  <c r="O66"/>
  <c r="P66"/>
  <c r="Q66"/>
  <c r="R66"/>
  <c r="E67"/>
  <c r="G67"/>
  <c r="I67"/>
  <c r="K67"/>
  <c r="M67"/>
  <c r="N67"/>
  <c r="O67"/>
  <c r="P67"/>
  <c r="Q67"/>
  <c r="R67"/>
  <c r="E68"/>
  <c r="G68"/>
  <c r="I68"/>
  <c r="K68"/>
  <c r="M68"/>
  <c r="N68"/>
  <c r="O68"/>
  <c r="P68"/>
  <c r="Q68"/>
  <c r="R68"/>
  <c r="E69"/>
  <c r="G69"/>
  <c r="I69"/>
  <c r="K69"/>
  <c r="M69"/>
  <c r="N69"/>
  <c r="O69"/>
  <c r="P69"/>
  <c r="Q69"/>
  <c r="R69"/>
  <c r="E70"/>
  <c r="G70"/>
  <c r="I70"/>
  <c r="K70"/>
  <c r="M70"/>
  <c r="N70"/>
  <c r="O70"/>
  <c r="P70"/>
  <c r="Q70"/>
  <c r="R70"/>
  <c r="E71"/>
  <c r="G71"/>
  <c r="I71"/>
  <c r="K71"/>
  <c r="M71"/>
  <c r="N71"/>
  <c r="O71"/>
  <c r="P71"/>
  <c r="Q71"/>
  <c r="R71"/>
  <c r="E72"/>
  <c r="G72"/>
  <c r="I72"/>
  <c r="K72"/>
  <c r="M72"/>
  <c r="N72"/>
  <c r="O72"/>
  <c r="P72"/>
  <c r="Q72"/>
  <c r="R72"/>
  <c r="E73"/>
  <c r="G73"/>
  <c r="I73"/>
  <c r="K73"/>
  <c r="M73"/>
  <c r="N73"/>
  <c r="O73"/>
  <c r="P73"/>
  <c r="Q73"/>
  <c r="R73"/>
  <c r="E74"/>
  <c r="G74"/>
  <c r="I74"/>
  <c r="K74"/>
  <c r="M74"/>
  <c r="N74"/>
  <c r="O74"/>
  <c r="P74"/>
  <c r="Q74"/>
  <c r="R74"/>
  <c r="E75"/>
  <c r="G75"/>
  <c r="I75"/>
  <c r="K75"/>
  <c r="M75"/>
  <c r="N75"/>
  <c r="O75"/>
  <c r="P75"/>
  <c r="Q75"/>
  <c r="R75"/>
  <c r="E76"/>
  <c r="G76"/>
  <c r="I76"/>
  <c r="K76"/>
  <c r="M76"/>
  <c r="N76"/>
  <c r="O76"/>
  <c r="P76"/>
  <c r="Q76"/>
  <c r="R76"/>
  <c r="E77"/>
  <c r="G77"/>
  <c r="I77"/>
  <c r="K77"/>
  <c r="M77"/>
  <c r="N77"/>
  <c r="O77"/>
  <c r="P77"/>
  <c r="Q77"/>
  <c r="R77"/>
  <c r="E78"/>
  <c r="G78"/>
  <c r="I78"/>
  <c r="K78"/>
  <c r="M78"/>
  <c r="N78"/>
  <c r="O78"/>
  <c r="P78"/>
  <c r="Q78"/>
  <c r="R78"/>
  <c r="E79"/>
  <c r="G79"/>
  <c r="I79"/>
  <c r="K79"/>
  <c r="M79"/>
  <c r="N79"/>
  <c r="O79"/>
  <c r="P79"/>
  <c r="Q79"/>
  <c r="R79"/>
  <c r="E80"/>
  <c r="G80"/>
  <c r="I80"/>
  <c r="K80"/>
  <c r="M80"/>
  <c r="N80"/>
  <c r="O80"/>
  <c r="P80"/>
  <c r="Q80"/>
  <c r="R80"/>
  <c r="E81"/>
  <c r="G81"/>
  <c r="I81"/>
  <c r="K81"/>
  <c r="M81"/>
  <c r="N81"/>
  <c r="O81"/>
  <c r="P81"/>
  <c r="Q81"/>
  <c r="R81"/>
  <c r="E82"/>
  <c r="G82"/>
  <c r="I82"/>
  <c r="K82"/>
  <c r="M82"/>
  <c r="N82"/>
  <c r="O82"/>
  <c r="P82"/>
  <c r="Q82"/>
  <c r="R82"/>
  <c r="E83"/>
  <c r="G83"/>
  <c r="I83"/>
  <c r="K83"/>
  <c r="M83"/>
  <c r="N83"/>
  <c r="O83"/>
  <c r="P83"/>
  <c r="Q83"/>
  <c r="R83"/>
  <c r="E84"/>
  <c r="G84"/>
  <c r="I84"/>
  <c r="K84"/>
  <c r="M84"/>
  <c r="N84"/>
  <c r="O84"/>
  <c r="P84"/>
  <c r="Q84"/>
  <c r="R84"/>
  <c r="E85"/>
  <c r="G85"/>
  <c r="I85"/>
  <c r="K85"/>
  <c r="M85"/>
  <c r="N85"/>
  <c r="O85"/>
  <c r="P85"/>
  <c r="Q85"/>
  <c r="R85"/>
  <c r="E86"/>
  <c r="G86"/>
  <c r="I86"/>
  <c r="K86"/>
  <c r="M86"/>
  <c r="N86"/>
  <c r="O86"/>
  <c r="P86"/>
  <c r="Q86"/>
  <c r="R86"/>
  <c r="E87"/>
  <c r="G87"/>
  <c r="I87"/>
  <c r="K87"/>
  <c r="M87"/>
  <c r="N87"/>
  <c r="O87"/>
  <c r="P87"/>
  <c r="Q87"/>
  <c r="R87"/>
  <c r="E88"/>
  <c r="G88"/>
  <c r="I88"/>
  <c r="K88"/>
  <c r="M88"/>
  <c r="N88"/>
  <c r="O88"/>
  <c r="P88"/>
  <c r="Q88"/>
  <c r="R88"/>
  <c r="E89"/>
  <c r="G89"/>
  <c r="I89"/>
  <c r="K89"/>
  <c r="M89"/>
  <c r="N89"/>
  <c r="O89"/>
  <c r="P89"/>
  <c r="Q89"/>
  <c r="R89"/>
  <c r="E90"/>
  <c r="G90"/>
  <c r="I90"/>
  <c r="K90"/>
  <c r="M90"/>
  <c r="N90"/>
  <c r="O90"/>
  <c r="P90"/>
  <c r="Q90"/>
  <c r="R90"/>
  <c r="E91"/>
  <c r="G91"/>
  <c r="I91"/>
  <c r="K91"/>
  <c r="M91"/>
  <c r="N91"/>
  <c r="O91"/>
  <c r="P91"/>
  <c r="Q91"/>
  <c r="R91"/>
  <c r="E92"/>
  <c r="G92"/>
  <c r="I92"/>
  <c r="K92"/>
  <c r="M92"/>
  <c r="N92"/>
  <c r="O92"/>
  <c r="P92"/>
  <c r="Q92"/>
  <c r="R92"/>
  <c r="E93"/>
  <c r="G93"/>
  <c r="I93"/>
  <c r="K93"/>
  <c r="M93"/>
  <c r="N93"/>
  <c r="O93"/>
  <c r="P93"/>
  <c r="Q93"/>
  <c r="R93"/>
  <c r="E94"/>
  <c r="G94"/>
  <c r="I94"/>
  <c r="K94"/>
  <c r="M94"/>
  <c r="N94"/>
  <c r="O94"/>
  <c r="P94"/>
  <c r="Q94"/>
  <c r="R94"/>
  <c r="E95"/>
  <c r="G95"/>
  <c r="I95"/>
  <c r="K95"/>
  <c r="M95"/>
  <c r="N95"/>
  <c r="O95"/>
  <c r="P95"/>
  <c r="Q95"/>
  <c r="R95"/>
  <c r="E96"/>
  <c r="G96"/>
  <c r="I96"/>
  <c r="K96"/>
  <c r="M96"/>
  <c r="N96"/>
  <c r="O96"/>
  <c r="P96"/>
  <c r="Q96"/>
  <c r="R96"/>
  <c r="E97"/>
  <c r="G97"/>
  <c r="I97"/>
  <c r="K97"/>
  <c r="M97"/>
  <c r="N97"/>
  <c r="O97"/>
  <c r="P97"/>
  <c r="Q97"/>
  <c r="R97"/>
  <c r="E98"/>
  <c r="G98"/>
  <c r="I98"/>
  <c r="K98"/>
  <c r="M98"/>
  <c r="N98"/>
  <c r="O98"/>
  <c r="P98"/>
  <c r="Q98"/>
  <c r="R98"/>
  <c r="E99"/>
  <c r="G99"/>
  <c r="I99"/>
  <c r="K99"/>
  <c r="M99"/>
  <c r="N99"/>
  <c r="O99"/>
  <c r="P99"/>
  <c r="Q99"/>
  <c r="R99"/>
  <c r="E100"/>
  <c r="G100"/>
  <c r="I100"/>
  <c r="K100"/>
  <c r="M100"/>
  <c r="N100"/>
  <c r="O100"/>
  <c r="P100"/>
  <c r="Q100"/>
  <c r="R100"/>
  <c r="E101"/>
  <c r="G101"/>
  <c r="I101"/>
  <c r="K101"/>
  <c r="M101"/>
  <c r="N101"/>
  <c r="O101"/>
  <c r="P101"/>
  <c r="Q101"/>
  <c r="R101"/>
  <c r="E102"/>
  <c r="G102"/>
  <c r="I102"/>
  <c r="K102"/>
  <c r="M102"/>
  <c r="N102"/>
  <c r="O102"/>
  <c r="P102"/>
  <c r="Q102"/>
  <c r="R102"/>
  <c r="E103"/>
  <c r="G103"/>
  <c r="I103"/>
  <c r="K103"/>
  <c r="M103"/>
  <c r="N103"/>
  <c r="O103"/>
  <c r="P103"/>
  <c r="Q103"/>
  <c r="R103"/>
  <c r="E104"/>
  <c r="G104"/>
  <c r="I104"/>
  <c r="K104"/>
  <c r="M104"/>
  <c r="N104"/>
  <c r="O104"/>
  <c r="P104"/>
  <c r="Q104"/>
  <c r="R104"/>
  <c r="E105"/>
  <c r="G105"/>
  <c r="I105"/>
  <c r="K105"/>
  <c r="M105"/>
  <c r="N105"/>
  <c r="O105"/>
  <c r="P105"/>
  <c r="Q105"/>
  <c r="R105"/>
  <c r="E106"/>
  <c r="G106"/>
  <c r="I106"/>
  <c r="K106"/>
  <c r="M106"/>
  <c r="N106"/>
  <c r="O106"/>
  <c r="P106"/>
  <c r="Q106"/>
  <c r="R106"/>
  <c r="E107"/>
  <c r="G107"/>
  <c r="I107"/>
  <c r="K107"/>
  <c r="M107"/>
  <c r="N107"/>
  <c r="O107"/>
  <c r="P107"/>
  <c r="Q107"/>
  <c r="R107"/>
  <c r="E108"/>
  <c r="G108"/>
  <c r="I108"/>
  <c r="K108"/>
  <c r="M108"/>
  <c r="N108"/>
  <c r="O108"/>
  <c r="P108"/>
  <c r="Q108"/>
  <c r="R108"/>
  <c r="E109"/>
  <c r="G109"/>
  <c r="I109"/>
  <c r="K109"/>
  <c r="M109"/>
  <c r="N109"/>
  <c r="O109"/>
  <c r="P109"/>
  <c r="Q109"/>
  <c r="R109"/>
  <c r="E110"/>
  <c r="G110"/>
  <c r="I110"/>
  <c r="K110"/>
  <c r="M110"/>
  <c r="N110"/>
  <c r="O110"/>
  <c r="P110"/>
  <c r="Q110"/>
  <c r="R110"/>
  <c r="E111"/>
  <c r="G111"/>
  <c r="I111"/>
  <c r="K111"/>
  <c r="M111"/>
  <c r="N111"/>
  <c r="O111"/>
  <c r="P111"/>
  <c r="Q111"/>
  <c r="R111"/>
  <c r="E112"/>
  <c r="G112"/>
  <c r="I112"/>
  <c r="K112"/>
  <c r="M112"/>
  <c r="N112"/>
  <c r="O112"/>
  <c r="P112"/>
  <c r="Q112"/>
  <c r="R112"/>
  <c r="E113"/>
  <c r="G113"/>
  <c r="I113"/>
  <c r="K113"/>
  <c r="M113"/>
  <c r="N113"/>
  <c r="O113"/>
  <c r="P113"/>
  <c r="Q113"/>
  <c r="R113"/>
  <c r="E114"/>
  <c r="G114"/>
  <c r="I114"/>
  <c r="K114"/>
  <c r="M114"/>
  <c r="N114"/>
  <c r="O114"/>
  <c r="P114"/>
  <c r="Q114"/>
  <c r="R114"/>
  <c r="E115"/>
  <c r="G115"/>
  <c r="I115"/>
  <c r="K115"/>
  <c r="M115"/>
  <c r="N115"/>
  <c r="O115"/>
  <c r="P115"/>
  <c r="Q115"/>
  <c r="R115"/>
  <c r="E116"/>
  <c r="G116"/>
  <c r="I116"/>
  <c r="K116"/>
  <c r="M116"/>
  <c r="N116"/>
  <c r="O116"/>
  <c r="P116"/>
  <c r="Q116"/>
  <c r="R116"/>
  <c r="E117"/>
  <c r="G117"/>
  <c r="I117"/>
  <c r="K117"/>
  <c r="M117"/>
  <c r="N117"/>
  <c r="O117"/>
  <c r="P117"/>
  <c r="Q117"/>
  <c r="R117"/>
  <c r="E118"/>
  <c r="G118"/>
  <c r="I118"/>
  <c r="K118"/>
  <c r="M118"/>
  <c r="N118"/>
  <c r="O118"/>
  <c r="P118"/>
  <c r="Q118"/>
  <c r="R118"/>
  <c r="E119"/>
  <c r="G119"/>
  <c r="I119"/>
  <c r="K119"/>
  <c r="M119"/>
  <c r="N119"/>
  <c r="O119"/>
  <c r="P119"/>
  <c r="Q119"/>
  <c r="R119"/>
  <c r="E120"/>
  <c r="G120"/>
  <c r="I120"/>
  <c r="K120"/>
  <c r="M120"/>
  <c r="N120"/>
  <c r="O120"/>
  <c r="P120"/>
  <c r="Q120"/>
  <c r="R120"/>
  <c r="R2"/>
  <c r="Q2"/>
  <c r="P2"/>
  <c r="O2"/>
  <c r="N2"/>
  <c r="M2"/>
  <c r="K2"/>
  <c r="I2"/>
  <c r="G2"/>
  <c r="E2"/>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2"/>
  <c r="C120"/>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3"/>
  <c r="C4"/>
  <c r="C5"/>
  <c r="C6"/>
  <c r="C2"/>
  <c r="U31" i="20" l="1"/>
  <c r="U4"/>
  <c r="U83"/>
  <c r="U6"/>
  <c r="U52"/>
  <c r="U116"/>
  <c r="U91"/>
  <c r="U40"/>
  <c r="U60"/>
  <c r="U55"/>
  <c r="U34"/>
  <c r="U19"/>
  <c r="U98"/>
  <c r="U112"/>
  <c r="U64"/>
  <c r="U12"/>
  <c r="U51"/>
  <c r="U88"/>
  <c r="U113"/>
  <c r="U50"/>
  <c r="U25"/>
  <c r="U33"/>
  <c r="U3"/>
  <c r="U79"/>
  <c r="U120"/>
  <c r="U68"/>
  <c r="U104"/>
  <c r="U86"/>
  <c r="U73"/>
  <c r="U39"/>
  <c r="U99"/>
  <c r="U35"/>
  <c r="U105"/>
  <c r="U97"/>
  <c r="U89"/>
  <c r="U53"/>
  <c r="U75"/>
  <c r="U22"/>
  <c r="U57"/>
  <c r="U71"/>
  <c r="U61"/>
  <c r="U118"/>
  <c r="U20"/>
  <c r="U7"/>
  <c r="U62"/>
  <c r="U10"/>
  <c r="U103"/>
  <c r="U109"/>
  <c r="U84"/>
  <c r="U14"/>
  <c r="U82"/>
  <c r="U11"/>
  <c r="U85"/>
  <c r="U32"/>
  <c r="U77"/>
  <c r="U102"/>
  <c r="U28"/>
  <c r="U42"/>
  <c r="U108"/>
  <c r="U65"/>
  <c r="U70"/>
  <c r="U74"/>
  <c r="U30"/>
  <c r="U47"/>
  <c r="U95"/>
  <c r="U37"/>
  <c r="U44"/>
  <c r="U114"/>
  <c r="U107"/>
  <c r="U93"/>
  <c r="U41"/>
  <c r="U29"/>
  <c r="U43"/>
  <c r="U100"/>
  <c r="U111"/>
  <c r="U16"/>
  <c r="U94"/>
  <c r="U27"/>
  <c r="U38"/>
  <c r="U18"/>
  <c r="U15"/>
  <c r="U5"/>
  <c r="U87"/>
  <c r="U76"/>
  <c r="U119"/>
  <c r="U81"/>
  <c r="U54"/>
  <c r="U56"/>
  <c r="U8"/>
  <c r="U72"/>
  <c r="U90"/>
  <c r="U23"/>
  <c r="U80"/>
  <c r="U45"/>
  <c r="U2"/>
  <c r="U101"/>
  <c r="U115"/>
  <c r="U110"/>
  <c r="U9"/>
  <c r="U78"/>
  <c r="U24"/>
  <c r="U66"/>
  <c r="U58"/>
  <c r="U59"/>
  <c r="U117"/>
  <c r="U69"/>
  <c r="U63"/>
  <c r="U48"/>
  <c r="U67"/>
  <c r="U21"/>
  <c r="U49"/>
  <c r="U106"/>
  <c r="U13"/>
  <c r="U96"/>
  <c r="U26"/>
  <c r="U92"/>
  <c r="U17"/>
  <c r="U36"/>
  <c r="U46"/>
</calcChain>
</file>

<file path=xl/comments1.xml><?xml version="1.0" encoding="utf-8"?>
<comments xmlns="http://schemas.openxmlformats.org/spreadsheetml/2006/main">
  <authors>
    <author>Joel Hollingsworth</author>
  </authors>
  <commentList>
    <comment ref="A1" authorId="0">
      <text>
        <r>
          <rPr>
            <b/>
            <sz val="8"/>
            <color indexed="81"/>
            <rFont val="Tahoma"/>
            <family val="2"/>
          </rPr>
          <t>Joel Hollingsworth:</t>
        </r>
        <r>
          <rPr>
            <sz val="8"/>
            <color indexed="81"/>
            <rFont val="Tahoma"/>
            <family val="2"/>
          </rPr>
          <t xml:space="preserve">
This column is pulled in automatically, but it can be ignored. What matters is the Winning Percentage column.</t>
        </r>
      </text>
    </comment>
  </commentList>
</comments>
</file>

<file path=xl/connections.xml><?xml version="1.0" encoding="utf-8"?>
<connections xmlns="http://schemas.openxmlformats.org/spreadsheetml/2006/main">
  <connection id="1" name="Connection" type="4" refreshedVersion="3" background="1" saveData="1">
    <webPr sourceData="1" parsePre="1" consecutive="1" xl2000="1" url="http://web1.ncaa.org/d1mfb/natlRank.jsp?year=2007&amp;div=4&amp;rpt=IA_teamdefpasseff&amp;site=org" htmlTables="1">
      <tables count="1">
        <x v="4"/>
      </tables>
    </webPr>
  </connection>
  <connection id="2" name="Connection1" type="4" refreshedVersion="3" background="1" saveData="1">
    <webPr sourceData="1" parsePre="1" consecutive="1" xl2000="1" url="http://web1.ncaa.org/d1mfb/natlRank.jsp?year=2007&amp;div=4&amp;rpt=IA_teamrushdef&amp;site=org" htmlTables="1">
      <tables count="1">
        <x v="4"/>
      </tables>
    </webPr>
  </connection>
  <connection id="3" name="Connection10" type="4" refreshedVersion="3" background="1" saveData="1">
    <webPr sourceData="1" parsePre="1" consecutive="1" xl2000="1" url="http://web1.ncaa.org/d1mfb/natlRank.jsp?year=2007&amp;div=4&amp;rpt=IA_teamscordef&amp;site=org" htmlTables="1">
      <tables count="1">
        <x v="4"/>
      </tables>
    </webPr>
  </connection>
  <connection id="4" name="Connection11" type="4" refreshedVersion="3" background="1" saveData="1">
    <webPr sourceData="1" parsePre="1" consecutive="1" xl2000="1" url="http://web1.ncaa.org/d1mfb/natlRank.jsp?year=2007&amp;div=4&amp;rpt=IA_teamrush&amp;site=org" htmlTables="1">
      <tables count="1">
        <x v="4"/>
      </tables>
    </webPr>
  </connection>
  <connection id="5" name="Connection12" type="4" refreshedVersion="3" background="1" saveData="1">
    <webPr sourceData="1" parsePre="1" consecutive="1" xl2000="1" url="http://web1.ncaa.org/d1mfb/natlRank.jsp?year=2007&amp;div=4&amp;rpt=IA_teamtop&amp;site=org" htmlTables="1">
      <tables count="1">
        <x v="4"/>
      </tables>
    </webPr>
  </connection>
  <connection id="6" name="Connection13" type="4" refreshedVersion="3" background="1" saveData="1">
    <webPr sourceData="1" parsePre="1" consecutive="1" xl2000="1" url="http://web1.ncaa.org/d1mfb/natlRank.jsp?year=2007&amp;div=4&amp;rpt=IA_teampass&amp;site=org" htmlTables="1">
      <tables count="1">
        <x v="4"/>
      </tables>
    </webPr>
  </connection>
  <connection id="7" name="Connection14" type="4" refreshedVersion="3" background="1" saveData="1">
    <webPr sourceData="1" parsePre="1" consecutive="1" xl2000="1" url="http://web1.ncaa.org/d1mfb/natlRank.jsp?year=2007&amp;div=4&amp;rpt=IA_teamyardspenalized&amp;site=org" htmlTables="1">
      <tables count="1">
        <x v="4"/>
      </tables>
    </webPr>
  </connection>
  <connection id="8" name="Connection15" type="4" refreshedVersion="3" background="1" saveData="1">
    <webPr sourceData="1" parsePre="1" consecutive="1" xl2000="1" url="http://web1.ncaa.org/d1mfb/natlRank.jsp?year=2007&amp;div=4&amp;rpt=IA_teamtotoff&amp;site=org" htmlTables="1">
      <tables count="1">
        <x v="4"/>
      </tables>
    </webPr>
  </connection>
  <connection id="9" name="Connection16" type="4" refreshedVersion="3" background="1" saveData="1">
    <webPr sourceData="1" parsePre="1" consecutive="1" xl2000="1" url="http://sports.espn.go.com/ncf/rankingsindex" htmlTables="1"/>
  </connection>
  <connection id="10" name="Connection2" type="4" refreshedVersion="3" background="1" saveData="1">
    <webPr sourceData="1" parsePre="1" consecutive="1" xl2000="1" url="http://web1.ncaa.org/d1mfb/natlRank.jsp?year=2007&amp;div=4&amp;rpt=IA_team3down&amp;site=org" htmlTables="1">
      <tables count="1">
        <x v="4"/>
      </tables>
    </webPr>
  </connection>
  <connection id="11" name="Connection3" type="4" refreshedVersion="3" background="1" saveData="1">
    <webPr sourceData="1" parsePre="1" consecutive="1" xl2000="1" url="http://web1.ncaa.org/d1mfb/natlRank.jsp?year=2007&amp;div=4&amp;rpt=IA_teamtotdef&amp;site=org" htmlTables="1">
      <tables count="1">
        <x v="4"/>
      </tables>
    </webPr>
  </connection>
  <connection id="12" name="Connection4" type="4" refreshedVersion="3" background="1" saveData="1">
    <webPr sourceData="1" parsePre="1" consecutive="1" xl2000="1" url="http://web1.ncaa.org/d1mfb/natlRank.jsp?year=2007&amp;div=4&amp;rpt=IA_teampasseff&amp;site=org" htmlTables="1">
      <tables count="1">
        <x v="4"/>
      </tables>
    </webPr>
  </connection>
  <connection id="13" name="Connection5" type="4" refreshedVersion="3" background="1" saveData="1">
    <webPr sourceData="1" parsePre="1" consecutive="1" xl2000="1" url="http://web1.ncaa.org/d1mfb/natlRank.jsp?year=2007&amp;div=4&amp;rpt=IA_teamscoroff&amp;site=org" htmlTables="1">
      <tables count="1">
        <x v="4"/>
      </tables>
    </webPr>
  </connection>
  <connection id="14" name="Connection6" type="4" refreshedVersion="3" background="1" saveData="1">
    <webPr sourceData="1" parsePre="1" consecutive="1" xl2000="1" url="http://web1.ncaa.org/d1mfb/natlRank.jsp?year=2007&amp;div=4&amp;rpt=IA_teamtotoff&amp;site=org" htmlTables="1">
      <tables count="1">
        <x v="4"/>
      </tables>
    </webPr>
  </connection>
  <connection id="15" name="Connection7" type="4" refreshedVersion="3" background="1" saveData="1">
    <webPr sourceData="1" parsePre="1" consecutive="1" xl2000="1" url="http://web1.ncaa.org/d1mfb/natlRank.jsp?year=2007&amp;div=4&amp;rpt=IA_team3downdef&amp;site=org" htmlTables="1">
      <tables count="1">
        <x v="4"/>
      </tables>
    </webPr>
  </connection>
  <connection id="16" name="Connection8" type="4" refreshedVersion="3" background="1" saveData="1">
    <webPr sourceData="1" parsePre="1" consecutive="1" xl2000="1" url="http://web1.ncaa.org/d1mfb/natlRank.jsp?year=2007&amp;div=4&amp;rpt=IA_teamturnovermrgn&amp;site=org" htmlTables="1">
      <tables count="1">
        <x v="4"/>
      </tables>
    </webPr>
  </connection>
  <connection id="17" name="Connection9" type="4" refreshedVersion="3" background="1" saveData="1">
    <webPr sourceData="1" parsePre="1" consecutive="1" xl2000="1" url="http://web1.ncaa.org/d1mfb/natlRank.jsp?year=2007&amp;div=4&amp;rpt=IA_teampassdef&amp;site=org" htmlTables="1">
      <tables count="1">
        <x v="4"/>
      </tables>
    </webPr>
  </connection>
</connections>
</file>

<file path=xl/sharedStrings.xml><?xml version="1.0" encoding="utf-8"?>
<sst xmlns="http://schemas.openxmlformats.org/spreadsheetml/2006/main" count="2653" uniqueCount="315">
  <si>
    <t>average</t>
  </si>
  <si>
    <t>Importance</t>
  </si>
  <si>
    <t>Rush defense</t>
  </si>
  <si>
    <t>Pass efficiency defense</t>
  </si>
  <si>
    <t>3rd down offense</t>
  </si>
  <si>
    <t>total defense</t>
  </si>
  <si>
    <t>pass efficiency offense</t>
  </si>
  <si>
    <t>experience</t>
  </si>
  <si>
    <t>offensive points per game</t>
  </si>
  <si>
    <t>total offense</t>
  </si>
  <si>
    <t>turnover margin</t>
  </si>
  <si>
    <t>3rd down defense</t>
  </si>
  <si>
    <t>pass defense</t>
  </si>
  <si>
    <t>defensive points per game</t>
  </si>
  <si>
    <t>rush offense</t>
  </si>
  <si>
    <t>time of possession</t>
  </si>
  <si>
    <t>pass offense</t>
  </si>
  <si>
    <t>penalty yards</t>
  </si>
  <si>
    <t>offensive yards per game iiiiiii (same as SMQ's total offense?)</t>
  </si>
  <si>
    <t>offensive points per game iiiiiiii (not in SMQ's list)</t>
  </si>
  <si>
    <t>defensive points per game iiii (not in SMQ's list)</t>
  </si>
  <si>
    <t>returning starters iiiiiii (not in SMQ's list)</t>
  </si>
  <si>
    <t>experience rating i</t>
  </si>
  <si>
    <t>power ratings i</t>
  </si>
  <si>
    <t>thought process: PS's YPG is basically the same as SMQ's total offense, so I scratched it.</t>
  </si>
  <si>
    <t>PS's OPPG was mentioned more often than his YPG, so I put it higher than SMQ's TO.</t>
  </si>
  <si>
    <t>PS's DPPG was mentioned not as often as OPPG, so dropped it lower. Arbitrarily.</t>
  </si>
  <si>
    <t>PS's experience rating is about as important as his OPPG, so it's next to it.</t>
  </si>
  <si>
    <t>Because PS's experience rating is complicated we can either simplify using available stats or wait for him to publish it and input it once.</t>
  </si>
  <si>
    <t>To break ties, I chose consistency over a single better year counteracted by a single worse year, then most recent over least recent</t>
  </si>
  <si>
    <t>Ranking the teams:</t>
  </si>
  <si>
    <t>Resume is the best method, but it's better the later into the year you go and worse the earlier you try to use it.</t>
  </si>
  <si>
    <t>So, on the fly subjectivity (as opposed to subjectivity built into a system and therefore fixed in time) should be used more earlier and less later</t>
  </si>
  <si>
    <t>So what are the factors to consider for resume and what are the subjectivity factors?</t>
  </si>
  <si>
    <t>Win/loss records</t>
  </si>
  <si>
    <t>To break ties, a head to head winner ranks higher, then those 16 factors</t>
  </si>
  <si>
    <t>There are 16 polls (14 weeks of games, the preseason, and the post-season). Week one gets 16 human interventions</t>
  </si>
  <si>
    <t>So what is the data we need to grab?</t>
  </si>
  <si>
    <t>Team name</t>
  </si>
  <si>
    <t>won/loss record</t>
  </si>
  <si>
    <t>(how do we auto-catch to prevent head-to-head anomalies?)</t>
  </si>
  <si>
    <t>http://web1.ncaa.org/d1mfb/natlRank.jsp?year=2007&amp;div=4&amp;rpt=IA_teamdefpasseff&amp;site=org</t>
  </si>
  <si>
    <t>http://web1.ncaa.org/d1mfb/natlRank.jsp?year=2007&amp;div=4&amp;rpt=IA_teamrushdef&amp;site=org</t>
  </si>
  <si>
    <t>http://web1.ncaa.org/d1mfb/natlRank.jsp?year=2007&amp;div=4&amp;rpt=IA_team3down&amp;site=org</t>
  </si>
  <si>
    <t>http://web1.ncaa.org/d1mfb/natlRank.jsp?year=2007&amp;div=4&amp;rpt=IA_teamtotdef&amp;site=org</t>
  </si>
  <si>
    <t>http://web1.ncaa.org/d1mfb/natlRank.jsp?year=2007&amp;div=4&amp;rpt=IA_teampasseff&amp;site=org</t>
  </si>
  <si>
    <t>http://web1.ncaa.org/d1mfb/natlRank.jsp?year=2007&amp;div=4&amp;rpt=IA_teamscoroff&amp;site=org</t>
  </si>
  <si>
    <t>http://web1.ncaa.org/d1mfb/natlRank.jsp?year=2007&amp;div=4&amp;rpt=IA_teamtotoff&amp;site=org</t>
  </si>
  <si>
    <t>http://web1.ncaa.org/d1mfb/natlRank.jsp?year=2007&amp;div=4&amp;rpt=IA_team3downdef&amp;site=org</t>
  </si>
  <si>
    <t>http://web1.ncaa.org/d1mfb/natlRank.jsp?year=2007&amp;div=4&amp;rpt=IA_teamturnovermrgn&amp;site=org</t>
  </si>
  <si>
    <t>http://web1.ncaa.org/d1mfb/natlRank.jsp?year=2007&amp;div=4&amp;rpt=IA_teampassdef&amp;site=org</t>
  </si>
  <si>
    <t>http://web1.ncaa.org/d1mfb/natlRank.jsp?year=2007&amp;div=4&amp;rpt=IA_teamscordef&amp;site=org</t>
  </si>
  <si>
    <t>http://web1.ncaa.org/d1mfb/natlRank.jsp?year=2007&amp;div=4&amp;rpt=IA_teamrush&amp;site=org</t>
  </si>
  <si>
    <t>http://web1.ncaa.org/d1mfb/natlRank.jsp?year=2007&amp;div=4&amp;rpt=IA_teamtop&amp;site=org</t>
  </si>
  <si>
    <t>http://web1.ncaa.org/d1mfb/natlRank.jsp?year=2007&amp;div=4&amp;rpt=IA_teampass&amp;site=org</t>
  </si>
  <si>
    <t>http://web1.ncaa.org/d1mfb/natlRank.jsp?year=2007&amp;div=4&amp;rpt=IA_teamyardspenalized&amp;site=org</t>
  </si>
  <si>
    <t>Rank</t>
  </si>
  <si>
    <t>Name</t>
  </si>
  <si>
    <t>Games</t>
  </si>
  <si>
    <t>Patt</t>
  </si>
  <si>
    <t>Pcomp</t>
  </si>
  <si>
    <t>Papct</t>
  </si>
  <si>
    <t>Int</t>
  </si>
  <si>
    <t>Intpct</t>
  </si>
  <si>
    <t>Yds</t>
  </si>
  <si>
    <t>Ydsatt</t>
  </si>
  <si>
    <t>TDs</t>
  </si>
  <si>
    <t>TD Pct</t>
  </si>
  <si>
    <t>Rating</t>
  </si>
  <si>
    <t>Wins</t>
  </si>
  <si>
    <t>Losses</t>
  </si>
  <si>
    <t>Ties</t>
  </si>
  <si>
    <t>Utah</t>
  </si>
  <si>
    <t>Arkansas</t>
  </si>
  <si>
    <t>LSU</t>
  </si>
  <si>
    <t>Ohio St.</t>
  </si>
  <si>
    <t>Virginia Tech</t>
  </si>
  <si>
    <t>Southern California</t>
  </si>
  <si>
    <t>Auburn</t>
  </si>
  <si>
    <t>South Fla.</t>
  </si>
  <si>
    <t>Kansas</t>
  </si>
  <si>
    <t>Connecticut</t>
  </si>
  <si>
    <t>TCU</t>
  </si>
  <si>
    <t>South Carolina</t>
  </si>
  <si>
    <t>Clemson</t>
  </si>
  <si>
    <t>Wake Forest</t>
  </si>
  <si>
    <t>Arizona St.</t>
  </si>
  <si>
    <t>Rutgers</t>
  </si>
  <si>
    <t>Michigan</t>
  </si>
  <si>
    <t>BYU</t>
  </si>
  <si>
    <t>Troy</t>
  </si>
  <si>
    <t>Mississippi St.</t>
  </si>
  <si>
    <t>Hawaii</t>
  </si>
  <si>
    <t>Notre Dame</t>
  </si>
  <si>
    <t>Boston College</t>
  </si>
  <si>
    <t>Boise St.</t>
  </si>
  <si>
    <t>North Carolina St.</t>
  </si>
  <si>
    <t>Pittsburgh</t>
  </si>
  <si>
    <t>UCF</t>
  </si>
  <si>
    <t>West Virginia</t>
  </si>
  <si>
    <t>New Mexico</t>
  </si>
  <si>
    <t>Oregon</t>
  </si>
  <si>
    <t>Purdue</t>
  </si>
  <si>
    <t>UCLA</t>
  </si>
  <si>
    <t>Arizona</t>
  </si>
  <si>
    <t>Cincinnati</t>
  </si>
  <si>
    <t>Iowa</t>
  </si>
  <si>
    <t>Georgia</t>
  </si>
  <si>
    <t>Oregon St.</t>
  </si>
  <si>
    <t>Alabama</t>
  </si>
  <si>
    <t>Kentucky</t>
  </si>
  <si>
    <t>Texas Tech</t>
  </si>
  <si>
    <t>Penn St.</t>
  </si>
  <si>
    <t>Vanderbilt</t>
  </si>
  <si>
    <t>Oklahoma</t>
  </si>
  <si>
    <t>Maryland</t>
  </si>
  <si>
    <t>Missouri</t>
  </si>
  <si>
    <t>Western Mich.</t>
  </si>
  <si>
    <t>Virginia</t>
  </si>
  <si>
    <t>Ohio</t>
  </si>
  <si>
    <t>California</t>
  </si>
  <si>
    <t>Temple</t>
  </si>
  <si>
    <t>Fresno St.</t>
  </si>
  <si>
    <t>Illinois</t>
  </si>
  <si>
    <t>Middle Tenn. St.</t>
  </si>
  <si>
    <t>Wisconsin</t>
  </si>
  <si>
    <t>Air Force</t>
  </si>
  <si>
    <t>Miami (Ohio)</t>
  </si>
  <si>
    <t>Florida St.</t>
  </si>
  <si>
    <t>Georgia Tech</t>
  </si>
  <si>
    <t>Southern Miss.</t>
  </si>
  <si>
    <t>Indiana</t>
  </si>
  <si>
    <t>Wyoming</t>
  </si>
  <si>
    <t>Miami (Fla.)</t>
  </si>
  <si>
    <t>Michigan St.</t>
  </si>
  <si>
    <t>Fla. Atlantic</t>
  </si>
  <si>
    <t>UNLV</t>
  </si>
  <si>
    <t>Tennessee</t>
  </si>
  <si>
    <t>San Jose St.</t>
  </si>
  <si>
    <t>La.-Monroe</t>
  </si>
  <si>
    <t>Arkansas St.</t>
  </si>
  <si>
    <t>Texas</t>
  </si>
  <si>
    <t>Florida</t>
  </si>
  <si>
    <t>Eastern Mich.</t>
  </si>
  <si>
    <t>Colorado</t>
  </si>
  <si>
    <t>North Carolina</t>
  </si>
  <si>
    <t>Nebraska</t>
  </si>
  <si>
    <t>Mississippi</t>
  </si>
  <si>
    <t>Akron</t>
  </si>
  <si>
    <t>Houston</t>
  </si>
  <si>
    <t>Louisiana Tech</t>
  </si>
  <si>
    <t>Northern Ill.</t>
  </si>
  <si>
    <t>Washington St.</t>
  </si>
  <si>
    <t>Buffalo</t>
  </si>
  <si>
    <t>UAB</t>
  </si>
  <si>
    <t>Stanford</t>
  </si>
  <si>
    <t>East Caro.</t>
  </si>
  <si>
    <t>Nevada</t>
  </si>
  <si>
    <t>Colorado St.</t>
  </si>
  <si>
    <t>Army</t>
  </si>
  <si>
    <t>Kansas St.</t>
  </si>
  <si>
    <t>Ball St.</t>
  </si>
  <si>
    <t>Texas A&amp;M</t>
  </si>
  <si>
    <t>Southern Methodist</t>
  </si>
  <si>
    <t>Bowling Green</t>
  </si>
  <si>
    <t>Tulsa</t>
  </si>
  <si>
    <t>UTEP</t>
  </si>
  <si>
    <t>Memphis</t>
  </si>
  <si>
    <t>Florida Int'l</t>
  </si>
  <si>
    <t>Northwestern</t>
  </si>
  <si>
    <t>Baylor</t>
  </si>
  <si>
    <t>Washington</t>
  </si>
  <si>
    <t>Duke</t>
  </si>
  <si>
    <t>La.-Lafayette</t>
  </si>
  <si>
    <t>Oklahoma St.</t>
  </si>
  <si>
    <t>San Diego St.</t>
  </si>
  <si>
    <t>North Texas</t>
  </si>
  <si>
    <t>Central Mich.</t>
  </si>
  <si>
    <t>Utah St.</t>
  </si>
  <si>
    <t>Kent St.</t>
  </si>
  <si>
    <t>Syracuse</t>
  </si>
  <si>
    <t>Marshall</t>
  </si>
  <si>
    <t>Toledo</t>
  </si>
  <si>
    <t>Tulane</t>
  </si>
  <si>
    <t>Iowa St.</t>
  </si>
  <si>
    <t>New Mexico St.</t>
  </si>
  <si>
    <t>Louisville</t>
  </si>
  <si>
    <t>Minnesota</t>
  </si>
  <si>
    <t>Rice</t>
  </si>
  <si>
    <t>Idaho</t>
  </si>
  <si>
    <t>Navy</t>
  </si>
  <si>
    <t>Carries</t>
  </si>
  <si>
    <t>Net</t>
  </si>
  <si>
    <t>Avg</t>
  </si>
  <si>
    <t>Ydspgm</t>
  </si>
  <si>
    <t>3rd-down Attempts</t>
  </si>
  <si>
    <t>3rd-down Conversions</t>
  </si>
  <si>
    <t>Pct</t>
  </si>
  <si>
    <t>Plays</t>
  </si>
  <si>
    <t>Points</t>
  </si>
  <si>
    <t>Kxp</t>
  </si>
  <si>
    <t>Oxp</t>
  </si>
  <si>
    <t>Dkxp</t>
  </si>
  <si>
    <t>Doxp</t>
  </si>
  <si>
    <t>FG</t>
  </si>
  <si>
    <t>Sf</t>
  </si>
  <si>
    <t>Fumgain</t>
  </si>
  <si>
    <t>Intgain</t>
  </si>
  <si>
    <t>Gtotal</t>
  </si>
  <si>
    <t>Fumlost</t>
  </si>
  <si>
    <t>Intlost</t>
  </si>
  <si>
    <t>Ltotal</t>
  </si>
  <si>
    <t>Margin</t>
  </si>
  <si>
    <t>Ydscmp</t>
  </si>
  <si>
    <t>CM</t>
  </si>
  <si>
    <t>Ptspgm</t>
  </si>
  <si>
    <t>Avg.</t>
  </si>
  <si>
    <t>Ydspg</t>
  </si>
  <si>
    <t>Time of Possession</t>
  </si>
  <si>
    <t>28:60</t>
  </si>
  <si>
    <t>Pcom</t>
  </si>
  <si>
    <t>Penalties</t>
  </si>
  <si>
    <t>Yards Penalized</t>
  </si>
  <si>
    <t>Penalties Per Game</t>
  </si>
  <si>
    <t>Yards Per Game</t>
  </si>
  <si>
    <t>PED</t>
  </si>
  <si>
    <t>W/L</t>
  </si>
  <si>
    <t>RD</t>
  </si>
  <si>
    <t>3DO</t>
  </si>
  <si>
    <t>TD</t>
  </si>
  <si>
    <t>PEO</t>
  </si>
  <si>
    <t>Exp</t>
  </si>
  <si>
    <t>OPPG</t>
  </si>
  <si>
    <t>TO</t>
  </si>
  <si>
    <t>3DD</t>
  </si>
  <si>
    <t>TM</t>
  </si>
  <si>
    <t>PD</t>
  </si>
  <si>
    <t>DPPG</t>
  </si>
  <si>
    <t>RO</t>
  </si>
  <si>
    <t>TOP</t>
  </si>
  <si>
    <t>PO</t>
  </si>
  <si>
    <t>PY</t>
  </si>
  <si>
    <t>Team</t>
  </si>
  <si>
    <t>PED points</t>
  </si>
  <si>
    <t>EXP</t>
  </si>
  <si>
    <t>Total</t>
  </si>
  <si>
    <t>AP Top 25</t>
  </si>
  <si>
    <t>10. Texas 10-3 962</t>
  </si>
  <si>
    <t>10. Boston College 11-3 962</t>
  </si>
  <si>
    <t>12. Tennessee 10-4 904</t>
  </si>
  <si>
    <t>13. Florida 9-4 685</t>
  </si>
  <si>
    <t>14. Brigham Young 11-2 654</t>
  </si>
  <si>
    <t>15. Auburn 9-4 648</t>
  </si>
  <si>
    <t>16. Arizona State 10-3 587</t>
  </si>
  <si>
    <t>17. Cincinnati 10-3 566</t>
  </si>
  <si>
    <t>18. Michigan 9-4 508</t>
  </si>
  <si>
    <t>19. Hawaii 12-1 460</t>
  </si>
  <si>
    <t>20. Illinois 9-4 443</t>
  </si>
  <si>
    <t>21. Clemson 9-4 353</t>
  </si>
  <si>
    <t>22. Texas Tech 9-4 308</t>
  </si>
  <si>
    <t>23. Oregon 9-4 253</t>
  </si>
  <si>
    <t>24. Wisconsin 9-4 202</t>
  </si>
  <si>
    <t>25. Oregon State 9-4 110</t>
  </si>
  <si>
    <t>Others Receiving Votes</t>
  </si>
  <si>
    <t>Virginia 66, Penn State 61, Kentucky 57, Wake Forest 53, Boise State 25, Arkansas 13, Utah 9, Mississippi State 7, Appalachian State 5, South Florida 5, Tulsa 4, Connecticut 3, Air Force 2, Rutgers 2.</t>
  </si>
  <si>
    <t>Dropped From Rankings</t>
  </si>
  <si>
    <t>Virginia 21, South Florida 23, Boise State 24, Arkansas 25.</t>
  </si>
  <si>
    <t>Complete Rankings</t>
  </si>
  <si>
    <t>USA Today Poll</t>
  </si>
  <si>
    <t>10. Texas 10-3 924</t>
  </si>
  <si>
    <t>11. Boston College 11-3 898</t>
  </si>
  <si>
    <t>12. Tennessee 10-4 826</t>
  </si>
  <si>
    <t>13. Arizona State 10-3 635</t>
  </si>
  <si>
    <t>14. Auburn 9-4 624</t>
  </si>
  <si>
    <t>14. Brigham Young 11-2 624</t>
  </si>
  <si>
    <t>16. Florida 9-4 567</t>
  </si>
  <si>
    <t>17. Hawaii 12-1 427</t>
  </si>
  <si>
    <t>18. Illinois 9-4 416</t>
  </si>
  <si>
    <t>19. Michigan 9-4 413</t>
  </si>
  <si>
    <t>20. Cincinnati 10-3 376</t>
  </si>
  <si>
    <t>21. Wisconsin 9-4 333</t>
  </si>
  <si>
    <t>22. Clemson 9-4 319</t>
  </si>
  <si>
    <t>23. Texas Tech 9-4 242</t>
  </si>
  <si>
    <t>24. Oregon 9-4 192</t>
  </si>
  <si>
    <t>25. Penn State 9-4 127</t>
  </si>
  <si>
    <t>Oregon State 108, Virginia 71, Wake Forest 53, Boise State 33, Fresno State 11, Kentucky 11, California 8, Connecticut 8, Mississippi State 7, South Florida 6, Tulsa 5, UCF 4, Utah 2, Arkansas 1.</t>
  </si>
  <si>
    <t>Virginia 20, Boise State 22, Arkansas 24, South Florida 25.</t>
  </si>
  <si>
    <t xml:space="preserve"> 1. LSU (60) 12-2 1,620</t>
  </si>
  <si>
    <t xml:space="preserve"> 2. Georgia (3) 11-2 1,515</t>
  </si>
  <si>
    <t xml:space="preserve"> 3. USC (1) 11-2 1,500</t>
  </si>
  <si>
    <t xml:space="preserve"> 4. Missouri 12-2 1,347</t>
  </si>
  <si>
    <t xml:space="preserve"> 5. Ohio State 11-2 1,346</t>
  </si>
  <si>
    <t xml:space="preserve"> 6. West Virginia 11-2 1,342</t>
  </si>
  <si>
    <t xml:space="preserve"> 7. Kansas (1) 12-1 1,303</t>
  </si>
  <si>
    <t xml:space="preserve"> 8. Oklahoma 11-3 1,139</t>
  </si>
  <si>
    <t xml:space="preserve"> 9. Virginia Tech 11-3 1,096</t>
  </si>
  <si>
    <t xml:space="preserve"> 1. LSU (60) 12-2 1,500</t>
  </si>
  <si>
    <t xml:space="preserve"> 2. USC 11-2 1,380</t>
  </si>
  <si>
    <t xml:space="preserve"> 3. Georgia 11-2 1,370</t>
  </si>
  <si>
    <t xml:space="preserve"> 4. Ohio State 11-2 1,287</t>
  </si>
  <si>
    <t xml:space="preserve"> 5. Missouri 12-2 1,241</t>
  </si>
  <si>
    <t xml:space="preserve"> 6. West Virginia 11-2 1,239</t>
  </si>
  <si>
    <t xml:space="preserve"> 7. Kansas 12-1 1,217</t>
  </si>
  <si>
    <t xml:space="preserve"> 8. Oklahoma 11-3 1,016</t>
  </si>
  <si>
    <t xml:space="preserve"> 9. Virginia Tech 11-3 979</t>
  </si>
  <si>
    <t>WL</t>
  </si>
  <si>
    <t>like it to here</t>
  </si>
  <si>
    <t>need head-to-head fix here</t>
  </si>
  <si>
    <t>OK</t>
  </si>
  <si>
    <t>KS takes the lead</t>
  </si>
  <si>
    <t>perhaps a "win your conference" fix?</t>
  </si>
  <si>
    <t>Winning percentage</t>
  </si>
  <si>
    <t>PS Experience Rating</t>
  </si>
  <si>
    <t>Strength of Schedule</t>
  </si>
  <si>
    <t>SOS</t>
  </si>
</sst>
</file>

<file path=xl/styles.xml><?xml version="1.0" encoding="utf-8"?>
<styleSheet xmlns="http://schemas.openxmlformats.org/spreadsheetml/2006/main">
  <fonts count="6">
    <font>
      <sz val="10"/>
      <color theme="1"/>
      <name val="Arial"/>
      <family val="2"/>
    </font>
    <font>
      <sz val="10"/>
      <color theme="1"/>
      <name val="Arial"/>
      <family val="2"/>
    </font>
    <font>
      <u/>
      <sz val="10"/>
      <color theme="10"/>
      <name val="Arial"/>
      <family val="2"/>
    </font>
    <font>
      <sz val="10"/>
      <color rgb="FF9C0006"/>
      <name val="Arial"/>
      <family val="2"/>
    </font>
    <font>
      <sz val="8"/>
      <color indexed="81"/>
      <name val="Tahoma"/>
      <family val="2"/>
    </font>
    <font>
      <b/>
      <sz val="8"/>
      <color indexed="81"/>
      <name val="Tahoma"/>
      <family val="2"/>
    </font>
  </fonts>
  <fills count="3">
    <fill>
      <patternFill patternType="none"/>
    </fill>
    <fill>
      <patternFill patternType="gray125"/>
    </fill>
    <fill>
      <patternFill patternType="solid">
        <fgColor rgb="FFFFC7CE"/>
      </patternFill>
    </fill>
  </fills>
  <borders count="1">
    <border>
      <left/>
      <right/>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2" borderId="0" applyNumberFormat="0" applyBorder="0" applyAlignment="0" applyProtection="0"/>
  </cellStyleXfs>
  <cellXfs count="5">
    <xf numFmtId="0" fontId="0" fillId="0" borderId="0" xfId="0"/>
    <xf numFmtId="0" fontId="2" fillId="0" borderId="0" xfId="2" applyAlignment="1" applyProtection="1"/>
    <xf numFmtId="46" fontId="0" fillId="0" borderId="0" xfId="0" applyNumberFormat="1"/>
    <xf numFmtId="9" fontId="0" fillId="0" borderId="0" xfId="1" applyFont="1"/>
    <xf numFmtId="0" fontId="3" fillId="2" borderId="0" xfId="3"/>
  </cellXfs>
  <cellStyles count="4">
    <cellStyle name="Bad" xfId="3" builtinId="27"/>
    <cellStyle name="Hyperlink" xfId="2"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queryTables/queryTable1.xml><?xml version="1.0" encoding="utf-8"?>
<queryTable xmlns="http://schemas.openxmlformats.org/spreadsheetml/2006/main" name="rankingsindex" connectionId="9"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natlRank.jsp?year=2007&amp;div=4&amp;rpt=IA_team3downdef&amp;site=org" connectionId="15" autoFormatId="16" applyNumberFormats="0" applyBorderFormats="0" applyFontFormats="1" applyPatternFormats="1" applyAlignmentFormats="0" applyWidthHeightFormats="0"/>
</file>

<file path=xl/queryTables/queryTable11.xml><?xml version="1.0" encoding="utf-8"?>
<queryTable xmlns="http://schemas.openxmlformats.org/spreadsheetml/2006/main" name="natlRank.jsp?year=2007&amp;div=4&amp;rpt=IA_teamturnovermrgn&amp;site=org" connectionId="16" autoFormatId="16" applyNumberFormats="0" applyBorderFormats="0" applyFontFormats="1" applyPatternFormats="1" applyAlignmentFormats="0" applyWidthHeightFormats="0"/>
</file>

<file path=xl/queryTables/queryTable12.xml><?xml version="1.0" encoding="utf-8"?>
<queryTable xmlns="http://schemas.openxmlformats.org/spreadsheetml/2006/main" name="natlRank.jsp?year=2007&amp;div=4&amp;rpt=IA_teampassdef&amp;site=org" connectionId="17" autoFormatId="16" applyNumberFormats="0" applyBorderFormats="0" applyFontFormats="1" applyPatternFormats="1" applyAlignmentFormats="0" applyWidthHeightFormats="0"/>
</file>

<file path=xl/queryTables/queryTable13.xml><?xml version="1.0" encoding="utf-8"?>
<queryTable xmlns="http://schemas.openxmlformats.org/spreadsheetml/2006/main" name="natlRank.jsp?year=2007&amp;div=4&amp;rpt=IA_teamscordef&amp;site=org" connectionId="3" autoFormatId="16" applyNumberFormats="0" applyBorderFormats="0" applyFontFormats="1" applyPatternFormats="1" applyAlignmentFormats="0" applyWidthHeightFormats="0"/>
</file>

<file path=xl/queryTables/queryTable14.xml><?xml version="1.0" encoding="utf-8"?>
<queryTable xmlns="http://schemas.openxmlformats.org/spreadsheetml/2006/main" name="natlRank.jsp?year=2007&amp;div=4&amp;rpt=IA_teamrush&amp;site=org" connectionId="4" autoFormatId="16" applyNumberFormats="0" applyBorderFormats="0" applyFontFormats="1" applyPatternFormats="1" applyAlignmentFormats="0" applyWidthHeightFormats="0"/>
</file>

<file path=xl/queryTables/queryTable15.xml><?xml version="1.0" encoding="utf-8"?>
<queryTable xmlns="http://schemas.openxmlformats.org/spreadsheetml/2006/main" name="natlRank.jsp?year=2007&amp;div=4&amp;rpt=IA_teamtop&amp;site=org" connectionId="5" autoFormatId="16" applyNumberFormats="0" applyBorderFormats="0" applyFontFormats="1" applyPatternFormats="1" applyAlignmentFormats="0" applyWidthHeightFormats="0"/>
</file>

<file path=xl/queryTables/queryTable16.xml><?xml version="1.0" encoding="utf-8"?>
<queryTable xmlns="http://schemas.openxmlformats.org/spreadsheetml/2006/main" name="natlRank.jsp?year=2007&amp;div=4&amp;rpt=IA_teampass&amp;site=org" connectionId="6" autoFormatId="16" applyNumberFormats="0" applyBorderFormats="0" applyFontFormats="1" applyPatternFormats="1" applyAlignmentFormats="0" applyWidthHeightFormats="0"/>
</file>

<file path=xl/queryTables/queryTable17.xml><?xml version="1.0" encoding="utf-8"?>
<queryTable xmlns="http://schemas.openxmlformats.org/spreadsheetml/2006/main" name="natlRank.jsp?year=2007&amp;div=4&amp;rpt=IA_teamyardspenalized&amp;site=org" connectionId="7"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natlRank.jsp?year=2007&amp;div=4&amp;rpt=IA_teamtotoff&amp;site=org" connectionId="8"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natlRank.jsp?year=2007&amp;div=4&amp;rpt=IA_teamdefpasseff&amp;site=org" connectionId="1"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natlRank.jsp?year=2007&amp;div=4&amp;rpt=IA_teamrushdef&amp;site=org" connectionId="2"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natlRank.jsp?year=2007&amp;div=4&amp;rpt=IA_team3down&amp;site=org" connectionId="10"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natlRank.jsp?year=2007&amp;div=4&amp;rpt=IA_teamtotdef&amp;site=org" connectionId="11"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natlRank.jsp?year=2007&amp;div=4&amp;rpt=IA_teampasseff&amp;site=org" connectionId="12"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natlRank.jsp?year=2007&amp;div=4&amp;rpt=IA_teamscoroff&amp;site=org" connectionId="13"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natlRank.jsp?year=2007&amp;div=4&amp;rpt=IA_teamtotoff&amp;site=org" connectionId="14"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eb1.ncaa.org/d1mfb/natlRank.jsp?year=2007&amp;div=4&amp;rpt=IA_team3downdef&amp;site=org" TargetMode="External"/><Relationship Id="rId13" Type="http://schemas.openxmlformats.org/officeDocument/2006/relationships/hyperlink" Target="http://web1.ncaa.org/d1mfb/natlRank.jsp?year=2007&amp;div=4&amp;rpt=IA_teamtop&amp;site=org" TargetMode="External"/><Relationship Id="rId3" Type="http://schemas.openxmlformats.org/officeDocument/2006/relationships/hyperlink" Target="http://web1.ncaa.org/d1mfb/natlRank.jsp?year=2007&amp;div=4&amp;rpt=IA_team3down&amp;site=org" TargetMode="External"/><Relationship Id="rId7" Type="http://schemas.openxmlformats.org/officeDocument/2006/relationships/hyperlink" Target="http://web1.ncaa.org/d1mfb/natlRank.jsp?year=2007&amp;div=4&amp;rpt=IA_teamtotoff&amp;site=org" TargetMode="External"/><Relationship Id="rId12" Type="http://schemas.openxmlformats.org/officeDocument/2006/relationships/hyperlink" Target="http://web1.ncaa.org/d1mfb/natlRank.jsp?year=2007&amp;div=4&amp;rpt=IA_teamrush&amp;site=org" TargetMode="External"/><Relationship Id="rId2" Type="http://schemas.openxmlformats.org/officeDocument/2006/relationships/hyperlink" Target="http://web1.ncaa.org/d1mfb/natlRank.jsp?year=2007&amp;div=4&amp;rpt=IA_teamrushdef&amp;site=org" TargetMode="External"/><Relationship Id="rId16" Type="http://schemas.openxmlformats.org/officeDocument/2006/relationships/hyperlink" Target="http://web1.ncaa.org/d1mfb/natlRank.jsp?year=2007&amp;div=4&amp;rpt=IA_teamtotoff&amp;site=org" TargetMode="External"/><Relationship Id="rId1" Type="http://schemas.openxmlformats.org/officeDocument/2006/relationships/hyperlink" Target="http://web1.ncaa.org/d1mfb/natlRank.jsp?year=2007&amp;div=4&amp;rpt=IA_teamdefpasseff&amp;site=org" TargetMode="External"/><Relationship Id="rId6" Type="http://schemas.openxmlformats.org/officeDocument/2006/relationships/hyperlink" Target="http://web1.ncaa.org/d1mfb/natlRank.jsp?year=2007&amp;div=4&amp;rpt=IA_teamscoroff&amp;site=org" TargetMode="External"/><Relationship Id="rId11" Type="http://schemas.openxmlformats.org/officeDocument/2006/relationships/hyperlink" Target="http://web1.ncaa.org/d1mfb/natlRank.jsp?year=2007&amp;div=4&amp;rpt=IA_teamscordef&amp;site=org" TargetMode="External"/><Relationship Id="rId5" Type="http://schemas.openxmlformats.org/officeDocument/2006/relationships/hyperlink" Target="http://web1.ncaa.org/d1mfb/natlRank.jsp?year=2007&amp;div=4&amp;rpt=IA_teampasseff&amp;site=org" TargetMode="External"/><Relationship Id="rId15" Type="http://schemas.openxmlformats.org/officeDocument/2006/relationships/hyperlink" Target="http://web1.ncaa.org/d1mfb/natlRank.jsp?year=2007&amp;div=4&amp;rpt=IA_teamyardspenalized&amp;site=org" TargetMode="External"/><Relationship Id="rId10" Type="http://schemas.openxmlformats.org/officeDocument/2006/relationships/hyperlink" Target="http://web1.ncaa.org/d1mfb/natlRank.jsp?year=2007&amp;div=4&amp;rpt=IA_teampassdef&amp;site=org" TargetMode="External"/><Relationship Id="rId4" Type="http://schemas.openxmlformats.org/officeDocument/2006/relationships/hyperlink" Target="http://web1.ncaa.org/d1mfb/natlRank.jsp?year=2007&amp;div=4&amp;rpt=IA_teamtotdef&amp;site=org" TargetMode="External"/><Relationship Id="rId9" Type="http://schemas.openxmlformats.org/officeDocument/2006/relationships/hyperlink" Target="http://web1.ncaa.org/d1mfb/natlRank.jsp?year=2007&amp;div=4&amp;rpt=IA_teamturnovermrgn&amp;site=org" TargetMode="External"/><Relationship Id="rId14" Type="http://schemas.openxmlformats.org/officeDocument/2006/relationships/hyperlink" Target="http://web1.ncaa.org/d1mfb/natlRank.jsp?year=2007&amp;div=4&amp;rpt=IA_teampass&amp;site=org" TargetMode="External"/></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6.xml"/></Relationships>
</file>

<file path=xl/worksheets/_rels/sheet11.xml.rels><?xml version="1.0" encoding="UTF-8" standalone="yes"?>
<Relationships xmlns="http://schemas.openxmlformats.org/package/2006/relationships"><Relationship Id="rId1" Type="http://schemas.openxmlformats.org/officeDocument/2006/relationships/queryTable" Target="../queryTables/queryTable7.xml"/></Relationships>
</file>

<file path=xl/worksheets/_rels/sheet13.xml.rels><?xml version="1.0" encoding="UTF-8" standalone="yes"?>
<Relationships xmlns="http://schemas.openxmlformats.org/package/2006/relationships"><Relationship Id="rId1" Type="http://schemas.openxmlformats.org/officeDocument/2006/relationships/queryTable" Target="../queryTables/queryTable8.xml"/></Relationships>
</file>

<file path=xl/worksheets/_rels/sheet14.xml.rels><?xml version="1.0" encoding="UTF-8" standalone="yes"?>
<Relationships xmlns="http://schemas.openxmlformats.org/package/2006/relationships"><Relationship Id="rId1" Type="http://schemas.openxmlformats.org/officeDocument/2006/relationships/queryTable" Target="../queryTables/queryTable9.xml"/></Relationships>
</file>

<file path=xl/worksheets/_rels/sheet15.xml.rels><?xml version="1.0" encoding="UTF-8" standalone="yes"?>
<Relationships xmlns="http://schemas.openxmlformats.org/package/2006/relationships"><Relationship Id="rId1" Type="http://schemas.openxmlformats.org/officeDocument/2006/relationships/queryTable" Target="../queryTables/queryTable10.xml"/></Relationships>
</file>

<file path=xl/worksheets/_rels/sheet16.xml.rels><?xml version="1.0" encoding="UTF-8" standalone="yes"?>
<Relationships xmlns="http://schemas.openxmlformats.org/package/2006/relationships"><Relationship Id="rId1" Type="http://schemas.openxmlformats.org/officeDocument/2006/relationships/queryTable" Target="../queryTables/queryTable11.xml"/></Relationships>
</file>

<file path=xl/worksheets/_rels/sheet17.xml.rels><?xml version="1.0" encoding="UTF-8" standalone="yes"?>
<Relationships xmlns="http://schemas.openxmlformats.org/package/2006/relationships"><Relationship Id="rId1" Type="http://schemas.openxmlformats.org/officeDocument/2006/relationships/queryTable" Target="../queryTables/queryTable12.xml"/></Relationships>
</file>

<file path=xl/worksheets/_rels/sheet18.xml.rels><?xml version="1.0" encoding="UTF-8" standalone="yes"?>
<Relationships xmlns="http://schemas.openxmlformats.org/package/2006/relationships"><Relationship Id="rId1" Type="http://schemas.openxmlformats.org/officeDocument/2006/relationships/queryTable" Target="../queryTables/queryTable13.xml"/></Relationships>
</file>

<file path=xl/worksheets/_rels/sheet19.xml.rels><?xml version="1.0" encoding="UTF-8" standalone="yes"?>
<Relationships xmlns="http://schemas.openxmlformats.org/package/2006/relationships"><Relationship Id="rId1" Type="http://schemas.openxmlformats.org/officeDocument/2006/relationships/queryTable" Target="../queryTables/queryTable14.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queryTable" Target="../queryTables/queryTable15.xml"/></Relationships>
</file>

<file path=xl/worksheets/_rels/sheet21.xml.rels><?xml version="1.0" encoding="UTF-8" standalone="yes"?>
<Relationships xmlns="http://schemas.openxmlformats.org/package/2006/relationships"><Relationship Id="rId1" Type="http://schemas.openxmlformats.org/officeDocument/2006/relationships/queryTable" Target="../queryTables/queryTable16.xml"/></Relationships>
</file>

<file path=xl/worksheets/_rels/sheet22.xml.rels><?xml version="1.0" encoding="UTF-8" standalone="yes"?>
<Relationships xmlns="http://schemas.openxmlformats.org/package/2006/relationships"><Relationship Id="rId1" Type="http://schemas.openxmlformats.org/officeDocument/2006/relationships/queryTable" Target="../queryTables/queryTable17.xml"/></Relationships>
</file>

<file path=xl/worksheets/_rels/sheet5.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_rels/sheet9.xml.rels><?xml version="1.0" encoding="UTF-8" standalone="yes"?>
<Relationships xmlns="http://schemas.openxmlformats.org/package/2006/relationships"><Relationship Id="rId1" Type="http://schemas.openxmlformats.org/officeDocument/2006/relationships/queryTable" Target="../queryTables/queryTable5.xml"/></Relationships>
</file>

<file path=xl/worksheets/sheet1.xml><?xml version="1.0" encoding="utf-8"?>
<worksheet xmlns="http://schemas.openxmlformats.org/spreadsheetml/2006/main" xmlns:r="http://schemas.openxmlformats.org/officeDocument/2006/relationships">
  <dimension ref="A1:E64"/>
  <sheetViews>
    <sheetView topLeftCell="A27" workbookViewId="0">
      <selection activeCell="E17" sqref="A1:E17"/>
    </sheetView>
  </sheetViews>
  <sheetFormatPr defaultRowHeight="12.75"/>
  <cols>
    <col min="1" max="1" width="52.28515625" customWidth="1"/>
  </cols>
  <sheetData>
    <row r="1" spans="1:5">
      <c r="B1">
        <v>2006</v>
      </c>
      <c r="C1">
        <v>2007</v>
      </c>
      <c r="D1" t="s">
        <v>0</v>
      </c>
      <c r="E1" t="s">
        <v>1</v>
      </c>
    </row>
    <row r="2" spans="1:5">
      <c r="A2" t="s">
        <v>3</v>
      </c>
      <c r="B2">
        <v>3</v>
      </c>
      <c r="C2">
        <v>2</v>
      </c>
      <c r="D2">
        <v>2.5</v>
      </c>
      <c r="E2">
        <v>1</v>
      </c>
    </row>
    <row r="3" spans="1:5">
      <c r="A3" t="s">
        <v>2</v>
      </c>
      <c r="B3">
        <v>4</v>
      </c>
      <c r="C3">
        <v>1</v>
      </c>
      <c r="D3">
        <v>2.5</v>
      </c>
      <c r="E3">
        <v>2</v>
      </c>
    </row>
    <row r="4" spans="1:5">
      <c r="A4" t="s">
        <v>4</v>
      </c>
      <c r="B4">
        <v>1</v>
      </c>
      <c r="C4">
        <v>4</v>
      </c>
      <c r="D4">
        <v>2.5</v>
      </c>
      <c r="E4">
        <v>3</v>
      </c>
    </row>
    <row r="5" spans="1:5">
      <c r="A5" t="s">
        <v>5</v>
      </c>
      <c r="B5">
        <v>5</v>
      </c>
      <c r="C5">
        <v>3</v>
      </c>
      <c r="D5">
        <v>4</v>
      </c>
      <c r="E5">
        <v>4</v>
      </c>
    </row>
    <row r="6" spans="1:5">
      <c r="A6" t="s">
        <v>6</v>
      </c>
      <c r="B6">
        <v>3</v>
      </c>
      <c r="C6">
        <v>6</v>
      </c>
      <c r="D6">
        <v>4.5</v>
      </c>
      <c r="E6">
        <v>5</v>
      </c>
    </row>
    <row r="7" spans="1:5">
      <c r="A7" t="s">
        <v>7</v>
      </c>
      <c r="E7">
        <v>6</v>
      </c>
    </row>
    <row r="8" spans="1:5">
      <c r="A8" t="s">
        <v>8</v>
      </c>
      <c r="E8">
        <v>7</v>
      </c>
    </row>
    <row r="9" spans="1:5">
      <c r="A9" t="s">
        <v>9</v>
      </c>
      <c r="B9">
        <v>2</v>
      </c>
      <c r="C9">
        <v>7</v>
      </c>
      <c r="D9">
        <v>4.5</v>
      </c>
      <c r="E9">
        <v>8</v>
      </c>
    </row>
    <row r="10" spans="1:5">
      <c r="A10" t="s">
        <v>11</v>
      </c>
      <c r="B10">
        <v>6</v>
      </c>
      <c r="C10">
        <v>8</v>
      </c>
      <c r="D10">
        <v>7</v>
      </c>
      <c r="E10">
        <v>9</v>
      </c>
    </row>
    <row r="11" spans="1:5">
      <c r="A11" t="s">
        <v>10</v>
      </c>
      <c r="B11">
        <v>9</v>
      </c>
      <c r="C11">
        <v>5</v>
      </c>
      <c r="D11">
        <v>7</v>
      </c>
      <c r="E11">
        <v>10</v>
      </c>
    </row>
    <row r="12" spans="1:5">
      <c r="A12" t="s">
        <v>12</v>
      </c>
      <c r="C12">
        <v>9</v>
      </c>
      <c r="D12">
        <v>9</v>
      </c>
      <c r="E12">
        <v>11</v>
      </c>
    </row>
    <row r="13" spans="1:5">
      <c r="A13" t="s">
        <v>13</v>
      </c>
      <c r="E13">
        <v>12</v>
      </c>
    </row>
    <row r="14" spans="1:5">
      <c r="A14" t="s">
        <v>14</v>
      </c>
      <c r="B14">
        <v>7</v>
      </c>
      <c r="C14">
        <v>11</v>
      </c>
      <c r="D14">
        <v>9</v>
      </c>
      <c r="E14">
        <v>13</v>
      </c>
    </row>
    <row r="15" spans="1:5">
      <c r="A15" t="s">
        <v>15</v>
      </c>
      <c r="B15">
        <v>12</v>
      </c>
      <c r="C15">
        <v>10</v>
      </c>
      <c r="D15">
        <v>11</v>
      </c>
      <c r="E15">
        <v>14</v>
      </c>
    </row>
    <row r="16" spans="1:5">
      <c r="A16" t="s">
        <v>16</v>
      </c>
      <c r="B16">
        <v>11</v>
      </c>
      <c r="C16">
        <v>12</v>
      </c>
      <c r="D16">
        <v>11.5</v>
      </c>
      <c r="E16">
        <v>15</v>
      </c>
    </row>
    <row r="17" spans="1:5">
      <c r="A17" t="s">
        <v>17</v>
      </c>
      <c r="B17">
        <v>13</v>
      </c>
      <c r="C17">
        <v>13</v>
      </c>
      <c r="D17">
        <v>13</v>
      </c>
      <c r="E17">
        <v>16</v>
      </c>
    </row>
    <row r="20" spans="1:5">
      <c r="A20" t="s">
        <v>18</v>
      </c>
    </row>
    <row r="21" spans="1:5">
      <c r="A21" t="s">
        <v>19</v>
      </c>
    </row>
    <row r="22" spans="1:5">
      <c r="A22" t="s">
        <v>20</v>
      </c>
    </row>
    <row r="23" spans="1:5">
      <c r="A23" t="s">
        <v>21</v>
      </c>
    </row>
    <row r="24" spans="1:5">
      <c r="A24" t="s">
        <v>22</v>
      </c>
    </row>
    <row r="27" spans="1:5">
      <c r="A27" t="s">
        <v>23</v>
      </c>
    </row>
    <row r="30" spans="1:5">
      <c r="A30" t="s">
        <v>24</v>
      </c>
    </row>
    <row r="31" spans="1:5">
      <c r="A31" t="s">
        <v>25</v>
      </c>
    </row>
    <row r="32" spans="1:5">
      <c r="A32" t="s">
        <v>26</v>
      </c>
    </row>
    <row r="33" spans="1:2">
      <c r="A33" t="s">
        <v>27</v>
      </c>
    </row>
    <row r="34" spans="1:2">
      <c r="A34" t="s">
        <v>28</v>
      </c>
    </row>
    <row r="35" spans="1:2">
      <c r="A35" t="s">
        <v>29</v>
      </c>
    </row>
    <row r="37" spans="1:2">
      <c r="A37" t="s">
        <v>30</v>
      </c>
    </row>
    <row r="38" spans="1:2">
      <c r="A38" t="s">
        <v>31</v>
      </c>
    </row>
    <row r="39" spans="1:2">
      <c r="A39" t="s">
        <v>32</v>
      </c>
    </row>
    <row r="40" spans="1:2">
      <c r="A40" t="s">
        <v>33</v>
      </c>
    </row>
    <row r="41" spans="1:2">
      <c r="A41" t="s">
        <v>34</v>
      </c>
    </row>
    <row r="42" spans="1:2">
      <c r="A42" t="s">
        <v>35</v>
      </c>
    </row>
    <row r="43" spans="1:2">
      <c r="A43" t="s">
        <v>36</v>
      </c>
    </row>
    <row r="45" spans="1:2">
      <c r="A45" t="s">
        <v>37</v>
      </c>
    </row>
    <row r="46" spans="1:2">
      <c r="A46" t="s">
        <v>38</v>
      </c>
    </row>
    <row r="47" spans="1:2">
      <c r="A47" t="s">
        <v>39</v>
      </c>
      <c r="B47" s="1" t="s">
        <v>47</v>
      </c>
    </row>
    <row r="48" spans="1:2">
      <c r="A48" t="s">
        <v>40</v>
      </c>
    </row>
    <row r="49" spans="1:2">
      <c r="A49" t="s">
        <v>3</v>
      </c>
      <c r="B49" s="1" t="s">
        <v>41</v>
      </c>
    </row>
    <row r="50" spans="1:2">
      <c r="A50" t="s">
        <v>2</v>
      </c>
      <c r="B50" s="1" t="s">
        <v>42</v>
      </c>
    </row>
    <row r="51" spans="1:2">
      <c r="A51" t="s">
        <v>4</v>
      </c>
      <c r="B51" s="1" t="s">
        <v>43</v>
      </c>
    </row>
    <row r="52" spans="1:2">
      <c r="A52" t="s">
        <v>5</v>
      </c>
      <c r="B52" s="1" t="s">
        <v>44</v>
      </c>
    </row>
    <row r="53" spans="1:2">
      <c r="A53" t="s">
        <v>6</v>
      </c>
      <c r="B53" s="1" t="s">
        <v>45</v>
      </c>
    </row>
    <row r="54" spans="1:2">
      <c r="A54" t="s">
        <v>7</v>
      </c>
    </row>
    <row r="55" spans="1:2">
      <c r="A55" t="s">
        <v>8</v>
      </c>
      <c r="B55" s="1" t="s">
        <v>46</v>
      </c>
    </row>
    <row r="56" spans="1:2">
      <c r="A56" t="s">
        <v>9</v>
      </c>
      <c r="B56" s="1" t="s">
        <v>47</v>
      </c>
    </row>
    <row r="57" spans="1:2">
      <c r="A57" t="s">
        <v>11</v>
      </c>
      <c r="B57" s="1" t="s">
        <v>48</v>
      </c>
    </row>
    <row r="58" spans="1:2">
      <c r="A58" t="s">
        <v>10</v>
      </c>
      <c r="B58" s="1" t="s">
        <v>49</v>
      </c>
    </row>
    <row r="59" spans="1:2">
      <c r="A59" t="s">
        <v>12</v>
      </c>
      <c r="B59" s="1" t="s">
        <v>50</v>
      </c>
    </row>
    <row r="60" spans="1:2">
      <c r="A60" t="s">
        <v>13</v>
      </c>
      <c r="B60" s="1" t="s">
        <v>51</v>
      </c>
    </row>
    <row r="61" spans="1:2">
      <c r="A61" t="s">
        <v>14</v>
      </c>
      <c r="B61" s="1" t="s">
        <v>52</v>
      </c>
    </row>
    <row r="62" spans="1:2">
      <c r="A62" t="s">
        <v>15</v>
      </c>
      <c r="B62" s="1" t="s">
        <v>53</v>
      </c>
    </row>
    <row r="63" spans="1:2">
      <c r="A63" t="s">
        <v>16</v>
      </c>
      <c r="B63" s="1" t="s">
        <v>54</v>
      </c>
    </row>
    <row r="64" spans="1:2">
      <c r="A64" t="s">
        <v>17</v>
      </c>
      <c r="B64" s="1" t="s">
        <v>55</v>
      </c>
    </row>
  </sheetData>
  <sortState ref="A2:E17">
    <sortCondition ref="E2:E17"/>
  </sortState>
  <hyperlinks>
    <hyperlink ref="B49" r:id="rId1"/>
    <hyperlink ref="B50" r:id="rId2"/>
    <hyperlink ref="B51" r:id="rId3"/>
    <hyperlink ref="B52" r:id="rId4"/>
    <hyperlink ref="B53" r:id="rId5"/>
    <hyperlink ref="B55" r:id="rId6"/>
    <hyperlink ref="B56" r:id="rId7"/>
    <hyperlink ref="B57" r:id="rId8"/>
    <hyperlink ref="B58" r:id="rId9"/>
    <hyperlink ref="B59" r:id="rId10"/>
    <hyperlink ref="B60" r:id="rId11"/>
    <hyperlink ref="B61" r:id="rId12"/>
    <hyperlink ref="B62" r:id="rId13"/>
    <hyperlink ref="B63" r:id="rId14"/>
    <hyperlink ref="B64" r:id="rId15"/>
    <hyperlink ref="B47"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7.42578125" bestFit="1" customWidth="1"/>
    <col min="3" max="3" width="7" bestFit="1" customWidth="1"/>
    <col min="4" max="4" width="5.71093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198</v>
      </c>
      <c r="E1" t="s">
        <v>64</v>
      </c>
      <c r="F1" t="s">
        <v>193</v>
      </c>
      <c r="G1" t="s">
        <v>66</v>
      </c>
      <c r="H1" t="s">
        <v>194</v>
      </c>
      <c r="I1" t="s">
        <v>69</v>
      </c>
      <c r="J1" t="s">
        <v>70</v>
      </c>
      <c r="K1" t="s">
        <v>71</v>
      </c>
    </row>
    <row r="2" spans="1:11">
      <c r="A2">
        <v>51</v>
      </c>
      <c r="B2" t="s">
        <v>126</v>
      </c>
      <c r="C2">
        <v>13</v>
      </c>
      <c r="D2">
        <v>940</v>
      </c>
      <c r="E2">
        <v>4793</v>
      </c>
      <c r="F2">
        <v>5.0999999999999996</v>
      </c>
      <c r="G2">
        <v>33</v>
      </c>
      <c r="H2">
        <v>368.69</v>
      </c>
      <c r="I2">
        <v>9</v>
      </c>
      <c r="J2">
        <v>4</v>
      </c>
      <c r="K2">
        <v>0</v>
      </c>
    </row>
    <row r="3" spans="1:11">
      <c r="A3">
        <v>76</v>
      </c>
      <c r="B3" t="s">
        <v>148</v>
      </c>
      <c r="C3">
        <v>12</v>
      </c>
      <c r="D3">
        <v>885</v>
      </c>
      <c r="E3">
        <v>4904</v>
      </c>
      <c r="F3">
        <v>5.54</v>
      </c>
      <c r="G3">
        <v>43</v>
      </c>
      <c r="H3">
        <v>408.67</v>
      </c>
      <c r="I3">
        <v>4</v>
      </c>
      <c r="J3">
        <v>8</v>
      </c>
      <c r="K3">
        <v>0</v>
      </c>
    </row>
    <row r="4" spans="1:11">
      <c r="A4">
        <v>31</v>
      </c>
      <c r="B4" t="s">
        <v>109</v>
      </c>
      <c r="C4">
        <v>13</v>
      </c>
      <c r="D4">
        <v>898</v>
      </c>
      <c r="E4">
        <v>4491</v>
      </c>
      <c r="F4">
        <v>5</v>
      </c>
      <c r="G4">
        <v>35</v>
      </c>
      <c r="H4">
        <v>345.46</v>
      </c>
      <c r="I4">
        <v>7</v>
      </c>
      <c r="J4">
        <v>6</v>
      </c>
      <c r="K4">
        <v>0</v>
      </c>
    </row>
    <row r="5" spans="1:11">
      <c r="A5">
        <v>53</v>
      </c>
      <c r="B5" t="s">
        <v>104</v>
      </c>
      <c r="C5">
        <v>12</v>
      </c>
      <c r="D5">
        <v>913</v>
      </c>
      <c r="E5">
        <v>4466</v>
      </c>
      <c r="F5">
        <v>4.8899999999999997</v>
      </c>
      <c r="G5">
        <v>40</v>
      </c>
      <c r="H5">
        <v>372.17</v>
      </c>
      <c r="I5">
        <v>5</v>
      </c>
      <c r="J5">
        <v>7</v>
      </c>
      <c r="K5">
        <v>0</v>
      </c>
    </row>
    <row r="6" spans="1:11">
      <c r="A6">
        <v>30</v>
      </c>
      <c r="B6" t="s">
        <v>86</v>
      </c>
      <c r="C6">
        <v>13</v>
      </c>
      <c r="D6">
        <v>894</v>
      </c>
      <c r="E6">
        <v>4487</v>
      </c>
      <c r="F6">
        <v>5.0199999999999996</v>
      </c>
      <c r="G6">
        <v>34</v>
      </c>
      <c r="H6">
        <v>345.15</v>
      </c>
      <c r="I6">
        <v>10</v>
      </c>
      <c r="J6">
        <v>3</v>
      </c>
      <c r="K6">
        <v>0</v>
      </c>
    </row>
    <row r="7" spans="1:11">
      <c r="A7">
        <v>46</v>
      </c>
      <c r="B7" t="s">
        <v>73</v>
      </c>
      <c r="C7">
        <v>13</v>
      </c>
      <c r="D7">
        <v>988</v>
      </c>
      <c r="E7">
        <v>4753</v>
      </c>
      <c r="F7">
        <v>4.8099999999999996</v>
      </c>
      <c r="G7">
        <v>42</v>
      </c>
      <c r="H7">
        <v>365.62</v>
      </c>
      <c r="I7">
        <v>8</v>
      </c>
      <c r="J7">
        <v>5</v>
      </c>
      <c r="K7">
        <v>0</v>
      </c>
    </row>
    <row r="8" spans="1:11">
      <c r="A8">
        <v>43</v>
      </c>
      <c r="B8" t="s">
        <v>140</v>
      </c>
      <c r="C8">
        <v>12</v>
      </c>
      <c r="D8">
        <v>831</v>
      </c>
      <c r="E8">
        <v>4347</v>
      </c>
      <c r="F8">
        <v>5.23</v>
      </c>
      <c r="G8">
        <v>40</v>
      </c>
      <c r="H8">
        <v>362.25</v>
      </c>
      <c r="I8">
        <v>5</v>
      </c>
      <c r="J8">
        <v>7</v>
      </c>
      <c r="K8">
        <v>0</v>
      </c>
    </row>
    <row r="9" spans="1:11">
      <c r="A9">
        <v>89</v>
      </c>
      <c r="B9" t="s">
        <v>159</v>
      </c>
      <c r="C9">
        <v>12</v>
      </c>
      <c r="D9">
        <v>891</v>
      </c>
      <c r="E9">
        <v>5082</v>
      </c>
      <c r="F9">
        <v>5.7</v>
      </c>
      <c r="G9">
        <v>47</v>
      </c>
      <c r="H9">
        <v>423.5</v>
      </c>
      <c r="I9">
        <v>3</v>
      </c>
      <c r="J9">
        <v>9</v>
      </c>
      <c r="K9">
        <v>0</v>
      </c>
    </row>
    <row r="10" spans="1:11">
      <c r="A10">
        <v>6</v>
      </c>
      <c r="B10" t="s">
        <v>78</v>
      </c>
      <c r="C10">
        <v>13</v>
      </c>
      <c r="D10">
        <v>855</v>
      </c>
      <c r="E10">
        <v>3873</v>
      </c>
      <c r="F10">
        <v>4.53</v>
      </c>
      <c r="G10">
        <v>25</v>
      </c>
      <c r="H10">
        <v>297.92</v>
      </c>
      <c r="I10">
        <v>9</v>
      </c>
      <c r="J10">
        <v>4</v>
      </c>
      <c r="K10">
        <v>0</v>
      </c>
    </row>
    <row r="11" spans="1:11">
      <c r="A11">
        <v>96</v>
      </c>
      <c r="B11" t="s">
        <v>161</v>
      </c>
      <c r="C11">
        <v>13</v>
      </c>
      <c r="D11">
        <v>906</v>
      </c>
      <c r="E11">
        <v>5620</v>
      </c>
      <c r="F11">
        <v>6.2</v>
      </c>
      <c r="G11">
        <v>48</v>
      </c>
      <c r="H11">
        <v>432.31</v>
      </c>
      <c r="I11">
        <v>7</v>
      </c>
      <c r="J11">
        <v>6</v>
      </c>
      <c r="K11">
        <v>0</v>
      </c>
    </row>
    <row r="12" spans="1:11">
      <c r="A12">
        <v>110</v>
      </c>
      <c r="B12" t="s">
        <v>170</v>
      </c>
      <c r="C12">
        <v>12</v>
      </c>
      <c r="D12">
        <v>930</v>
      </c>
      <c r="E12">
        <v>5539</v>
      </c>
      <c r="F12">
        <v>5.96</v>
      </c>
      <c r="G12">
        <v>54</v>
      </c>
      <c r="H12">
        <v>461.58</v>
      </c>
      <c r="I12">
        <v>3</v>
      </c>
      <c r="J12">
        <v>9</v>
      </c>
      <c r="K12">
        <v>0</v>
      </c>
    </row>
    <row r="13" spans="1:11">
      <c r="A13">
        <v>25</v>
      </c>
      <c r="B13" t="s">
        <v>95</v>
      </c>
      <c r="C13">
        <v>13</v>
      </c>
      <c r="D13">
        <v>881</v>
      </c>
      <c r="E13">
        <v>4394</v>
      </c>
      <c r="F13">
        <v>4.99</v>
      </c>
      <c r="G13">
        <v>38</v>
      </c>
      <c r="H13">
        <v>338</v>
      </c>
      <c r="I13">
        <v>10</v>
      </c>
      <c r="J13">
        <v>3</v>
      </c>
      <c r="K13">
        <v>0</v>
      </c>
    </row>
    <row r="14" spans="1:11">
      <c r="A14">
        <v>19</v>
      </c>
      <c r="B14" t="s">
        <v>94</v>
      </c>
      <c r="C14">
        <v>14</v>
      </c>
      <c r="D14">
        <v>1010</v>
      </c>
      <c r="E14">
        <v>4611</v>
      </c>
      <c r="F14">
        <v>4.57</v>
      </c>
      <c r="G14">
        <v>35</v>
      </c>
      <c r="H14">
        <v>329.36</v>
      </c>
      <c r="I14">
        <v>11</v>
      </c>
      <c r="J14">
        <v>3</v>
      </c>
      <c r="K14">
        <v>0</v>
      </c>
    </row>
    <row r="15" spans="1:11">
      <c r="A15">
        <v>93</v>
      </c>
      <c r="B15" t="s">
        <v>164</v>
      </c>
      <c r="C15">
        <v>13</v>
      </c>
      <c r="D15">
        <v>951</v>
      </c>
      <c r="E15">
        <v>5518</v>
      </c>
      <c r="F15">
        <v>5.8</v>
      </c>
      <c r="G15">
        <v>55</v>
      </c>
      <c r="H15">
        <v>424.46</v>
      </c>
      <c r="I15">
        <v>8</v>
      </c>
      <c r="J15">
        <v>5</v>
      </c>
      <c r="K15">
        <v>0</v>
      </c>
    </row>
    <row r="16" spans="1:11">
      <c r="A16">
        <v>72</v>
      </c>
      <c r="B16" t="s">
        <v>153</v>
      </c>
      <c r="C16">
        <v>12</v>
      </c>
      <c r="D16">
        <v>876</v>
      </c>
      <c r="E16">
        <v>4867</v>
      </c>
      <c r="F16">
        <v>5.56</v>
      </c>
      <c r="G16">
        <v>42</v>
      </c>
      <c r="H16">
        <v>405.58</v>
      </c>
      <c r="I16">
        <v>5</v>
      </c>
      <c r="J16">
        <v>7</v>
      </c>
      <c r="K16">
        <v>0</v>
      </c>
    </row>
    <row r="17" spans="1:11">
      <c r="A17">
        <v>10</v>
      </c>
      <c r="B17" t="s">
        <v>89</v>
      </c>
      <c r="C17">
        <v>13</v>
      </c>
      <c r="D17">
        <v>877</v>
      </c>
      <c r="E17">
        <v>4002</v>
      </c>
      <c r="F17">
        <v>4.5599999999999996</v>
      </c>
      <c r="G17">
        <v>27</v>
      </c>
      <c r="H17">
        <v>307.85000000000002</v>
      </c>
      <c r="I17">
        <v>11</v>
      </c>
      <c r="J17">
        <v>2</v>
      </c>
      <c r="K17">
        <v>0</v>
      </c>
    </row>
    <row r="18" spans="1:11">
      <c r="A18">
        <v>58</v>
      </c>
      <c r="B18" t="s">
        <v>120</v>
      </c>
      <c r="C18">
        <v>13</v>
      </c>
      <c r="D18">
        <v>976</v>
      </c>
      <c r="E18">
        <v>4921</v>
      </c>
      <c r="F18">
        <v>5.04</v>
      </c>
      <c r="G18">
        <v>40</v>
      </c>
      <c r="H18">
        <v>378.54</v>
      </c>
      <c r="I18">
        <v>7</v>
      </c>
      <c r="J18">
        <v>6</v>
      </c>
      <c r="K18">
        <v>0</v>
      </c>
    </row>
    <row r="19" spans="1:11">
      <c r="A19">
        <v>109</v>
      </c>
      <c r="B19" t="s">
        <v>177</v>
      </c>
      <c r="C19">
        <v>14</v>
      </c>
      <c r="D19">
        <v>1086</v>
      </c>
      <c r="E19">
        <v>6440</v>
      </c>
      <c r="F19">
        <v>5.93</v>
      </c>
      <c r="G19">
        <v>68</v>
      </c>
      <c r="H19">
        <v>460</v>
      </c>
      <c r="I19">
        <v>8</v>
      </c>
      <c r="J19">
        <v>6</v>
      </c>
      <c r="K19">
        <v>0</v>
      </c>
    </row>
    <row r="20" spans="1:11">
      <c r="A20">
        <v>50</v>
      </c>
      <c r="B20" t="s">
        <v>105</v>
      </c>
      <c r="C20">
        <v>13</v>
      </c>
      <c r="D20">
        <v>964</v>
      </c>
      <c r="E20">
        <v>4787</v>
      </c>
      <c r="F20">
        <v>4.97</v>
      </c>
      <c r="G20">
        <v>29</v>
      </c>
      <c r="H20">
        <v>368.23</v>
      </c>
      <c r="I20">
        <v>10</v>
      </c>
      <c r="J20">
        <v>3</v>
      </c>
      <c r="K20">
        <v>0</v>
      </c>
    </row>
    <row r="21" spans="1:11">
      <c r="A21">
        <v>9</v>
      </c>
      <c r="B21" t="s">
        <v>84</v>
      </c>
      <c r="C21">
        <v>13</v>
      </c>
      <c r="D21">
        <v>877</v>
      </c>
      <c r="E21">
        <v>3988</v>
      </c>
      <c r="F21">
        <v>4.55</v>
      </c>
      <c r="G21">
        <v>29</v>
      </c>
      <c r="H21">
        <v>306.77</v>
      </c>
      <c r="I21">
        <v>9</v>
      </c>
      <c r="J21">
        <v>4</v>
      </c>
      <c r="K21">
        <v>0</v>
      </c>
    </row>
    <row r="22" spans="1:11">
      <c r="A22">
        <v>64</v>
      </c>
      <c r="B22" t="s">
        <v>144</v>
      </c>
      <c r="C22">
        <v>13</v>
      </c>
      <c r="D22">
        <v>899</v>
      </c>
      <c r="E22">
        <v>5061</v>
      </c>
      <c r="F22">
        <v>5.63</v>
      </c>
      <c r="G22">
        <v>47</v>
      </c>
      <c r="H22">
        <v>389.31</v>
      </c>
      <c r="I22">
        <v>6</v>
      </c>
      <c r="J22">
        <v>7</v>
      </c>
      <c r="K22">
        <v>0</v>
      </c>
    </row>
    <row r="23" spans="1:11">
      <c r="A23">
        <v>80</v>
      </c>
      <c r="B23" t="s">
        <v>158</v>
      </c>
      <c r="C23">
        <v>12</v>
      </c>
      <c r="D23">
        <v>840</v>
      </c>
      <c r="E23">
        <v>4982</v>
      </c>
      <c r="F23">
        <v>5.93</v>
      </c>
      <c r="G23">
        <v>45</v>
      </c>
      <c r="H23">
        <v>415.17</v>
      </c>
      <c r="I23">
        <v>3</v>
      </c>
      <c r="J23">
        <v>9</v>
      </c>
      <c r="K23">
        <v>0</v>
      </c>
    </row>
    <row r="24" spans="1:11">
      <c r="A24">
        <v>37</v>
      </c>
      <c r="B24" t="s">
        <v>81</v>
      </c>
      <c r="C24">
        <v>13</v>
      </c>
      <c r="D24">
        <v>900</v>
      </c>
      <c r="E24">
        <v>4568</v>
      </c>
      <c r="F24">
        <v>5.08</v>
      </c>
      <c r="G24">
        <v>30</v>
      </c>
      <c r="H24">
        <v>351.38</v>
      </c>
      <c r="I24">
        <v>9</v>
      </c>
      <c r="J24">
        <v>4</v>
      </c>
      <c r="K24">
        <v>0</v>
      </c>
    </row>
    <row r="25" spans="1:11">
      <c r="A25">
        <v>92</v>
      </c>
      <c r="B25" t="s">
        <v>172</v>
      </c>
      <c r="C25">
        <v>12</v>
      </c>
      <c r="D25">
        <v>880</v>
      </c>
      <c r="E25">
        <v>5092</v>
      </c>
      <c r="F25">
        <v>5.79</v>
      </c>
      <c r="G25">
        <v>48</v>
      </c>
      <c r="H25">
        <v>424.33</v>
      </c>
      <c r="I25">
        <v>1</v>
      </c>
      <c r="J25">
        <v>11</v>
      </c>
      <c r="K25">
        <v>0</v>
      </c>
    </row>
    <row r="26" spans="1:11">
      <c r="A26">
        <v>95</v>
      </c>
      <c r="B26" t="s">
        <v>156</v>
      </c>
      <c r="C26">
        <v>13</v>
      </c>
      <c r="D26">
        <v>992</v>
      </c>
      <c r="E26">
        <v>5605</v>
      </c>
      <c r="F26">
        <v>5.65</v>
      </c>
      <c r="G26">
        <v>48</v>
      </c>
      <c r="H26">
        <v>431.15</v>
      </c>
      <c r="I26">
        <v>8</v>
      </c>
      <c r="J26">
        <v>5</v>
      </c>
      <c r="K26">
        <v>0</v>
      </c>
    </row>
    <row r="27" spans="1:11">
      <c r="A27">
        <v>90</v>
      </c>
      <c r="B27" t="s">
        <v>143</v>
      </c>
      <c r="C27">
        <v>12</v>
      </c>
      <c r="D27">
        <v>833</v>
      </c>
      <c r="E27">
        <v>5083</v>
      </c>
      <c r="F27">
        <v>6.1</v>
      </c>
      <c r="G27">
        <v>46</v>
      </c>
      <c r="H27">
        <v>423.58</v>
      </c>
      <c r="I27">
        <v>4</v>
      </c>
      <c r="J27">
        <v>8</v>
      </c>
      <c r="K27">
        <v>0</v>
      </c>
    </row>
    <row r="28" spans="1:11">
      <c r="A28">
        <v>82</v>
      </c>
      <c r="B28" t="s">
        <v>135</v>
      </c>
      <c r="C28">
        <v>13</v>
      </c>
      <c r="D28">
        <v>984</v>
      </c>
      <c r="E28">
        <v>5403</v>
      </c>
      <c r="F28">
        <v>5.49</v>
      </c>
      <c r="G28">
        <v>55</v>
      </c>
      <c r="H28">
        <v>415.62</v>
      </c>
      <c r="I28">
        <v>8</v>
      </c>
      <c r="J28">
        <v>5</v>
      </c>
      <c r="K28">
        <v>0</v>
      </c>
    </row>
    <row r="29" spans="1:11">
      <c r="A29">
        <v>41</v>
      </c>
      <c r="B29" t="s">
        <v>142</v>
      </c>
      <c r="C29">
        <v>13</v>
      </c>
      <c r="D29">
        <v>908</v>
      </c>
      <c r="E29">
        <v>4704</v>
      </c>
      <c r="F29">
        <v>5.18</v>
      </c>
      <c r="G29">
        <v>39</v>
      </c>
      <c r="H29">
        <v>361.85</v>
      </c>
      <c r="I29">
        <v>9</v>
      </c>
      <c r="J29">
        <v>4</v>
      </c>
      <c r="K29">
        <v>0</v>
      </c>
    </row>
    <row r="30" spans="1:11">
      <c r="A30">
        <v>105</v>
      </c>
      <c r="B30" t="s">
        <v>168</v>
      </c>
      <c r="C30">
        <v>12</v>
      </c>
      <c r="D30">
        <v>859</v>
      </c>
      <c r="E30">
        <v>5369</v>
      </c>
      <c r="F30">
        <v>6.25</v>
      </c>
      <c r="G30">
        <v>60</v>
      </c>
      <c r="H30">
        <v>447.42</v>
      </c>
      <c r="I30">
        <v>1</v>
      </c>
      <c r="J30">
        <v>11</v>
      </c>
      <c r="K30">
        <v>0</v>
      </c>
    </row>
    <row r="31" spans="1:11">
      <c r="A31">
        <v>42</v>
      </c>
      <c r="B31" t="s">
        <v>128</v>
      </c>
      <c r="C31">
        <v>13</v>
      </c>
      <c r="D31">
        <v>918</v>
      </c>
      <c r="E31">
        <v>4706</v>
      </c>
      <c r="F31">
        <v>5.13</v>
      </c>
      <c r="G31">
        <v>38</v>
      </c>
      <c r="H31">
        <v>362</v>
      </c>
      <c r="I31">
        <v>7</v>
      </c>
      <c r="J31">
        <v>6</v>
      </c>
      <c r="K31">
        <v>0</v>
      </c>
    </row>
    <row r="32" spans="1:11">
      <c r="A32">
        <v>73</v>
      </c>
      <c r="B32" t="s">
        <v>122</v>
      </c>
      <c r="C32">
        <v>13</v>
      </c>
      <c r="D32">
        <v>940</v>
      </c>
      <c r="E32">
        <v>5297</v>
      </c>
      <c r="F32">
        <v>5.64</v>
      </c>
      <c r="G32">
        <v>42</v>
      </c>
      <c r="H32">
        <v>407.46</v>
      </c>
      <c r="I32">
        <v>9</v>
      </c>
      <c r="J32">
        <v>4</v>
      </c>
      <c r="K32">
        <v>0</v>
      </c>
    </row>
    <row r="33" spans="1:11">
      <c r="A33">
        <v>14</v>
      </c>
      <c r="B33" t="s">
        <v>107</v>
      </c>
      <c r="C33">
        <v>13</v>
      </c>
      <c r="D33">
        <v>868</v>
      </c>
      <c r="E33">
        <v>4202</v>
      </c>
      <c r="F33">
        <v>4.84</v>
      </c>
      <c r="G33">
        <v>29</v>
      </c>
      <c r="H33">
        <v>323.23</v>
      </c>
      <c r="I33">
        <v>11</v>
      </c>
      <c r="J33">
        <v>2</v>
      </c>
      <c r="K33">
        <v>0</v>
      </c>
    </row>
    <row r="34" spans="1:11">
      <c r="A34">
        <v>20</v>
      </c>
      <c r="B34" t="s">
        <v>129</v>
      </c>
      <c r="C34">
        <v>13</v>
      </c>
      <c r="D34">
        <v>861</v>
      </c>
      <c r="E34">
        <v>4295</v>
      </c>
      <c r="F34">
        <v>4.99</v>
      </c>
      <c r="G34">
        <v>33</v>
      </c>
      <c r="H34">
        <v>330.38</v>
      </c>
      <c r="I34">
        <v>7</v>
      </c>
      <c r="J34">
        <v>6</v>
      </c>
      <c r="K34">
        <v>0</v>
      </c>
    </row>
    <row r="35" spans="1:11">
      <c r="A35">
        <v>34</v>
      </c>
      <c r="B35" t="s">
        <v>92</v>
      </c>
      <c r="C35">
        <v>13</v>
      </c>
      <c r="D35">
        <v>954</v>
      </c>
      <c r="E35">
        <v>4521</v>
      </c>
      <c r="F35">
        <v>4.74</v>
      </c>
      <c r="G35">
        <v>41</v>
      </c>
      <c r="H35">
        <v>347.77</v>
      </c>
      <c r="I35">
        <v>12</v>
      </c>
      <c r="J35">
        <v>1</v>
      </c>
      <c r="K35">
        <v>0</v>
      </c>
    </row>
    <row r="36" spans="1:11">
      <c r="A36">
        <v>46</v>
      </c>
      <c r="B36" t="s">
        <v>149</v>
      </c>
      <c r="C36">
        <v>13</v>
      </c>
      <c r="D36">
        <v>864</v>
      </c>
      <c r="E36">
        <v>4753</v>
      </c>
      <c r="F36">
        <v>5.5</v>
      </c>
      <c r="G36">
        <v>49</v>
      </c>
      <c r="H36">
        <v>365.62</v>
      </c>
      <c r="I36">
        <v>8</v>
      </c>
      <c r="J36">
        <v>5</v>
      </c>
      <c r="K36">
        <v>0</v>
      </c>
    </row>
    <row r="37" spans="1:11">
      <c r="A37">
        <v>86</v>
      </c>
      <c r="B37" t="s">
        <v>189</v>
      </c>
      <c r="C37">
        <v>12</v>
      </c>
      <c r="D37">
        <v>867</v>
      </c>
      <c r="E37">
        <v>5024</v>
      </c>
      <c r="F37">
        <v>5.79</v>
      </c>
      <c r="G37">
        <v>58</v>
      </c>
      <c r="H37">
        <v>418.67</v>
      </c>
      <c r="I37">
        <v>1</v>
      </c>
      <c r="J37">
        <v>11</v>
      </c>
      <c r="K37">
        <v>0</v>
      </c>
    </row>
    <row r="38" spans="1:11">
      <c r="A38">
        <v>55</v>
      </c>
      <c r="B38" t="s">
        <v>123</v>
      </c>
      <c r="C38">
        <v>13</v>
      </c>
      <c r="D38">
        <v>941</v>
      </c>
      <c r="E38">
        <v>4898</v>
      </c>
      <c r="F38">
        <v>5.21</v>
      </c>
      <c r="G38">
        <v>35</v>
      </c>
      <c r="H38">
        <v>376.77</v>
      </c>
      <c r="I38">
        <v>9</v>
      </c>
      <c r="J38">
        <v>4</v>
      </c>
      <c r="K38">
        <v>0</v>
      </c>
    </row>
    <row r="39" spans="1:11">
      <c r="A39">
        <v>71</v>
      </c>
      <c r="B39" t="s">
        <v>131</v>
      </c>
      <c r="C39">
        <v>13</v>
      </c>
      <c r="D39">
        <v>1018</v>
      </c>
      <c r="E39">
        <v>5244</v>
      </c>
      <c r="F39">
        <v>5.15</v>
      </c>
      <c r="G39">
        <v>48</v>
      </c>
      <c r="H39">
        <v>403.38</v>
      </c>
      <c r="I39">
        <v>7</v>
      </c>
      <c r="J39">
        <v>6</v>
      </c>
      <c r="K39">
        <v>0</v>
      </c>
    </row>
    <row r="40" spans="1:11">
      <c r="A40">
        <v>36</v>
      </c>
      <c r="B40" t="s">
        <v>106</v>
      </c>
      <c r="C40">
        <v>12</v>
      </c>
      <c r="D40">
        <v>880</v>
      </c>
      <c r="E40">
        <v>4214</v>
      </c>
      <c r="F40">
        <v>4.79</v>
      </c>
      <c r="G40">
        <v>24</v>
      </c>
      <c r="H40">
        <v>351.17</v>
      </c>
      <c r="I40">
        <v>6</v>
      </c>
      <c r="J40">
        <v>6</v>
      </c>
      <c r="K40">
        <v>0</v>
      </c>
    </row>
    <row r="41" spans="1:11">
      <c r="A41">
        <v>65</v>
      </c>
      <c r="B41" t="s">
        <v>184</v>
      </c>
      <c r="C41">
        <v>12</v>
      </c>
      <c r="D41">
        <v>812</v>
      </c>
      <c r="E41">
        <v>4684</v>
      </c>
      <c r="F41">
        <v>5.77</v>
      </c>
      <c r="G41">
        <v>50</v>
      </c>
      <c r="H41">
        <v>390.33</v>
      </c>
      <c r="I41">
        <v>3</v>
      </c>
      <c r="J41">
        <v>9</v>
      </c>
      <c r="K41">
        <v>0</v>
      </c>
    </row>
    <row r="42" spans="1:11">
      <c r="A42">
        <v>12</v>
      </c>
      <c r="B42" t="s">
        <v>80</v>
      </c>
      <c r="C42">
        <v>13</v>
      </c>
      <c r="D42">
        <v>929</v>
      </c>
      <c r="E42">
        <v>4125</v>
      </c>
      <c r="F42">
        <v>4.4400000000000004</v>
      </c>
      <c r="G42">
        <v>27</v>
      </c>
      <c r="H42">
        <v>317.31</v>
      </c>
      <c r="I42">
        <v>12</v>
      </c>
      <c r="J42">
        <v>1</v>
      </c>
      <c r="K42">
        <v>0</v>
      </c>
    </row>
    <row r="43" spans="1:11">
      <c r="A43">
        <v>69</v>
      </c>
      <c r="B43" t="s">
        <v>160</v>
      </c>
      <c r="C43">
        <v>12</v>
      </c>
      <c r="D43">
        <v>877</v>
      </c>
      <c r="E43">
        <v>4807</v>
      </c>
      <c r="F43">
        <v>5.48</v>
      </c>
      <c r="G43">
        <v>48</v>
      </c>
      <c r="H43">
        <v>400.58</v>
      </c>
      <c r="I43">
        <v>5</v>
      </c>
      <c r="J43">
        <v>7</v>
      </c>
      <c r="K43">
        <v>0</v>
      </c>
    </row>
    <row r="44" spans="1:11">
      <c r="A44">
        <v>61</v>
      </c>
      <c r="B44" t="s">
        <v>179</v>
      </c>
      <c r="C44">
        <v>12</v>
      </c>
      <c r="D44">
        <v>839</v>
      </c>
      <c r="E44">
        <v>4627</v>
      </c>
      <c r="F44">
        <v>5.51</v>
      </c>
      <c r="G44">
        <v>42</v>
      </c>
      <c r="H44">
        <v>385.58</v>
      </c>
      <c r="I44">
        <v>3</v>
      </c>
      <c r="J44">
        <v>9</v>
      </c>
      <c r="K44">
        <v>0</v>
      </c>
    </row>
    <row r="45" spans="1:11">
      <c r="A45">
        <v>67</v>
      </c>
      <c r="B45" t="s">
        <v>110</v>
      </c>
      <c r="C45">
        <v>13</v>
      </c>
      <c r="D45">
        <v>974</v>
      </c>
      <c r="E45">
        <v>5163</v>
      </c>
      <c r="F45">
        <v>5.3</v>
      </c>
      <c r="G45">
        <v>50</v>
      </c>
      <c r="H45">
        <v>397.15</v>
      </c>
      <c r="I45">
        <v>8</v>
      </c>
      <c r="J45">
        <v>5</v>
      </c>
      <c r="K45">
        <v>0</v>
      </c>
    </row>
    <row r="46" spans="1:11">
      <c r="A46">
        <v>104</v>
      </c>
      <c r="B46" t="s">
        <v>173</v>
      </c>
      <c r="C46">
        <v>12</v>
      </c>
      <c r="D46">
        <v>901</v>
      </c>
      <c r="E46">
        <v>5360</v>
      </c>
      <c r="F46">
        <v>5.95</v>
      </c>
      <c r="G46">
        <v>58</v>
      </c>
      <c r="H46">
        <v>446.67</v>
      </c>
      <c r="I46">
        <v>3</v>
      </c>
      <c r="J46">
        <v>9</v>
      </c>
      <c r="K46">
        <v>0</v>
      </c>
    </row>
    <row r="47" spans="1:11">
      <c r="A47">
        <v>78</v>
      </c>
      <c r="B47" t="s">
        <v>139</v>
      </c>
      <c r="C47">
        <v>12</v>
      </c>
      <c r="D47">
        <v>856</v>
      </c>
      <c r="E47">
        <v>4972</v>
      </c>
      <c r="F47">
        <v>5.81</v>
      </c>
      <c r="G47">
        <v>43</v>
      </c>
      <c r="H47">
        <v>414.33</v>
      </c>
      <c r="I47">
        <v>6</v>
      </c>
      <c r="J47">
        <v>6</v>
      </c>
      <c r="K47">
        <v>0</v>
      </c>
    </row>
    <row r="48" spans="1:11">
      <c r="A48">
        <v>91</v>
      </c>
      <c r="B48" t="s">
        <v>150</v>
      </c>
      <c r="C48">
        <v>12</v>
      </c>
      <c r="D48">
        <v>876</v>
      </c>
      <c r="E48">
        <v>5090</v>
      </c>
      <c r="F48">
        <v>5.81</v>
      </c>
      <c r="G48">
        <v>47</v>
      </c>
      <c r="H48">
        <v>424.17</v>
      </c>
      <c r="I48">
        <v>5</v>
      </c>
      <c r="J48">
        <v>7</v>
      </c>
      <c r="K48">
        <v>0</v>
      </c>
    </row>
    <row r="49" spans="1:11">
      <c r="A49">
        <v>84</v>
      </c>
      <c r="B49" t="s">
        <v>186</v>
      </c>
      <c r="C49">
        <v>12</v>
      </c>
      <c r="D49">
        <v>816</v>
      </c>
      <c r="E49">
        <v>4998</v>
      </c>
      <c r="F49">
        <v>6.13</v>
      </c>
      <c r="G49">
        <v>50</v>
      </c>
      <c r="H49">
        <v>416.5</v>
      </c>
      <c r="I49">
        <v>6</v>
      </c>
      <c r="J49">
        <v>6</v>
      </c>
      <c r="K49">
        <v>0</v>
      </c>
    </row>
    <row r="50" spans="1:11">
      <c r="A50">
        <v>3</v>
      </c>
      <c r="B50" t="s">
        <v>74</v>
      </c>
      <c r="C50">
        <v>14</v>
      </c>
      <c r="D50">
        <v>915</v>
      </c>
      <c r="E50">
        <v>4043</v>
      </c>
      <c r="F50">
        <v>4.42</v>
      </c>
      <c r="G50">
        <v>35</v>
      </c>
      <c r="H50">
        <v>288.79000000000002</v>
      </c>
      <c r="I50">
        <v>12</v>
      </c>
      <c r="J50">
        <v>2</v>
      </c>
      <c r="K50">
        <v>0</v>
      </c>
    </row>
    <row r="51" spans="1:11">
      <c r="A51">
        <v>107</v>
      </c>
      <c r="B51" t="s">
        <v>181</v>
      </c>
      <c r="C51">
        <v>12</v>
      </c>
      <c r="D51">
        <v>871</v>
      </c>
      <c r="E51">
        <v>5410</v>
      </c>
      <c r="F51">
        <v>6.21</v>
      </c>
      <c r="G51">
        <v>52</v>
      </c>
      <c r="H51">
        <v>450.83</v>
      </c>
      <c r="I51">
        <v>3</v>
      </c>
      <c r="J51">
        <v>9</v>
      </c>
      <c r="K51">
        <v>0</v>
      </c>
    </row>
    <row r="52" spans="1:11">
      <c r="A52">
        <v>40</v>
      </c>
      <c r="B52" t="s">
        <v>115</v>
      </c>
      <c r="C52">
        <v>13</v>
      </c>
      <c r="D52">
        <v>885</v>
      </c>
      <c r="E52">
        <v>4654</v>
      </c>
      <c r="F52">
        <v>5.26</v>
      </c>
      <c r="G52">
        <v>34</v>
      </c>
      <c r="H52">
        <v>358</v>
      </c>
      <c r="I52">
        <v>6</v>
      </c>
      <c r="J52">
        <v>7</v>
      </c>
      <c r="K52">
        <v>0</v>
      </c>
    </row>
    <row r="53" spans="1:11">
      <c r="A53">
        <v>100</v>
      </c>
      <c r="B53" t="s">
        <v>167</v>
      </c>
      <c r="C53">
        <v>13</v>
      </c>
      <c r="D53">
        <v>932</v>
      </c>
      <c r="E53">
        <v>5739</v>
      </c>
      <c r="F53">
        <v>6.16</v>
      </c>
      <c r="G53">
        <v>56</v>
      </c>
      <c r="H53">
        <v>441.46</v>
      </c>
      <c r="I53">
        <v>7</v>
      </c>
      <c r="J53">
        <v>6</v>
      </c>
      <c r="K53">
        <v>0</v>
      </c>
    </row>
    <row r="54" spans="1:11">
      <c r="A54">
        <v>33</v>
      </c>
      <c r="B54" t="s">
        <v>133</v>
      </c>
      <c r="C54">
        <v>12</v>
      </c>
      <c r="D54">
        <v>814</v>
      </c>
      <c r="E54">
        <v>4151</v>
      </c>
      <c r="F54">
        <v>5.0999999999999996</v>
      </c>
      <c r="G54">
        <v>35</v>
      </c>
      <c r="H54">
        <v>345.92</v>
      </c>
      <c r="I54">
        <v>5</v>
      </c>
      <c r="J54">
        <v>7</v>
      </c>
      <c r="K54">
        <v>0</v>
      </c>
    </row>
    <row r="55" spans="1:11">
      <c r="A55">
        <v>54</v>
      </c>
      <c r="B55" t="s">
        <v>127</v>
      </c>
      <c r="C55">
        <v>13</v>
      </c>
      <c r="D55">
        <v>935</v>
      </c>
      <c r="E55">
        <v>4880</v>
      </c>
      <c r="F55">
        <v>5.22</v>
      </c>
      <c r="G55">
        <v>43</v>
      </c>
      <c r="H55">
        <v>375.38</v>
      </c>
      <c r="I55">
        <v>6</v>
      </c>
      <c r="J55">
        <v>7</v>
      </c>
      <c r="K55">
        <v>0</v>
      </c>
    </row>
    <row r="56" spans="1:11">
      <c r="A56">
        <v>24</v>
      </c>
      <c r="B56" t="s">
        <v>88</v>
      </c>
      <c r="C56">
        <v>13</v>
      </c>
      <c r="D56">
        <v>898</v>
      </c>
      <c r="E56">
        <v>4364</v>
      </c>
      <c r="F56">
        <v>4.8600000000000003</v>
      </c>
      <c r="G56">
        <v>32</v>
      </c>
      <c r="H56">
        <v>335.69</v>
      </c>
      <c r="I56">
        <v>9</v>
      </c>
      <c r="J56">
        <v>4</v>
      </c>
      <c r="K56">
        <v>0</v>
      </c>
    </row>
    <row r="57" spans="1:11">
      <c r="A57">
        <v>32</v>
      </c>
      <c r="B57" t="s">
        <v>134</v>
      </c>
      <c r="C57">
        <v>13</v>
      </c>
      <c r="D57">
        <v>872</v>
      </c>
      <c r="E57">
        <v>4492</v>
      </c>
      <c r="F57">
        <v>5.15</v>
      </c>
      <c r="G57">
        <v>42</v>
      </c>
      <c r="H57">
        <v>345.54</v>
      </c>
      <c r="I57">
        <v>7</v>
      </c>
      <c r="J57">
        <v>6</v>
      </c>
      <c r="K57">
        <v>0</v>
      </c>
    </row>
    <row r="58" spans="1:11">
      <c r="A58">
        <v>80</v>
      </c>
      <c r="B58" t="s">
        <v>124</v>
      </c>
      <c r="C58">
        <v>12</v>
      </c>
      <c r="D58">
        <v>872</v>
      </c>
      <c r="E58">
        <v>4982</v>
      </c>
      <c r="F58">
        <v>5.71</v>
      </c>
      <c r="G58">
        <v>43</v>
      </c>
      <c r="H58">
        <v>415.17</v>
      </c>
      <c r="I58">
        <v>5</v>
      </c>
      <c r="J58">
        <v>7</v>
      </c>
      <c r="K58">
        <v>0</v>
      </c>
    </row>
    <row r="59" spans="1:11">
      <c r="A59">
        <v>119</v>
      </c>
      <c r="B59" t="s">
        <v>187</v>
      </c>
      <c r="C59">
        <v>12</v>
      </c>
      <c r="D59">
        <v>913</v>
      </c>
      <c r="E59">
        <v>6224</v>
      </c>
      <c r="F59">
        <v>6.82</v>
      </c>
      <c r="G59">
        <v>55</v>
      </c>
      <c r="H59">
        <v>518.66999999999996</v>
      </c>
      <c r="I59">
        <v>1</v>
      </c>
      <c r="J59">
        <v>11</v>
      </c>
      <c r="K59">
        <v>0</v>
      </c>
    </row>
    <row r="60" spans="1:11">
      <c r="A60">
        <v>88</v>
      </c>
      <c r="B60" t="s">
        <v>147</v>
      </c>
      <c r="C60">
        <v>12</v>
      </c>
      <c r="D60">
        <v>905</v>
      </c>
      <c r="E60">
        <v>5081</v>
      </c>
      <c r="F60">
        <v>5.61</v>
      </c>
      <c r="G60">
        <v>44</v>
      </c>
      <c r="H60">
        <v>423.42</v>
      </c>
      <c r="I60">
        <v>3</v>
      </c>
      <c r="J60">
        <v>9</v>
      </c>
      <c r="K60">
        <v>0</v>
      </c>
    </row>
    <row r="61" spans="1:11">
      <c r="A61">
        <v>21</v>
      </c>
      <c r="B61" t="s">
        <v>91</v>
      </c>
      <c r="C61">
        <v>13</v>
      </c>
      <c r="D61">
        <v>883</v>
      </c>
      <c r="E61">
        <v>4313</v>
      </c>
      <c r="F61">
        <v>4.88</v>
      </c>
      <c r="G61">
        <v>35</v>
      </c>
      <c r="H61">
        <v>331.77</v>
      </c>
      <c r="I61">
        <v>8</v>
      </c>
      <c r="J61">
        <v>5</v>
      </c>
      <c r="K61">
        <v>0</v>
      </c>
    </row>
    <row r="62" spans="1:11">
      <c r="A62">
        <v>59</v>
      </c>
      <c r="B62" t="s">
        <v>116</v>
      </c>
      <c r="C62">
        <v>14</v>
      </c>
      <c r="D62">
        <v>1036</v>
      </c>
      <c r="E62">
        <v>5305</v>
      </c>
      <c r="F62">
        <v>5.12</v>
      </c>
      <c r="G62">
        <v>43</v>
      </c>
      <c r="H62">
        <v>378.93</v>
      </c>
      <c r="I62">
        <v>12</v>
      </c>
      <c r="J62">
        <v>2</v>
      </c>
      <c r="K62">
        <v>0</v>
      </c>
    </row>
    <row r="63" spans="1:11">
      <c r="A63">
        <v>99</v>
      </c>
      <c r="B63" t="s">
        <v>190</v>
      </c>
      <c r="C63">
        <v>13</v>
      </c>
      <c r="D63">
        <v>932</v>
      </c>
      <c r="E63">
        <v>5709</v>
      </c>
      <c r="F63">
        <v>6.13</v>
      </c>
      <c r="G63">
        <v>61</v>
      </c>
      <c r="H63">
        <v>439.15</v>
      </c>
      <c r="I63">
        <v>8</v>
      </c>
      <c r="J63">
        <v>5</v>
      </c>
      <c r="K63">
        <v>0</v>
      </c>
    </row>
    <row r="64" spans="1:11">
      <c r="A64">
        <v>112</v>
      </c>
      <c r="B64" t="s">
        <v>146</v>
      </c>
      <c r="C64">
        <v>12</v>
      </c>
      <c r="D64">
        <v>941</v>
      </c>
      <c r="E64">
        <v>5722</v>
      </c>
      <c r="F64">
        <v>6.08</v>
      </c>
      <c r="G64">
        <v>60</v>
      </c>
      <c r="H64">
        <v>476.83</v>
      </c>
      <c r="I64">
        <v>5</v>
      </c>
      <c r="J64">
        <v>7</v>
      </c>
      <c r="K64">
        <v>0</v>
      </c>
    </row>
    <row r="65" spans="1:11">
      <c r="A65">
        <v>79</v>
      </c>
      <c r="B65" t="s">
        <v>157</v>
      </c>
      <c r="C65">
        <v>13</v>
      </c>
      <c r="D65">
        <v>927</v>
      </c>
      <c r="E65">
        <v>5395</v>
      </c>
      <c r="F65">
        <v>5.82</v>
      </c>
      <c r="G65">
        <v>51</v>
      </c>
      <c r="H65">
        <v>415</v>
      </c>
      <c r="I65">
        <v>6</v>
      </c>
      <c r="J65">
        <v>7</v>
      </c>
      <c r="K65">
        <v>0</v>
      </c>
    </row>
    <row r="66" spans="1:11">
      <c r="A66">
        <v>13</v>
      </c>
      <c r="B66" t="s">
        <v>100</v>
      </c>
      <c r="C66">
        <v>13</v>
      </c>
      <c r="D66">
        <v>906</v>
      </c>
      <c r="E66">
        <v>4159</v>
      </c>
      <c r="F66">
        <v>4.59</v>
      </c>
      <c r="G66">
        <v>28</v>
      </c>
      <c r="H66">
        <v>319.92</v>
      </c>
      <c r="I66">
        <v>9</v>
      </c>
      <c r="J66">
        <v>4</v>
      </c>
      <c r="K66">
        <v>0</v>
      </c>
    </row>
    <row r="67" spans="1:11">
      <c r="A67">
        <v>94</v>
      </c>
      <c r="B67" t="s">
        <v>185</v>
      </c>
      <c r="C67">
        <v>13</v>
      </c>
      <c r="D67">
        <v>899</v>
      </c>
      <c r="E67">
        <v>5589</v>
      </c>
      <c r="F67">
        <v>6.22</v>
      </c>
      <c r="G67">
        <v>60</v>
      </c>
      <c r="H67">
        <v>429.92</v>
      </c>
      <c r="I67">
        <v>4</v>
      </c>
      <c r="J67">
        <v>9</v>
      </c>
      <c r="K67">
        <v>0</v>
      </c>
    </row>
    <row r="68" spans="1:11">
      <c r="A68">
        <v>35</v>
      </c>
      <c r="B68" t="s">
        <v>145</v>
      </c>
      <c r="C68">
        <v>12</v>
      </c>
      <c r="D68">
        <v>846</v>
      </c>
      <c r="E68">
        <v>4197</v>
      </c>
      <c r="F68">
        <v>4.96</v>
      </c>
      <c r="G68">
        <v>34</v>
      </c>
      <c r="H68">
        <v>349.75</v>
      </c>
      <c r="I68">
        <v>4</v>
      </c>
      <c r="J68">
        <v>8</v>
      </c>
      <c r="K68">
        <v>0</v>
      </c>
    </row>
    <row r="69" spans="1:11">
      <c r="A69">
        <v>66</v>
      </c>
      <c r="B69" t="s">
        <v>96</v>
      </c>
      <c r="C69">
        <v>12</v>
      </c>
      <c r="D69">
        <v>916</v>
      </c>
      <c r="E69">
        <v>4727</v>
      </c>
      <c r="F69">
        <v>5.16</v>
      </c>
      <c r="G69">
        <v>37</v>
      </c>
      <c r="H69">
        <v>393.92</v>
      </c>
      <c r="I69">
        <v>5</v>
      </c>
      <c r="J69">
        <v>7</v>
      </c>
      <c r="K69">
        <v>0</v>
      </c>
    </row>
    <row r="70" spans="1:11">
      <c r="A70">
        <v>113</v>
      </c>
      <c r="B70" t="s">
        <v>176</v>
      </c>
      <c r="C70">
        <v>12</v>
      </c>
      <c r="D70">
        <v>875</v>
      </c>
      <c r="E70">
        <v>5837</v>
      </c>
      <c r="F70">
        <v>6.67</v>
      </c>
      <c r="G70">
        <v>71</v>
      </c>
      <c r="H70">
        <v>486.42</v>
      </c>
      <c r="I70">
        <v>2</v>
      </c>
      <c r="J70">
        <v>10</v>
      </c>
      <c r="K70">
        <v>0</v>
      </c>
    </row>
    <row r="71" spans="1:11">
      <c r="A71">
        <v>97</v>
      </c>
      <c r="B71" t="s">
        <v>151</v>
      </c>
      <c r="C71">
        <v>12</v>
      </c>
      <c r="D71">
        <v>902</v>
      </c>
      <c r="E71">
        <v>5211</v>
      </c>
      <c r="F71">
        <v>5.78</v>
      </c>
      <c r="G71">
        <v>48</v>
      </c>
      <c r="H71">
        <v>434.25</v>
      </c>
      <c r="I71">
        <v>2</v>
      </c>
      <c r="J71">
        <v>10</v>
      </c>
      <c r="K71">
        <v>0</v>
      </c>
    </row>
    <row r="72" spans="1:11">
      <c r="A72">
        <v>77</v>
      </c>
      <c r="B72" t="s">
        <v>169</v>
      </c>
      <c r="C72">
        <v>12</v>
      </c>
      <c r="D72">
        <v>847</v>
      </c>
      <c r="E72">
        <v>4926</v>
      </c>
      <c r="F72">
        <v>5.82</v>
      </c>
      <c r="G72">
        <v>52</v>
      </c>
      <c r="H72">
        <v>410.5</v>
      </c>
      <c r="I72">
        <v>6</v>
      </c>
      <c r="J72">
        <v>6</v>
      </c>
      <c r="K72">
        <v>0</v>
      </c>
    </row>
    <row r="73" spans="1:11">
      <c r="A73">
        <v>39</v>
      </c>
      <c r="B73" t="s">
        <v>93</v>
      </c>
      <c r="C73">
        <v>12</v>
      </c>
      <c r="D73">
        <v>892</v>
      </c>
      <c r="E73">
        <v>4284</v>
      </c>
      <c r="F73">
        <v>4.8</v>
      </c>
      <c r="G73">
        <v>42</v>
      </c>
      <c r="H73">
        <v>357</v>
      </c>
      <c r="I73">
        <v>3</v>
      </c>
      <c r="J73">
        <v>9</v>
      </c>
      <c r="K73">
        <v>0</v>
      </c>
    </row>
    <row r="74" spans="1:11">
      <c r="A74">
        <v>74</v>
      </c>
      <c r="B74" t="s">
        <v>119</v>
      </c>
      <c r="C74">
        <v>12</v>
      </c>
      <c r="D74">
        <v>902</v>
      </c>
      <c r="E74">
        <v>4890</v>
      </c>
      <c r="F74">
        <v>5.42</v>
      </c>
      <c r="G74">
        <v>44</v>
      </c>
      <c r="H74">
        <v>407.5</v>
      </c>
      <c r="I74">
        <v>6</v>
      </c>
      <c r="J74">
        <v>6</v>
      </c>
      <c r="K74">
        <v>0</v>
      </c>
    </row>
    <row r="75" spans="1:11">
      <c r="A75">
        <v>1</v>
      </c>
      <c r="B75" t="s">
        <v>75</v>
      </c>
      <c r="C75">
        <v>13</v>
      </c>
      <c r="D75">
        <v>832</v>
      </c>
      <c r="E75">
        <v>3029</v>
      </c>
      <c r="F75">
        <v>3.64</v>
      </c>
      <c r="G75">
        <v>20</v>
      </c>
      <c r="H75">
        <v>233</v>
      </c>
      <c r="I75">
        <v>11</v>
      </c>
      <c r="J75">
        <v>2</v>
      </c>
      <c r="K75">
        <v>0</v>
      </c>
    </row>
    <row r="76" spans="1:11">
      <c r="A76">
        <v>26</v>
      </c>
      <c r="B76" t="s">
        <v>114</v>
      </c>
      <c r="C76">
        <v>14</v>
      </c>
      <c r="D76">
        <v>951</v>
      </c>
      <c r="E76">
        <v>4737</v>
      </c>
      <c r="F76">
        <v>4.9800000000000004</v>
      </c>
      <c r="G76">
        <v>34</v>
      </c>
      <c r="H76">
        <v>338.36</v>
      </c>
      <c r="I76">
        <v>11</v>
      </c>
      <c r="J76">
        <v>3</v>
      </c>
      <c r="K76">
        <v>0</v>
      </c>
    </row>
    <row r="77" spans="1:11">
      <c r="A77">
        <v>101</v>
      </c>
      <c r="B77" t="s">
        <v>174</v>
      </c>
      <c r="C77">
        <v>13</v>
      </c>
      <c r="D77">
        <v>972</v>
      </c>
      <c r="E77">
        <v>5759</v>
      </c>
      <c r="F77">
        <v>5.92</v>
      </c>
      <c r="G77">
        <v>50</v>
      </c>
      <c r="H77">
        <v>443</v>
      </c>
      <c r="I77">
        <v>7</v>
      </c>
      <c r="J77">
        <v>6</v>
      </c>
      <c r="K77">
        <v>0</v>
      </c>
    </row>
    <row r="78" spans="1:11">
      <c r="A78">
        <v>60</v>
      </c>
      <c r="B78" t="s">
        <v>101</v>
      </c>
      <c r="C78">
        <v>13</v>
      </c>
      <c r="D78">
        <v>973</v>
      </c>
      <c r="E78">
        <v>4966</v>
      </c>
      <c r="F78">
        <v>5.0999999999999996</v>
      </c>
      <c r="G78">
        <v>36</v>
      </c>
      <c r="H78">
        <v>382</v>
      </c>
      <c r="I78">
        <v>9</v>
      </c>
      <c r="J78">
        <v>4</v>
      </c>
      <c r="K78">
        <v>0</v>
      </c>
    </row>
    <row r="79" spans="1:11">
      <c r="A79">
        <v>8</v>
      </c>
      <c r="B79" t="s">
        <v>108</v>
      </c>
      <c r="C79">
        <v>13</v>
      </c>
      <c r="D79">
        <v>891</v>
      </c>
      <c r="E79">
        <v>3980</v>
      </c>
      <c r="F79">
        <v>4.47</v>
      </c>
      <c r="G79">
        <v>35</v>
      </c>
      <c r="H79">
        <v>306.14999999999998</v>
      </c>
      <c r="I79">
        <v>9</v>
      </c>
      <c r="J79">
        <v>4</v>
      </c>
      <c r="K79">
        <v>0</v>
      </c>
    </row>
    <row r="80" spans="1:11">
      <c r="A80">
        <v>11</v>
      </c>
      <c r="B80" t="s">
        <v>112</v>
      </c>
      <c r="C80">
        <v>13</v>
      </c>
      <c r="D80">
        <v>886</v>
      </c>
      <c r="E80">
        <v>4007</v>
      </c>
      <c r="F80">
        <v>4.5199999999999996</v>
      </c>
      <c r="G80">
        <v>27</v>
      </c>
      <c r="H80">
        <v>308.23</v>
      </c>
      <c r="I80">
        <v>9</v>
      </c>
      <c r="J80">
        <v>4</v>
      </c>
      <c r="K80">
        <v>0</v>
      </c>
    </row>
    <row r="81" spans="1:11">
      <c r="A81">
        <v>5</v>
      </c>
      <c r="B81" t="s">
        <v>97</v>
      </c>
      <c r="C81">
        <v>12</v>
      </c>
      <c r="D81">
        <v>808</v>
      </c>
      <c r="E81">
        <v>3572</v>
      </c>
      <c r="F81">
        <v>4.42</v>
      </c>
      <c r="G81">
        <v>35</v>
      </c>
      <c r="H81">
        <v>297.67</v>
      </c>
      <c r="I81">
        <v>5</v>
      </c>
      <c r="J81">
        <v>7</v>
      </c>
      <c r="K81">
        <v>0</v>
      </c>
    </row>
    <row r="82" spans="1:11">
      <c r="A82">
        <v>63</v>
      </c>
      <c r="B82" t="s">
        <v>102</v>
      </c>
      <c r="C82">
        <v>13</v>
      </c>
      <c r="D82">
        <v>998</v>
      </c>
      <c r="E82">
        <v>5059</v>
      </c>
      <c r="F82">
        <v>5.07</v>
      </c>
      <c r="G82">
        <v>41</v>
      </c>
      <c r="H82">
        <v>389.15</v>
      </c>
      <c r="I82">
        <v>8</v>
      </c>
      <c r="J82">
        <v>5</v>
      </c>
      <c r="K82">
        <v>0</v>
      </c>
    </row>
    <row r="83" spans="1:11">
      <c r="A83">
        <v>118</v>
      </c>
      <c r="B83" t="s">
        <v>188</v>
      </c>
      <c r="C83">
        <v>12</v>
      </c>
      <c r="D83">
        <v>939</v>
      </c>
      <c r="E83">
        <v>6130</v>
      </c>
      <c r="F83">
        <v>6.53</v>
      </c>
      <c r="G83">
        <v>68</v>
      </c>
      <c r="H83">
        <v>510.83</v>
      </c>
      <c r="I83">
        <v>3</v>
      </c>
      <c r="J83">
        <v>9</v>
      </c>
      <c r="K83">
        <v>0</v>
      </c>
    </row>
    <row r="84" spans="1:11">
      <c r="A84">
        <v>17</v>
      </c>
      <c r="B84" t="s">
        <v>87</v>
      </c>
      <c r="C84">
        <v>13</v>
      </c>
      <c r="D84">
        <v>878</v>
      </c>
      <c r="E84">
        <v>4258</v>
      </c>
      <c r="F84">
        <v>4.8499999999999996</v>
      </c>
      <c r="G84">
        <v>34</v>
      </c>
      <c r="H84">
        <v>327.54000000000002</v>
      </c>
      <c r="I84">
        <v>8</v>
      </c>
      <c r="J84">
        <v>5</v>
      </c>
      <c r="K84">
        <v>0</v>
      </c>
    </row>
    <row r="85" spans="1:11">
      <c r="A85">
        <v>115</v>
      </c>
      <c r="B85" t="s">
        <v>175</v>
      </c>
      <c r="C85">
        <v>12</v>
      </c>
      <c r="D85">
        <v>944</v>
      </c>
      <c r="E85">
        <v>5978</v>
      </c>
      <c r="F85">
        <v>6.33</v>
      </c>
      <c r="G85">
        <v>53</v>
      </c>
      <c r="H85">
        <v>498.17</v>
      </c>
      <c r="I85">
        <v>4</v>
      </c>
      <c r="J85">
        <v>8</v>
      </c>
      <c r="K85">
        <v>0</v>
      </c>
    </row>
    <row r="86" spans="1:11">
      <c r="A86">
        <v>75</v>
      </c>
      <c r="B86" t="s">
        <v>138</v>
      </c>
      <c r="C86">
        <v>12</v>
      </c>
      <c r="D86">
        <v>867</v>
      </c>
      <c r="E86">
        <v>4896</v>
      </c>
      <c r="F86">
        <v>5.65</v>
      </c>
      <c r="G86">
        <v>43</v>
      </c>
      <c r="H86">
        <v>408</v>
      </c>
      <c r="I86">
        <v>5</v>
      </c>
      <c r="J86">
        <v>7</v>
      </c>
      <c r="K86">
        <v>0</v>
      </c>
    </row>
    <row r="87" spans="1:11">
      <c r="A87">
        <v>56</v>
      </c>
      <c r="B87" t="s">
        <v>83</v>
      </c>
      <c r="C87">
        <v>12</v>
      </c>
      <c r="D87">
        <v>876</v>
      </c>
      <c r="E87">
        <v>4537</v>
      </c>
      <c r="F87">
        <v>5.18</v>
      </c>
      <c r="G87">
        <v>34</v>
      </c>
      <c r="H87">
        <v>378.08</v>
      </c>
      <c r="I87">
        <v>6</v>
      </c>
      <c r="J87">
        <v>6</v>
      </c>
      <c r="K87">
        <v>0</v>
      </c>
    </row>
    <row r="88" spans="1:11">
      <c r="A88">
        <v>28</v>
      </c>
      <c r="B88" t="s">
        <v>79</v>
      </c>
      <c r="C88">
        <v>13</v>
      </c>
      <c r="D88">
        <v>943</v>
      </c>
      <c r="E88">
        <v>4454</v>
      </c>
      <c r="F88">
        <v>4.72</v>
      </c>
      <c r="G88">
        <v>34</v>
      </c>
      <c r="H88">
        <v>342.62</v>
      </c>
      <c r="I88">
        <v>9</v>
      </c>
      <c r="J88">
        <v>4</v>
      </c>
      <c r="K88">
        <v>0</v>
      </c>
    </row>
    <row r="89" spans="1:11">
      <c r="A89">
        <v>2</v>
      </c>
      <c r="B89" t="s">
        <v>77</v>
      </c>
      <c r="C89">
        <v>13</v>
      </c>
      <c r="D89">
        <v>875</v>
      </c>
      <c r="E89">
        <v>3551</v>
      </c>
      <c r="F89">
        <v>4.0599999999999996</v>
      </c>
      <c r="G89">
        <v>25</v>
      </c>
      <c r="H89">
        <v>273.14999999999998</v>
      </c>
      <c r="I89">
        <v>11</v>
      </c>
      <c r="J89">
        <v>2</v>
      </c>
      <c r="K89">
        <v>0</v>
      </c>
    </row>
    <row r="90" spans="1:11">
      <c r="A90">
        <v>116</v>
      </c>
      <c r="B90" t="s">
        <v>163</v>
      </c>
      <c r="C90">
        <v>12</v>
      </c>
      <c r="D90">
        <v>960</v>
      </c>
      <c r="E90">
        <v>5984</v>
      </c>
      <c r="F90">
        <v>6.23</v>
      </c>
      <c r="G90">
        <v>65</v>
      </c>
      <c r="H90">
        <v>498.67</v>
      </c>
      <c r="I90">
        <v>1</v>
      </c>
      <c r="J90">
        <v>11</v>
      </c>
      <c r="K90">
        <v>0</v>
      </c>
    </row>
    <row r="91" spans="1:11">
      <c r="A91">
        <v>48</v>
      </c>
      <c r="B91" t="s">
        <v>130</v>
      </c>
      <c r="C91">
        <v>13</v>
      </c>
      <c r="D91">
        <v>893</v>
      </c>
      <c r="E91">
        <v>4763</v>
      </c>
      <c r="F91">
        <v>5.33</v>
      </c>
      <c r="G91">
        <v>39</v>
      </c>
      <c r="H91">
        <v>366.38</v>
      </c>
      <c r="I91">
        <v>7</v>
      </c>
      <c r="J91">
        <v>6</v>
      </c>
      <c r="K91">
        <v>0</v>
      </c>
    </row>
    <row r="92" spans="1:11">
      <c r="A92">
        <v>98</v>
      </c>
      <c r="B92" t="s">
        <v>155</v>
      </c>
      <c r="C92">
        <v>12</v>
      </c>
      <c r="D92">
        <v>898</v>
      </c>
      <c r="E92">
        <v>5226</v>
      </c>
      <c r="F92">
        <v>5.82</v>
      </c>
      <c r="G92">
        <v>39</v>
      </c>
      <c r="H92">
        <v>435.5</v>
      </c>
      <c r="I92">
        <v>4</v>
      </c>
      <c r="J92">
        <v>8</v>
      </c>
      <c r="K92">
        <v>0</v>
      </c>
    </row>
    <row r="93" spans="1:11">
      <c r="A93">
        <v>111</v>
      </c>
      <c r="B93" t="s">
        <v>180</v>
      </c>
      <c r="C93">
        <v>12</v>
      </c>
      <c r="D93">
        <v>908</v>
      </c>
      <c r="E93">
        <v>5625</v>
      </c>
      <c r="F93">
        <v>6.19</v>
      </c>
      <c r="G93">
        <v>53</v>
      </c>
      <c r="H93">
        <v>468.75</v>
      </c>
      <c r="I93">
        <v>2</v>
      </c>
      <c r="J93">
        <v>10</v>
      </c>
      <c r="K93">
        <v>0</v>
      </c>
    </row>
    <row r="94" spans="1:11">
      <c r="A94">
        <v>15</v>
      </c>
      <c r="B94" t="s">
        <v>82</v>
      </c>
      <c r="C94">
        <v>13</v>
      </c>
      <c r="D94">
        <v>926</v>
      </c>
      <c r="E94">
        <v>4207</v>
      </c>
      <c r="F94">
        <v>4.54</v>
      </c>
      <c r="G94">
        <v>27</v>
      </c>
      <c r="H94">
        <v>323.62</v>
      </c>
      <c r="I94">
        <v>8</v>
      </c>
      <c r="J94">
        <v>5</v>
      </c>
      <c r="K94">
        <v>0</v>
      </c>
    </row>
    <row r="95" spans="1:11">
      <c r="A95">
        <v>44</v>
      </c>
      <c r="B95" t="s">
        <v>121</v>
      </c>
      <c r="C95">
        <v>12</v>
      </c>
      <c r="D95">
        <v>828</v>
      </c>
      <c r="E95">
        <v>4361</v>
      </c>
      <c r="F95">
        <v>5.27</v>
      </c>
      <c r="G95">
        <v>38</v>
      </c>
      <c r="H95">
        <v>363.42</v>
      </c>
      <c r="I95">
        <v>4</v>
      </c>
      <c r="J95">
        <v>8</v>
      </c>
      <c r="K95">
        <v>0</v>
      </c>
    </row>
    <row r="96" spans="1:11">
      <c r="A96">
        <v>70</v>
      </c>
      <c r="B96" t="s">
        <v>137</v>
      </c>
      <c r="C96">
        <v>14</v>
      </c>
      <c r="D96">
        <v>1036</v>
      </c>
      <c r="E96">
        <v>5646</v>
      </c>
      <c r="F96">
        <v>5.45</v>
      </c>
      <c r="G96">
        <v>46</v>
      </c>
      <c r="H96">
        <v>403.29</v>
      </c>
      <c r="I96">
        <v>10</v>
      </c>
      <c r="J96">
        <v>4</v>
      </c>
      <c r="K96">
        <v>0</v>
      </c>
    </row>
    <row r="97" spans="1:11">
      <c r="A97">
        <v>52</v>
      </c>
      <c r="B97" t="s">
        <v>141</v>
      </c>
      <c r="C97">
        <v>13</v>
      </c>
      <c r="D97">
        <v>942</v>
      </c>
      <c r="E97">
        <v>4825</v>
      </c>
      <c r="F97">
        <v>5.12</v>
      </c>
      <c r="G97">
        <v>40</v>
      </c>
      <c r="H97">
        <v>371.15</v>
      </c>
      <c r="I97">
        <v>10</v>
      </c>
      <c r="J97">
        <v>3</v>
      </c>
      <c r="K97">
        <v>0</v>
      </c>
    </row>
    <row r="98" spans="1:11">
      <c r="A98">
        <v>83</v>
      </c>
      <c r="B98" t="s">
        <v>162</v>
      </c>
      <c r="C98">
        <v>13</v>
      </c>
      <c r="D98">
        <v>927</v>
      </c>
      <c r="E98">
        <v>5405</v>
      </c>
      <c r="F98">
        <v>5.83</v>
      </c>
      <c r="G98">
        <v>43</v>
      </c>
      <c r="H98">
        <v>415.77</v>
      </c>
      <c r="I98">
        <v>7</v>
      </c>
      <c r="J98">
        <v>6</v>
      </c>
      <c r="K98">
        <v>0</v>
      </c>
    </row>
    <row r="99" spans="1:11">
      <c r="A99">
        <v>45</v>
      </c>
      <c r="B99" t="s">
        <v>111</v>
      </c>
      <c r="C99">
        <v>13</v>
      </c>
      <c r="D99">
        <v>983</v>
      </c>
      <c r="E99">
        <v>4750</v>
      </c>
      <c r="F99">
        <v>4.83</v>
      </c>
      <c r="G99">
        <v>42</v>
      </c>
      <c r="H99">
        <v>365.38</v>
      </c>
      <c r="I99">
        <v>9</v>
      </c>
      <c r="J99">
        <v>4</v>
      </c>
      <c r="K99">
        <v>0</v>
      </c>
    </row>
    <row r="100" spans="1:11">
      <c r="A100">
        <v>102</v>
      </c>
      <c r="B100" t="s">
        <v>182</v>
      </c>
      <c r="C100">
        <v>12</v>
      </c>
      <c r="D100">
        <v>852</v>
      </c>
      <c r="E100">
        <v>5329</v>
      </c>
      <c r="F100">
        <v>6.25</v>
      </c>
      <c r="G100">
        <v>64</v>
      </c>
      <c r="H100">
        <v>444.08</v>
      </c>
      <c r="I100">
        <v>5</v>
      </c>
      <c r="J100">
        <v>7</v>
      </c>
      <c r="K100">
        <v>0</v>
      </c>
    </row>
    <row r="101" spans="1:11">
      <c r="A101">
        <v>57</v>
      </c>
      <c r="B101" t="s">
        <v>90</v>
      </c>
      <c r="C101">
        <v>12</v>
      </c>
      <c r="D101">
        <v>852</v>
      </c>
      <c r="E101">
        <v>4539</v>
      </c>
      <c r="F101">
        <v>5.33</v>
      </c>
      <c r="G101">
        <v>37</v>
      </c>
      <c r="H101">
        <v>378.25</v>
      </c>
      <c r="I101">
        <v>8</v>
      </c>
      <c r="J101">
        <v>4</v>
      </c>
      <c r="K101">
        <v>0</v>
      </c>
    </row>
    <row r="102" spans="1:11">
      <c r="A102">
        <v>87</v>
      </c>
      <c r="B102" t="s">
        <v>183</v>
      </c>
      <c r="C102">
        <v>12</v>
      </c>
      <c r="D102">
        <v>840</v>
      </c>
      <c r="E102">
        <v>5043</v>
      </c>
      <c r="F102">
        <v>6</v>
      </c>
      <c r="G102">
        <v>47</v>
      </c>
      <c r="H102">
        <v>420.25</v>
      </c>
      <c r="I102">
        <v>4</v>
      </c>
      <c r="J102">
        <v>8</v>
      </c>
      <c r="K102">
        <v>0</v>
      </c>
    </row>
    <row r="103" spans="1:11">
      <c r="A103">
        <v>108</v>
      </c>
      <c r="B103" t="s">
        <v>165</v>
      </c>
      <c r="C103">
        <v>14</v>
      </c>
      <c r="D103">
        <v>1072</v>
      </c>
      <c r="E103">
        <v>6326</v>
      </c>
      <c r="F103">
        <v>5.9</v>
      </c>
      <c r="G103">
        <v>60</v>
      </c>
      <c r="H103">
        <v>451.86</v>
      </c>
      <c r="I103">
        <v>10</v>
      </c>
      <c r="J103">
        <v>4</v>
      </c>
      <c r="K103">
        <v>0</v>
      </c>
    </row>
    <row r="104" spans="1:11">
      <c r="A104">
        <v>114</v>
      </c>
      <c r="B104" t="s">
        <v>154</v>
      </c>
      <c r="C104">
        <v>12</v>
      </c>
      <c r="D104">
        <v>900</v>
      </c>
      <c r="E104">
        <v>5851</v>
      </c>
      <c r="F104">
        <v>6.5</v>
      </c>
      <c r="G104">
        <v>53</v>
      </c>
      <c r="H104">
        <v>487.58</v>
      </c>
      <c r="I104">
        <v>2</v>
      </c>
      <c r="J104">
        <v>10</v>
      </c>
      <c r="K104">
        <v>0</v>
      </c>
    </row>
    <row r="105" spans="1:11">
      <c r="A105">
        <v>49</v>
      </c>
      <c r="B105" t="s">
        <v>98</v>
      </c>
      <c r="C105">
        <v>14</v>
      </c>
      <c r="D105">
        <v>1025</v>
      </c>
      <c r="E105">
        <v>5130</v>
      </c>
      <c r="F105">
        <v>5</v>
      </c>
      <c r="G105">
        <v>44</v>
      </c>
      <c r="H105">
        <v>366.43</v>
      </c>
      <c r="I105">
        <v>10</v>
      </c>
      <c r="J105">
        <v>4</v>
      </c>
      <c r="K105">
        <v>0</v>
      </c>
    </row>
    <row r="106" spans="1:11">
      <c r="A106">
        <v>29</v>
      </c>
      <c r="B106" t="s">
        <v>103</v>
      </c>
      <c r="C106">
        <v>13</v>
      </c>
      <c r="D106">
        <v>974</v>
      </c>
      <c r="E106">
        <v>4462</v>
      </c>
      <c r="F106">
        <v>4.58</v>
      </c>
      <c r="G106">
        <v>35</v>
      </c>
      <c r="H106">
        <v>343.23</v>
      </c>
      <c r="I106">
        <v>6</v>
      </c>
      <c r="J106">
        <v>7</v>
      </c>
      <c r="K106">
        <v>0</v>
      </c>
    </row>
    <row r="107" spans="1:11">
      <c r="A107">
        <v>62</v>
      </c>
      <c r="B107" t="s">
        <v>136</v>
      </c>
      <c r="C107">
        <v>12</v>
      </c>
      <c r="D107">
        <v>822</v>
      </c>
      <c r="E107">
        <v>4642</v>
      </c>
      <c r="F107">
        <v>5.65</v>
      </c>
      <c r="G107">
        <v>42</v>
      </c>
      <c r="H107">
        <v>386.83</v>
      </c>
      <c r="I107">
        <v>2</v>
      </c>
      <c r="J107">
        <v>10</v>
      </c>
      <c r="K107">
        <v>0</v>
      </c>
    </row>
    <row r="108" spans="1:11">
      <c r="A108">
        <v>18</v>
      </c>
      <c r="B108" t="s">
        <v>72</v>
      </c>
      <c r="C108">
        <v>13</v>
      </c>
      <c r="D108">
        <v>915</v>
      </c>
      <c r="E108">
        <v>4271</v>
      </c>
      <c r="F108">
        <v>4.67</v>
      </c>
      <c r="G108">
        <v>24</v>
      </c>
      <c r="H108">
        <v>328.54</v>
      </c>
      <c r="I108">
        <v>9</v>
      </c>
      <c r="J108">
        <v>4</v>
      </c>
      <c r="K108">
        <v>0</v>
      </c>
    </row>
    <row r="109" spans="1:11">
      <c r="A109">
        <v>106</v>
      </c>
      <c r="B109" t="s">
        <v>178</v>
      </c>
      <c r="C109">
        <v>12</v>
      </c>
      <c r="D109">
        <v>869</v>
      </c>
      <c r="E109">
        <v>5404</v>
      </c>
      <c r="F109">
        <v>6.22</v>
      </c>
      <c r="G109">
        <v>51</v>
      </c>
      <c r="H109">
        <v>450.33</v>
      </c>
      <c r="I109">
        <v>2</v>
      </c>
      <c r="J109">
        <v>10</v>
      </c>
      <c r="K109">
        <v>0</v>
      </c>
    </row>
    <row r="110" spans="1:11">
      <c r="A110">
        <v>117</v>
      </c>
      <c r="B110" t="s">
        <v>166</v>
      </c>
      <c r="C110">
        <v>12</v>
      </c>
      <c r="D110">
        <v>973</v>
      </c>
      <c r="E110">
        <v>6057</v>
      </c>
      <c r="F110">
        <v>6.23</v>
      </c>
      <c r="G110">
        <v>57</v>
      </c>
      <c r="H110">
        <v>504.75</v>
      </c>
      <c r="I110">
        <v>4</v>
      </c>
      <c r="J110">
        <v>8</v>
      </c>
      <c r="K110">
        <v>0</v>
      </c>
    </row>
    <row r="111" spans="1:11">
      <c r="A111">
        <v>16</v>
      </c>
      <c r="B111" t="s">
        <v>113</v>
      </c>
      <c r="C111">
        <v>12</v>
      </c>
      <c r="D111">
        <v>779</v>
      </c>
      <c r="E111">
        <v>3903</v>
      </c>
      <c r="F111">
        <v>5.01</v>
      </c>
      <c r="G111">
        <v>32</v>
      </c>
      <c r="H111">
        <v>325.25</v>
      </c>
      <c r="I111">
        <v>5</v>
      </c>
      <c r="J111">
        <v>7</v>
      </c>
      <c r="K111">
        <v>0</v>
      </c>
    </row>
    <row r="112" spans="1:11">
      <c r="A112">
        <v>23</v>
      </c>
      <c r="B112" t="s">
        <v>118</v>
      </c>
      <c r="C112">
        <v>13</v>
      </c>
      <c r="D112">
        <v>924</v>
      </c>
      <c r="E112">
        <v>4322</v>
      </c>
      <c r="F112">
        <v>4.68</v>
      </c>
      <c r="G112">
        <v>27</v>
      </c>
      <c r="H112">
        <v>332.46</v>
      </c>
      <c r="I112">
        <v>9</v>
      </c>
      <c r="J112">
        <v>4</v>
      </c>
      <c r="K112">
        <v>0</v>
      </c>
    </row>
    <row r="113" spans="1:11">
      <c r="A113">
        <v>4</v>
      </c>
      <c r="B113" t="s">
        <v>76</v>
      </c>
      <c r="C113">
        <v>14</v>
      </c>
      <c r="D113">
        <v>960</v>
      </c>
      <c r="E113">
        <v>4157</v>
      </c>
      <c r="F113">
        <v>4.33</v>
      </c>
      <c r="G113">
        <v>27</v>
      </c>
      <c r="H113">
        <v>296.93</v>
      </c>
      <c r="I113">
        <v>11</v>
      </c>
      <c r="J113">
        <v>3</v>
      </c>
      <c r="K113">
        <v>0</v>
      </c>
    </row>
    <row r="114" spans="1:11">
      <c r="A114">
        <v>27</v>
      </c>
      <c r="B114" t="s">
        <v>85</v>
      </c>
      <c r="C114">
        <v>13</v>
      </c>
      <c r="D114">
        <v>955</v>
      </c>
      <c r="E114">
        <v>4425</v>
      </c>
      <c r="F114">
        <v>4.63</v>
      </c>
      <c r="G114">
        <v>35</v>
      </c>
      <c r="H114">
        <v>340.38</v>
      </c>
      <c r="I114">
        <v>9</v>
      </c>
      <c r="J114">
        <v>4</v>
      </c>
      <c r="K114">
        <v>0</v>
      </c>
    </row>
    <row r="115" spans="1:11">
      <c r="A115">
        <v>103</v>
      </c>
      <c r="B115" t="s">
        <v>171</v>
      </c>
      <c r="C115">
        <v>13</v>
      </c>
      <c r="D115">
        <v>946</v>
      </c>
      <c r="E115">
        <v>5803</v>
      </c>
      <c r="F115">
        <v>6.13</v>
      </c>
      <c r="G115">
        <v>49</v>
      </c>
      <c r="H115">
        <v>446.38</v>
      </c>
      <c r="I115">
        <v>4</v>
      </c>
      <c r="J115">
        <v>9</v>
      </c>
      <c r="K115">
        <v>0</v>
      </c>
    </row>
    <row r="116" spans="1:11">
      <c r="A116">
        <v>85</v>
      </c>
      <c r="B116" t="s">
        <v>152</v>
      </c>
      <c r="C116">
        <v>12</v>
      </c>
      <c r="D116">
        <v>925</v>
      </c>
      <c r="E116">
        <v>5016</v>
      </c>
      <c r="F116">
        <v>5.42</v>
      </c>
      <c r="G116">
        <v>49</v>
      </c>
      <c r="H116">
        <v>418</v>
      </c>
      <c r="I116">
        <v>5</v>
      </c>
      <c r="J116">
        <v>7</v>
      </c>
      <c r="K116">
        <v>0</v>
      </c>
    </row>
    <row r="117" spans="1:11">
      <c r="A117">
        <v>7</v>
      </c>
      <c r="B117" t="s">
        <v>99</v>
      </c>
      <c r="C117">
        <v>13</v>
      </c>
      <c r="D117">
        <v>871</v>
      </c>
      <c r="E117">
        <v>3922</v>
      </c>
      <c r="F117">
        <v>4.5</v>
      </c>
      <c r="G117">
        <v>29</v>
      </c>
      <c r="H117">
        <v>301.69</v>
      </c>
      <c r="I117">
        <v>11</v>
      </c>
      <c r="J117">
        <v>2</v>
      </c>
      <c r="K117">
        <v>0</v>
      </c>
    </row>
    <row r="118" spans="1:11">
      <c r="A118">
        <v>68</v>
      </c>
      <c r="B118" t="s">
        <v>117</v>
      </c>
      <c r="C118">
        <v>12</v>
      </c>
      <c r="D118">
        <v>855</v>
      </c>
      <c r="E118">
        <v>4791</v>
      </c>
      <c r="F118">
        <v>5.6</v>
      </c>
      <c r="G118">
        <v>44</v>
      </c>
      <c r="H118">
        <v>399.25</v>
      </c>
      <c r="I118">
        <v>5</v>
      </c>
      <c r="J118">
        <v>7</v>
      </c>
      <c r="K118">
        <v>0</v>
      </c>
    </row>
    <row r="119" spans="1:11">
      <c r="A119">
        <v>38</v>
      </c>
      <c r="B119" t="s">
        <v>125</v>
      </c>
      <c r="C119">
        <v>13</v>
      </c>
      <c r="D119">
        <v>850</v>
      </c>
      <c r="E119">
        <v>4636</v>
      </c>
      <c r="F119">
        <v>5.45</v>
      </c>
      <c r="G119">
        <v>37</v>
      </c>
      <c r="H119">
        <v>356.62</v>
      </c>
      <c r="I119">
        <v>9</v>
      </c>
      <c r="J119">
        <v>4</v>
      </c>
      <c r="K119">
        <v>0</v>
      </c>
    </row>
    <row r="120" spans="1:11">
      <c r="A120">
        <v>22</v>
      </c>
      <c r="B120" t="s">
        <v>132</v>
      </c>
      <c r="C120">
        <v>12</v>
      </c>
      <c r="D120">
        <v>856</v>
      </c>
      <c r="E120">
        <v>3985</v>
      </c>
      <c r="F120">
        <v>4.66</v>
      </c>
      <c r="G120">
        <v>37</v>
      </c>
      <c r="H120">
        <v>332.08</v>
      </c>
      <c r="I120">
        <v>5</v>
      </c>
      <c r="J120">
        <v>7</v>
      </c>
      <c r="K120">
        <v>0</v>
      </c>
    </row>
  </sheetData>
  <sortState ref="A2:K120">
    <sortCondition ref="B2:B120"/>
  </sortState>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P120"/>
  <sheetViews>
    <sheetView workbookViewId="0">
      <selection sqref="A1:XFD1048576"/>
    </sheetView>
  </sheetViews>
  <sheetFormatPr defaultRowHeight="12.75"/>
  <cols>
    <col min="1" max="1" width="5.28515625" bestFit="1" customWidth="1"/>
    <col min="2" max="2" width="17.42578125" bestFit="1" customWidth="1"/>
    <col min="3" max="3" width="7" bestFit="1" customWidth="1"/>
    <col min="4" max="4" width="4.42578125" bestFit="1" customWidth="1"/>
    <col min="5" max="5" width="6.85546875" bestFit="1" customWidth="1"/>
    <col min="6" max="6" width="6" bestFit="1" customWidth="1"/>
    <col min="7" max="7" width="3" bestFit="1" customWidth="1"/>
    <col min="8" max="8" width="5.5703125" bestFit="1" customWidth="1"/>
    <col min="9" max="9" width="5" bestFit="1" customWidth="1"/>
    <col min="10" max="10" width="6.42578125" bestFit="1" customWidth="1"/>
    <col min="11" max="11" width="4.28515625" bestFit="1" customWidth="1"/>
    <col min="12" max="12" width="6.7109375" bestFit="1" customWidth="1"/>
    <col min="13" max="13" width="7" bestFit="1" customWidth="1"/>
    <col min="14" max="14" width="5.28515625" bestFit="1" customWidth="1"/>
    <col min="15" max="15" width="7" bestFit="1" customWidth="1"/>
    <col min="16" max="16" width="4.42578125" bestFit="1" customWidth="1"/>
  </cols>
  <sheetData>
    <row r="1" spans="1:16">
      <c r="A1" t="s">
        <v>56</v>
      </c>
      <c r="B1" t="s">
        <v>57</v>
      </c>
      <c r="C1" t="s">
        <v>58</v>
      </c>
      <c r="D1" t="s">
        <v>59</v>
      </c>
      <c r="E1" t="s">
        <v>60</v>
      </c>
      <c r="F1" t="s">
        <v>61</v>
      </c>
      <c r="G1" t="s">
        <v>62</v>
      </c>
      <c r="H1" t="s">
        <v>63</v>
      </c>
      <c r="I1" t="s">
        <v>64</v>
      </c>
      <c r="J1" t="s">
        <v>65</v>
      </c>
      <c r="K1" t="s">
        <v>66</v>
      </c>
      <c r="L1" t="s">
        <v>67</v>
      </c>
      <c r="M1" t="s">
        <v>68</v>
      </c>
      <c r="N1" t="s">
        <v>69</v>
      </c>
      <c r="O1" t="s">
        <v>70</v>
      </c>
      <c r="P1" t="s">
        <v>71</v>
      </c>
    </row>
    <row r="2" spans="1:16">
      <c r="A2">
        <v>45</v>
      </c>
      <c r="B2" t="s">
        <v>126</v>
      </c>
      <c r="C2">
        <v>13</v>
      </c>
      <c r="D2">
        <v>214</v>
      </c>
      <c r="E2">
        <v>130</v>
      </c>
      <c r="F2">
        <v>60.75</v>
      </c>
      <c r="G2">
        <v>5</v>
      </c>
      <c r="H2">
        <v>2.34</v>
      </c>
      <c r="I2">
        <v>1558</v>
      </c>
      <c r="J2">
        <v>7.28</v>
      </c>
      <c r="K2">
        <v>9</v>
      </c>
      <c r="L2">
        <v>4.21</v>
      </c>
      <c r="M2">
        <v>131.06</v>
      </c>
      <c r="N2">
        <v>9</v>
      </c>
      <c r="O2">
        <v>4</v>
      </c>
      <c r="P2">
        <v>0</v>
      </c>
    </row>
    <row r="3" spans="1:16">
      <c r="A3">
        <v>103</v>
      </c>
      <c r="B3" t="s">
        <v>148</v>
      </c>
      <c r="C3">
        <v>12</v>
      </c>
      <c r="D3">
        <v>374</v>
      </c>
      <c r="E3">
        <v>201</v>
      </c>
      <c r="F3">
        <v>53.74</v>
      </c>
      <c r="G3">
        <v>14</v>
      </c>
      <c r="H3">
        <v>3.74</v>
      </c>
      <c r="I3">
        <v>2206</v>
      </c>
      <c r="J3">
        <v>5.9</v>
      </c>
      <c r="K3">
        <v>15</v>
      </c>
      <c r="L3">
        <v>4.01</v>
      </c>
      <c r="M3">
        <v>109</v>
      </c>
      <c r="N3">
        <v>4</v>
      </c>
      <c r="O3">
        <v>8</v>
      </c>
      <c r="P3">
        <v>0</v>
      </c>
    </row>
    <row r="4" spans="1:16">
      <c r="A4">
        <v>86</v>
      </c>
      <c r="B4" t="s">
        <v>109</v>
      </c>
      <c r="C4">
        <v>13</v>
      </c>
      <c r="D4">
        <v>472</v>
      </c>
      <c r="E4">
        <v>263</v>
      </c>
      <c r="F4">
        <v>55.72</v>
      </c>
      <c r="G4">
        <v>12</v>
      </c>
      <c r="H4">
        <v>2.54</v>
      </c>
      <c r="I4">
        <v>2919</v>
      </c>
      <c r="J4">
        <v>6.18</v>
      </c>
      <c r="K4">
        <v>19</v>
      </c>
      <c r="L4">
        <v>4.03</v>
      </c>
      <c r="M4">
        <v>115.85</v>
      </c>
      <c r="N4">
        <v>7</v>
      </c>
      <c r="O4">
        <v>6</v>
      </c>
      <c r="P4">
        <v>0</v>
      </c>
    </row>
    <row r="5" spans="1:16">
      <c r="A5">
        <v>35</v>
      </c>
      <c r="B5" t="s">
        <v>104</v>
      </c>
      <c r="C5">
        <v>12</v>
      </c>
      <c r="D5">
        <v>531</v>
      </c>
      <c r="E5">
        <v>332</v>
      </c>
      <c r="F5">
        <v>62.52</v>
      </c>
      <c r="G5">
        <v>12</v>
      </c>
      <c r="H5">
        <v>2.2599999999999998</v>
      </c>
      <c r="I5">
        <v>3702</v>
      </c>
      <c r="J5">
        <v>6.97</v>
      </c>
      <c r="K5">
        <v>28</v>
      </c>
      <c r="L5">
        <v>5.27</v>
      </c>
      <c r="M5">
        <v>133.94</v>
      </c>
      <c r="N5">
        <v>5</v>
      </c>
      <c r="O5">
        <v>7</v>
      </c>
      <c r="P5">
        <v>0</v>
      </c>
    </row>
    <row r="6" spans="1:16">
      <c r="A6">
        <v>17</v>
      </c>
      <c r="B6" t="s">
        <v>86</v>
      </c>
      <c r="C6">
        <v>13</v>
      </c>
      <c r="D6">
        <v>428</v>
      </c>
      <c r="E6">
        <v>265</v>
      </c>
      <c r="F6">
        <v>61.92</v>
      </c>
      <c r="G6">
        <v>11</v>
      </c>
      <c r="H6">
        <v>2.57</v>
      </c>
      <c r="I6">
        <v>3414</v>
      </c>
      <c r="J6">
        <v>7.98</v>
      </c>
      <c r="K6">
        <v>27</v>
      </c>
      <c r="L6">
        <v>6.31</v>
      </c>
      <c r="M6">
        <v>144.58000000000001</v>
      </c>
      <c r="N6">
        <v>10</v>
      </c>
      <c r="O6">
        <v>3</v>
      </c>
      <c r="P6">
        <v>0</v>
      </c>
    </row>
    <row r="7" spans="1:16">
      <c r="A7">
        <v>41</v>
      </c>
      <c r="B7" t="s">
        <v>73</v>
      </c>
      <c r="C7">
        <v>13</v>
      </c>
      <c r="D7">
        <v>313</v>
      </c>
      <c r="E7">
        <v>179</v>
      </c>
      <c r="F7">
        <v>57.19</v>
      </c>
      <c r="G7">
        <v>11</v>
      </c>
      <c r="H7">
        <v>3.51</v>
      </c>
      <c r="I7">
        <v>2125</v>
      </c>
      <c r="J7">
        <v>6.79</v>
      </c>
      <c r="K7">
        <v>24</v>
      </c>
      <c r="L7">
        <v>7.67</v>
      </c>
      <c r="M7">
        <v>132.5</v>
      </c>
      <c r="N7">
        <v>8</v>
      </c>
      <c r="O7">
        <v>5</v>
      </c>
      <c r="P7">
        <v>0</v>
      </c>
    </row>
    <row r="8" spans="1:16">
      <c r="A8">
        <v>96</v>
      </c>
      <c r="B8" t="s">
        <v>140</v>
      </c>
      <c r="C8">
        <v>12</v>
      </c>
      <c r="D8">
        <v>388</v>
      </c>
      <c r="E8">
        <v>205</v>
      </c>
      <c r="F8">
        <v>52.84</v>
      </c>
      <c r="G8">
        <v>16</v>
      </c>
      <c r="H8">
        <v>4.12</v>
      </c>
      <c r="I8">
        <v>2446</v>
      </c>
      <c r="J8">
        <v>6.3</v>
      </c>
      <c r="K8">
        <v>16</v>
      </c>
      <c r="L8">
        <v>4.12</v>
      </c>
      <c r="M8">
        <v>111.12</v>
      </c>
      <c r="N8">
        <v>5</v>
      </c>
      <c r="O8">
        <v>7</v>
      </c>
      <c r="P8">
        <v>0</v>
      </c>
    </row>
    <row r="9" spans="1:16">
      <c r="A9">
        <v>112</v>
      </c>
      <c r="B9" t="s">
        <v>159</v>
      </c>
      <c r="C9">
        <v>12</v>
      </c>
      <c r="D9">
        <v>380</v>
      </c>
      <c r="E9">
        <v>201</v>
      </c>
      <c r="F9">
        <v>52.89</v>
      </c>
      <c r="G9">
        <v>17</v>
      </c>
      <c r="H9">
        <v>4.47</v>
      </c>
      <c r="I9">
        <v>2257</v>
      </c>
      <c r="J9">
        <v>5.94</v>
      </c>
      <c r="K9">
        <v>13</v>
      </c>
      <c r="L9">
        <v>3.42</v>
      </c>
      <c r="M9">
        <v>105.13</v>
      </c>
      <c r="N9">
        <v>3</v>
      </c>
      <c r="O9">
        <v>9</v>
      </c>
      <c r="P9">
        <v>0</v>
      </c>
    </row>
    <row r="10" spans="1:16">
      <c r="A10">
        <v>90</v>
      </c>
      <c r="B10" t="s">
        <v>78</v>
      </c>
      <c r="C10">
        <v>13</v>
      </c>
      <c r="D10">
        <v>356</v>
      </c>
      <c r="E10">
        <v>204</v>
      </c>
      <c r="F10">
        <v>57.3</v>
      </c>
      <c r="G10">
        <v>15</v>
      </c>
      <c r="H10">
        <v>4.21</v>
      </c>
      <c r="I10">
        <v>2317</v>
      </c>
      <c r="J10">
        <v>6.51</v>
      </c>
      <c r="K10">
        <v>12</v>
      </c>
      <c r="L10">
        <v>3.37</v>
      </c>
      <c r="M10">
        <v>114.67</v>
      </c>
      <c r="N10">
        <v>9</v>
      </c>
      <c r="O10">
        <v>4</v>
      </c>
      <c r="P10">
        <v>0</v>
      </c>
    </row>
    <row r="11" spans="1:16">
      <c r="A11">
        <v>24</v>
      </c>
      <c r="B11" t="s">
        <v>161</v>
      </c>
      <c r="C11">
        <v>13</v>
      </c>
      <c r="D11">
        <v>484</v>
      </c>
      <c r="E11">
        <v>273</v>
      </c>
      <c r="F11">
        <v>56.4</v>
      </c>
      <c r="G11">
        <v>6</v>
      </c>
      <c r="H11">
        <v>1.24</v>
      </c>
      <c r="I11">
        <v>3704</v>
      </c>
      <c r="J11">
        <v>7.65</v>
      </c>
      <c r="K11">
        <v>30</v>
      </c>
      <c r="L11">
        <v>6.2</v>
      </c>
      <c r="M11">
        <v>138.66</v>
      </c>
      <c r="N11">
        <v>7</v>
      </c>
      <c r="O11">
        <v>6</v>
      </c>
      <c r="P11">
        <v>0</v>
      </c>
    </row>
    <row r="12" spans="1:16">
      <c r="A12">
        <v>106</v>
      </c>
      <c r="B12" t="s">
        <v>170</v>
      </c>
      <c r="C12">
        <v>12</v>
      </c>
      <c r="D12">
        <v>561</v>
      </c>
      <c r="E12">
        <v>309</v>
      </c>
      <c r="F12">
        <v>55.08</v>
      </c>
      <c r="G12">
        <v>27</v>
      </c>
      <c r="H12">
        <v>4.8099999999999996</v>
      </c>
      <c r="I12">
        <v>3281</v>
      </c>
      <c r="J12">
        <v>5.85</v>
      </c>
      <c r="K12">
        <v>23</v>
      </c>
      <c r="L12">
        <v>4.0999999999999996</v>
      </c>
      <c r="M12">
        <v>108.13</v>
      </c>
      <c r="N12">
        <v>3</v>
      </c>
      <c r="O12">
        <v>9</v>
      </c>
      <c r="P12">
        <v>0</v>
      </c>
    </row>
    <row r="13" spans="1:16">
      <c r="A13">
        <v>6</v>
      </c>
      <c r="B13" t="s">
        <v>95</v>
      </c>
      <c r="C13">
        <v>13</v>
      </c>
      <c r="D13">
        <v>460</v>
      </c>
      <c r="E13">
        <v>307</v>
      </c>
      <c r="F13">
        <v>66.739999999999995</v>
      </c>
      <c r="G13">
        <v>12</v>
      </c>
      <c r="H13">
        <v>2.61</v>
      </c>
      <c r="I13">
        <v>3672</v>
      </c>
      <c r="J13">
        <v>7.98</v>
      </c>
      <c r="K13">
        <v>34</v>
      </c>
      <c r="L13">
        <v>7.39</v>
      </c>
      <c r="M13">
        <v>152.93</v>
      </c>
      <c r="N13">
        <v>10</v>
      </c>
      <c r="O13">
        <v>3</v>
      </c>
      <c r="P13">
        <v>0</v>
      </c>
    </row>
    <row r="14" spans="1:16">
      <c r="A14">
        <v>59</v>
      </c>
      <c r="B14" t="s">
        <v>94</v>
      </c>
      <c r="C14">
        <v>14</v>
      </c>
      <c r="D14">
        <v>659</v>
      </c>
      <c r="E14">
        <v>390</v>
      </c>
      <c r="F14">
        <v>59.18</v>
      </c>
      <c r="G14">
        <v>19</v>
      </c>
      <c r="H14">
        <v>2.88</v>
      </c>
      <c r="I14">
        <v>4535</v>
      </c>
      <c r="J14">
        <v>6.88</v>
      </c>
      <c r="K14">
        <v>31</v>
      </c>
      <c r="L14">
        <v>4.7</v>
      </c>
      <c r="M14">
        <v>126.76</v>
      </c>
      <c r="N14">
        <v>11</v>
      </c>
      <c r="O14">
        <v>3</v>
      </c>
      <c r="P14">
        <v>0</v>
      </c>
    </row>
    <row r="15" spans="1:16">
      <c r="A15">
        <v>32</v>
      </c>
      <c r="B15" t="s">
        <v>164</v>
      </c>
      <c r="C15">
        <v>13</v>
      </c>
      <c r="D15">
        <v>522</v>
      </c>
      <c r="E15">
        <v>332</v>
      </c>
      <c r="F15">
        <v>63.6</v>
      </c>
      <c r="G15">
        <v>14</v>
      </c>
      <c r="H15">
        <v>2.68</v>
      </c>
      <c r="I15">
        <v>3625</v>
      </c>
      <c r="J15">
        <v>6.94</v>
      </c>
      <c r="K15">
        <v>29</v>
      </c>
      <c r="L15">
        <v>5.56</v>
      </c>
      <c r="M15">
        <v>134.9</v>
      </c>
      <c r="N15">
        <v>8</v>
      </c>
      <c r="O15">
        <v>5</v>
      </c>
      <c r="P15">
        <v>0</v>
      </c>
    </row>
    <row r="16" spans="1:16">
      <c r="A16">
        <v>26</v>
      </c>
      <c r="B16" t="s">
        <v>153</v>
      </c>
      <c r="C16">
        <v>12</v>
      </c>
      <c r="D16">
        <v>382</v>
      </c>
      <c r="E16">
        <v>262</v>
      </c>
      <c r="F16">
        <v>68.59</v>
      </c>
      <c r="G16">
        <v>6</v>
      </c>
      <c r="H16">
        <v>1.57</v>
      </c>
      <c r="I16">
        <v>2615</v>
      </c>
      <c r="J16">
        <v>6.85</v>
      </c>
      <c r="K16">
        <v>16</v>
      </c>
      <c r="L16">
        <v>4.1900000000000004</v>
      </c>
      <c r="M16">
        <v>136.78</v>
      </c>
      <c r="N16">
        <v>5</v>
      </c>
      <c r="O16">
        <v>7</v>
      </c>
      <c r="P16">
        <v>0</v>
      </c>
    </row>
    <row r="17" spans="1:16">
      <c r="A17">
        <v>28</v>
      </c>
      <c r="B17" t="s">
        <v>89</v>
      </c>
      <c r="C17">
        <v>13</v>
      </c>
      <c r="D17">
        <v>503</v>
      </c>
      <c r="E17">
        <v>300</v>
      </c>
      <c r="F17">
        <v>59.64</v>
      </c>
      <c r="G17">
        <v>13</v>
      </c>
      <c r="H17">
        <v>2.58</v>
      </c>
      <c r="I17">
        <v>3879</v>
      </c>
      <c r="J17">
        <v>7.71</v>
      </c>
      <c r="K17">
        <v>26</v>
      </c>
      <c r="L17">
        <v>5.17</v>
      </c>
      <c r="M17">
        <v>136.27000000000001</v>
      </c>
      <c r="N17">
        <v>11</v>
      </c>
      <c r="O17">
        <v>2</v>
      </c>
      <c r="P17">
        <v>0</v>
      </c>
    </row>
    <row r="18" spans="1:16">
      <c r="A18">
        <v>55</v>
      </c>
      <c r="B18" t="s">
        <v>120</v>
      </c>
      <c r="C18">
        <v>13</v>
      </c>
      <c r="D18">
        <v>444</v>
      </c>
      <c r="E18">
        <v>267</v>
      </c>
      <c r="F18">
        <v>60.14</v>
      </c>
      <c r="G18">
        <v>14</v>
      </c>
      <c r="H18">
        <v>3.15</v>
      </c>
      <c r="I18">
        <v>3109</v>
      </c>
      <c r="J18">
        <v>7</v>
      </c>
      <c r="K18">
        <v>21</v>
      </c>
      <c r="L18">
        <v>4.7300000000000004</v>
      </c>
      <c r="M18">
        <v>128.22</v>
      </c>
      <c r="N18">
        <v>7</v>
      </c>
      <c r="O18">
        <v>6</v>
      </c>
      <c r="P18">
        <v>0</v>
      </c>
    </row>
    <row r="19" spans="1:16">
      <c r="A19">
        <v>39</v>
      </c>
      <c r="B19" t="s">
        <v>177</v>
      </c>
      <c r="C19">
        <v>14</v>
      </c>
      <c r="D19">
        <v>557</v>
      </c>
      <c r="E19">
        <v>361</v>
      </c>
      <c r="F19">
        <v>64.81</v>
      </c>
      <c r="G19">
        <v>14</v>
      </c>
      <c r="H19">
        <v>2.5099999999999998</v>
      </c>
      <c r="I19">
        <v>3738</v>
      </c>
      <c r="J19">
        <v>6.71</v>
      </c>
      <c r="K19">
        <v>28</v>
      </c>
      <c r="L19">
        <v>5.03</v>
      </c>
      <c r="M19">
        <v>132.72999999999999</v>
      </c>
      <c r="N19">
        <v>8</v>
      </c>
      <c r="O19">
        <v>6</v>
      </c>
      <c r="P19">
        <v>0</v>
      </c>
    </row>
    <row r="20" spans="1:16">
      <c r="A20">
        <v>8</v>
      </c>
      <c r="B20" t="s">
        <v>105</v>
      </c>
      <c r="C20">
        <v>13</v>
      </c>
      <c r="D20">
        <v>464</v>
      </c>
      <c r="E20">
        <v>286</v>
      </c>
      <c r="F20">
        <v>61.64</v>
      </c>
      <c r="G20">
        <v>12</v>
      </c>
      <c r="H20">
        <v>2.59</v>
      </c>
      <c r="I20">
        <v>3720</v>
      </c>
      <c r="J20">
        <v>8.02</v>
      </c>
      <c r="K20">
        <v>36</v>
      </c>
      <c r="L20">
        <v>7.76</v>
      </c>
      <c r="M20">
        <v>149.38</v>
      </c>
      <c r="N20">
        <v>10</v>
      </c>
      <c r="O20">
        <v>3</v>
      </c>
      <c r="P20">
        <v>0</v>
      </c>
    </row>
    <row r="21" spans="1:16">
      <c r="A21">
        <v>20</v>
      </c>
      <c r="B21" t="s">
        <v>84</v>
      </c>
      <c r="C21">
        <v>13</v>
      </c>
      <c r="D21">
        <v>455</v>
      </c>
      <c r="E21">
        <v>295</v>
      </c>
      <c r="F21">
        <v>64.84</v>
      </c>
      <c r="G21">
        <v>6</v>
      </c>
      <c r="H21">
        <v>1.32</v>
      </c>
      <c r="I21">
        <v>3147</v>
      </c>
      <c r="J21">
        <v>6.92</v>
      </c>
      <c r="K21">
        <v>30</v>
      </c>
      <c r="L21">
        <v>6.59</v>
      </c>
      <c r="M21">
        <v>142.02000000000001</v>
      </c>
      <c r="N21">
        <v>9</v>
      </c>
      <c r="O21">
        <v>4</v>
      </c>
      <c r="P21">
        <v>0</v>
      </c>
    </row>
    <row r="22" spans="1:16">
      <c r="A22">
        <v>82</v>
      </c>
      <c r="B22" t="s">
        <v>144</v>
      </c>
      <c r="C22">
        <v>13</v>
      </c>
      <c r="D22">
        <v>476</v>
      </c>
      <c r="E22">
        <v>267</v>
      </c>
      <c r="F22">
        <v>56.09</v>
      </c>
      <c r="G22">
        <v>17</v>
      </c>
      <c r="H22">
        <v>3.57</v>
      </c>
      <c r="I22">
        <v>3046</v>
      </c>
      <c r="J22">
        <v>6.4</v>
      </c>
      <c r="K22">
        <v>22</v>
      </c>
      <c r="L22">
        <v>4.62</v>
      </c>
      <c r="M22">
        <v>117.96</v>
      </c>
      <c r="N22">
        <v>6</v>
      </c>
      <c r="O22">
        <v>7</v>
      </c>
      <c r="P22">
        <v>0</v>
      </c>
    </row>
    <row r="23" spans="1:16">
      <c r="A23">
        <v>23</v>
      </c>
      <c r="B23" t="s">
        <v>158</v>
      </c>
      <c r="C23">
        <v>12</v>
      </c>
      <c r="D23">
        <v>317</v>
      </c>
      <c r="E23">
        <v>197</v>
      </c>
      <c r="F23">
        <v>62.15</v>
      </c>
      <c r="G23">
        <v>15</v>
      </c>
      <c r="H23">
        <v>4.7300000000000004</v>
      </c>
      <c r="I23">
        <v>2546</v>
      </c>
      <c r="J23">
        <v>8.0299999999999994</v>
      </c>
      <c r="K23">
        <v>18</v>
      </c>
      <c r="L23">
        <v>5.68</v>
      </c>
      <c r="M23">
        <v>138.84</v>
      </c>
      <c r="N23">
        <v>3</v>
      </c>
      <c r="O23">
        <v>9</v>
      </c>
      <c r="P23">
        <v>0</v>
      </c>
    </row>
    <row r="24" spans="1:16">
      <c r="A24">
        <v>77</v>
      </c>
      <c r="B24" t="s">
        <v>81</v>
      </c>
      <c r="C24">
        <v>13</v>
      </c>
      <c r="D24">
        <v>361</v>
      </c>
      <c r="E24">
        <v>202</v>
      </c>
      <c r="F24">
        <v>55.96</v>
      </c>
      <c r="G24">
        <v>6</v>
      </c>
      <c r="H24">
        <v>1.66</v>
      </c>
      <c r="I24">
        <v>2415</v>
      </c>
      <c r="J24">
        <v>6.69</v>
      </c>
      <c r="K24">
        <v>14</v>
      </c>
      <c r="L24">
        <v>3.88</v>
      </c>
      <c r="M24">
        <v>121.67</v>
      </c>
      <c r="N24">
        <v>9</v>
      </c>
      <c r="O24">
        <v>4</v>
      </c>
      <c r="P24">
        <v>0</v>
      </c>
    </row>
    <row r="25" spans="1:16">
      <c r="A25">
        <v>75</v>
      </c>
      <c r="B25" t="s">
        <v>172</v>
      </c>
      <c r="C25">
        <v>12</v>
      </c>
      <c r="D25">
        <v>383</v>
      </c>
      <c r="E25">
        <v>210</v>
      </c>
      <c r="F25">
        <v>54.83</v>
      </c>
      <c r="G25">
        <v>10</v>
      </c>
      <c r="H25">
        <v>2.61</v>
      </c>
      <c r="I25">
        <v>2485</v>
      </c>
      <c r="J25">
        <v>6.49</v>
      </c>
      <c r="K25">
        <v>21</v>
      </c>
      <c r="L25">
        <v>5.48</v>
      </c>
      <c r="M25">
        <v>122.17</v>
      </c>
      <c r="N25">
        <v>1</v>
      </c>
      <c r="O25">
        <v>11</v>
      </c>
      <c r="P25">
        <v>0</v>
      </c>
    </row>
    <row r="26" spans="1:16">
      <c r="A26">
        <v>62</v>
      </c>
      <c r="B26" t="s">
        <v>156</v>
      </c>
      <c r="C26">
        <v>13</v>
      </c>
      <c r="D26">
        <v>395</v>
      </c>
      <c r="E26">
        <v>224</v>
      </c>
      <c r="F26">
        <v>56.71</v>
      </c>
      <c r="G26">
        <v>9</v>
      </c>
      <c r="H26">
        <v>2.2799999999999998</v>
      </c>
      <c r="I26">
        <v>2633</v>
      </c>
      <c r="J26">
        <v>6.67</v>
      </c>
      <c r="K26">
        <v>21</v>
      </c>
      <c r="L26">
        <v>5.32</v>
      </c>
      <c r="M26">
        <v>125.68</v>
      </c>
      <c r="N26">
        <v>8</v>
      </c>
      <c r="O26">
        <v>5</v>
      </c>
      <c r="P26">
        <v>0</v>
      </c>
    </row>
    <row r="27" spans="1:16">
      <c r="A27">
        <v>85</v>
      </c>
      <c r="B27" t="s">
        <v>143</v>
      </c>
      <c r="C27">
        <v>12</v>
      </c>
      <c r="D27">
        <v>361</v>
      </c>
      <c r="E27">
        <v>215</v>
      </c>
      <c r="F27">
        <v>59.56</v>
      </c>
      <c r="G27">
        <v>16</v>
      </c>
      <c r="H27">
        <v>4.43</v>
      </c>
      <c r="I27">
        <v>2172</v>
      </c>
      <c r="J27">
        <v>6.02</v>
      </c>
      <c r="K27">
        <v>17</v>
      </c>
      <c r="L27">
        <v>4.71</v>
      </c>
      <c r="M27">
        <v>116.82</v>
      </c>
      <c r="N27">
        <v>4</v>
      </c>
      <c r="O27">
        <v>8</v>
      </c>
      <c r="P27">
        <v>0</v>
      </c>
    </row>
    <row r="28" spans="1:16">
      <c r="A28">
        <v>25</v>
      </c>
      <c r="B28" t="s">
        <v>135</v>
      </c>
      <c r="C28">
        <v>13</v>
      </c>
      <c r="D28">
        <v>502</v>
      </c>
      <c r="E28">
        <v>291</v>
      </c>
      <c r="F28">
        <v>57.97</v>
      </c>
      <c r="G28">
        <v>11</v>
      </c>
      <c r="H28">
        <v>2.19</v>
      </c>
      <c r="I28">
        <v>3784</v>
      </c>
      <c r="J28">
        <v>7.54</v>
      </c>
      <c r="K28">
        <v>33</v>
      </c>
      <c r="L28">
        <v>6.57</v>
      </c>
      <c r="M28">
        <v>138.63</v>
      </c>
      <c r="N28">
        <v>8</v>
      </c>
      <c r="O28">
        <v>5</v>
      </c>
      <c r="P28">
        <v>0</v>
      </c>
    </row>
    <row r="29" spans="1:16">
      <c r="A29">
        <v>2</v>
      </c>
      <c r="B29" t="s">
        <v>142</v>
      </c>
      <c r="C29">
        <v>13</v>
      </c>
      <c r="D29">
        <v>361</v>
      </c>
      <c r="E29">
        <v>240</v>
      </c>
      <c r="F29">
        <v>66.48</v>
      </c>
      <c r="G29">
        <v>6</v>
      </c>
      <c r="H29">
        <v>1.66</v>
      </c>
      <c r="I29">
        <v>3341</v>
      </c>
      <c r="J29">
        <v>9.25</v>
      </c>
      <c r="K29">
        <v>32</v>
      </c>
      <c r="L29">
        <v>8.86</v>
      </c>
      <c r="M29">
        <v>170.17</v>
      </c>
      <c r="N29">
        <v>9</v>
      </c>
      <c r="O29">
        <v>4</v>
      </c>
      <c r="P29">
        <v>0</v>
      </c>
    </row>
    <row r="30" spans="1:16">
      <c r="A30">
        <v>119</v>
      </c>
      <c r="B30" t="s">
        <v>168</v>
      </c>
      <c r="C30">
        <v>12</v>
      </c>
      <c r="D30">
        <v>347</v>
      </c>
      <c r="E30">
        <v>159</v>
      </c>
      <c r="F30">
        <v>45.82</v>
      </c>
      <c r="G30">
        <v>20</v>
      </c>
      <c r="H30">
        <v>5.76</v>
      </c>
      <c r="I30">
        <v>1807</v>
      </c>
      <c r="J30">
        <v>5.21</v>
      </c>
      <c r="K30">
        <v>14</v>
      </c>
      <c r="L30">
        <v>4.03</v>
      </c>
      <c r="M30">
        <v>91.33</v>
      </c>
      <c r="N30">
        <v>1</v>
      </c>
      <c r="O30">
        <v>11</v>
      </c>
      <c r="P30">
        <v>0</v>
      </c>
    </row>
    <row r="31" spans="1:16">
      <c r="A31">
        <v>83</v>
      </c>
      <c r="B31" t="s">
        <v>128</v>
      </c>
      <c r="C31">
        <v>13</v>
      </c>
      <c r="D31">
        <v>466</v>
      </c>
      <c r="E31">
        <v>256</v>
      </c>
      <c r="F31">
        <v>54.94</v>
      </c>
      <c r="G31">
        <v>10</v>
      </c>
      <c r="H31">
        <v>2.15</v>
      </c>
      <c r="I31">
        <v>3143</v>
      </c>
      <c r="J31">
        <v>6.74</v>
      </c>
      <c r="K31">
        <v>15</v>
      </c>
      <c r="L31">
        <v>3.22</v>
      </c>
      <c r="M31">
        <v>117.89</v>
      </c>
      <c r="N31">
        <v>7</v>
      </c>
      <c r="O31">
        <v>6</v>
      </c>
      <c r="P31">
        <v>0</v>
      </c>
    </row>
    <row r="32" spans="1:16">
      <c r="A32">
        <v>21</v>
      </c>
      <c r="B32" t="s">
        <v>122</v>
      </c>
      <c r="C32">
        <v>13</v>
      </c>
      <c r="D32">
        <v>343</v>
      </c>
      <c r="E32">
        <v>215</v>
      </c>
      <c r="F32">
        <v>62.68</v>
      </c>
      <c r="G32">
        <v>5</v>
      </c>
      <c r="H32">
        <v>1.46</v>
      </c>
      <c r="I32">
        <v>2712</v>
      </c>
      <c r="J32">
        <v>7.91</v>
      </c>
      <c r="K32">
        <v>15</v>
      </c>
      <c r="L32">
        <v>4.37</v>
      </c>
      <c r="M32">
        <v>140.63</v>
      </c>
      <c r="N32">
        <v>9</v>
      </c>
      <c r="O32">
        <v>4</v>
      </c>
      <c r="P32">
        <v>0</v>
      </c>
    </row>
    <row r="33" spans="1:16">
      <c r="A33">
        <v>61</v>
      </c>
      <c r="B33" t="s">
        <v>107</v>
      </c>
      <c r="C33">
        <v>13</v>
      </c>
      <c r="D33">
        <v>365</v>
      </c>
      <c r="E33">
        <v>199</v>
      </c>
      <c r="F33">
        <v>54.52</v>
      </c>
      <c r="G33">
        <v>10</v>
      </c>
      <c r="H33">
        <v>2.74</v>
      </c>
      <c r="I33">
        <v>2579</v>
      </c>
      <c r="J33">
        <v>7.07</v>
      </c>
      <c r="K33">
        <v>20</v>
      </c>
      <c r="L33">
        <v>5.48</v>
      </c>
      <c r="M33">
        <v>126.46</v>
      </c>
      <c r="N33">
        <v>11</v>
      </c>
      <c r="O33">
        <v>2</v>
      </c>
      <c r="P33">
        <v>0</v>
      </c>
    </row>
    <row r="34" spans="1:16">
      <c r="A34">
        <v>108</v>
      </c>
      <c r="B34" t="s">
        <v>129</v>
      </c>
      <c r="C34">
        <v>13</v>
      </c>
      <c r="D34">
        <v>363</v>
      </c>
      <c r="E34">
        <v>179</v>
      </c>
      <c r="F34">
        <v>49.31</v>
      </c>
      <c r="G34">
        <v>12</v>
      </c>
      <c r="H34">
        <v>3.31</v>
      </c>
      <c r="I34">
        <v>2413</v>
      </c>
      <c r="J34">
        <v>6.65</v>
      </c>
      <c r="K34">
        <v>10</v>
      </c>
      <c r="L34">
        <v>2.75</v>
      </c>
      <c r="M34">
        <v>107.62</v>
      </c>
      <c r="N34">
        <v>7</v>
      </c>
      <c r="O34">
        <v>6</v>
      </c>
      <c r="P34">
        <v>0</v>
      </c>
    </row>
    <row r="35" spans="1:16">
      <c r="A35">
        <v>3</v>
      </c>
      <c r="B35" t="s">
        <v>92</v>
      </c>
      <c r="C35">
        <v>13</v>
      </c>
      <c r="D35">
        <v>663</v>
      </c>
      <c r="E35">
        <v>459</v>
      </c>
      <c r="F35">
        <v>69.23</v>
      </c>
      <c r="G35">
        <v>23</v>
      </c>
      <c r="H35">
        <v>3.47</v>
      </c>
      <c r="I35">
        <v>5713</v>
      </c>
      <c r="J35">
        <v>8.6199999999999992</v>
      </c>
      <c r="K35">
        <v>51</v>
      </c>
      <c r="L35">
        <v>7.69</v>
      </c>
      <c r="M35">
        <v>160.03</v>
      </c>
      <c r="N35">
        <v>12</v>
      </c>
      <c r="O35">
        <v>1</v>
      </c>
      <c r="P35">
        <v>0</v>
      </c>
    </row>
    <row r="36" spans="1:16">
      <c r="A36">
        <v>10</v>
      </c>
      <c r="B36" t="s">
        <v>149</v>
      </c>
      <c r="C36">
        <v>13</v>
      </c>
      <c r="D36">
        <v>437</v>
      </c>
      <c r="E36">
        <v>291</v>
      </c>
      <c r="F36">
        <v>66.59</v>
      </c>
      <c r="G36">
        <v>15</v>
      </c>
      <c r="H36">
        <v>3.43</v>
      </c>
      <c r="I36">
        <v>3614</v>
      </c>
      <c r="J36">
        <v>8.27</v>
      </c>
      <c r="K36">
        <v>24</v>
      </c>
      <c r="L36">
        <v>5.49</v>
      </c>
      <c r="M36">
        <v>147.33000000000001</v>
      </c>
      <c r="N36">
        <v>8</v>
      </c>
      <c r="O36">
        <v>5</v>
      </c>
      <c r="P36">
        <v>0</v>
      </c>
    </row>
    <row r="37" spans="1:16">
      <c r="A37">
        <v>118</v>
      </c>
      <c r="B37" t="s">
        <v>189</v>
      </c>
      <c r="C37">
        <v>12</v>
      </c>
      <c r="D37">
        <v>392</v>
      </c>
      <c r="E37">
        <v>177</v>
      </c>
      <c r="F37">
        <v>45.15</v>
      </c>
      <c r="G37">
        <v>23</v>
      </c>
      <c r="H37">
        <v>5.87</v>
      </c>
      <c r="I37">
        <v>2298</v>
      </c>
      <c r="J37">
        <v>5.86</v>
      </c>
      <c r="K37">
        <v>14</v>
      </c>
      <c r="L37">
        <v>3.57</v>
      </c>
      <c r="M37">
        <v>94.49</v>
      </c>
      <c r="N37">
        <v>1</v>
      </c>
      <c r="O37">
        <v>11</v>
      </c>
      <c r="P37">
        <v>0</v>
      </c>
    </row>
    <row r="38" spans="1:16">
      <c r="A38">
        <v>80</v>
      </c>
      <c r="B38" t="s">
        <v>123</v>
      </c>
      <c r="C38">
        <v>13</v>
      </c>
      <c r="D38">
        <v>323</v>
      </c>
      <c r="E38">
        <v>182</v>
      </c>
      <c r="F38">
        <v>56.35</v>
      </c>
      <c r="G38">
        <v>15</v>
      </c>
      <c r="H38">
        <v>4.6399999999999997</v>
      </c>
      <c r="I38">
        <v>2187</v>
      </c>
      <c r="J38">
        <v>6.77</v>
      </c>
      <c r="K38">
        <v>15</v>
      </c>
      <c r="L38">
        <v>4.6399999999999997</v>
      </c>
      <c r="M38">
        <v>119.21</v>
      </c>
      <c r="N38">
        <v>9</v>
      </c>
      <c r="O38">
        <v>4</v>
      </c>
      <c r="P38">
        <v>0</v>
      </c>
    </row>
    <row r="39" spans="1:16">
      <c r="A39">
        <v>38</v>
      </c>
      <c r="B39" t="s">
        <v>131</v>
      </c>
      <c r="C39">
        <v>13</v>
      </c>
      <c r="D39">
        <v>446</v>
      </c>
      <c r="E39">
        <v>267</v>
      </c>
      <c r="F39">
        <v>59.87</v>
      </c>
      <c r="G39">
        <v>11</v>
      </c>
      <c r="H39">
        <v>2.4700000000000002</v>
      </c>
      <c r="I39">
        <v>3073</v>
      </c>
      <c r="J39">
        <v>6.89</v>
      </c>
      <c r="K39">
        <v>28</v>
      </c>
      <c r="L39">
        <v>6.28</v>
      </c>
      <c r="M39">
        <v>133.56</v>
      </c>
      <c r="N39">
        <v>7</v>
      </c>
      <c r="O39">
        <v>6</v>
      </c>
      <c r="P39">
        <v>0</v>
      </c>
    </row>
    <row r="40" spans="1:16">
      <c r="A40">
        <v>87</v>
      </c>
      <c r="B40" t="s">
        <v>106</v>
      </c>
      <c r="C40">
        <v>12</v>
      </c>
      <c r="D40">
        <v>376</v>
      </c>
      <c r="E40">
        <v>199</v>
      </c>
      <c r="F40">
        <v>52.93</v>
      </c>
      <c r="G40">
        <v>7</v>
      </c>
      <c r="H40">
        <v>1.86</v>
      </c>
      <c r="I40">
        <v>2281</v>
      </c>
      <c r="J40">
        <v>6.07</v>
      </c>
      <c r="K40">
        <v>17</v>
      </c>
      <c r="L40">
        <v>4.5199999999999996</v>
      </c>
      <c r="M40">
        <v>115.06</v>
      </c>
      <c r="N40">
        <v>6</v>
      </c>
      <c r="O40">
        <v>6</v>
      </c>
      <c r="P40">
        <v>0</v>
      </c>
    </row>
    <row r="41" spans="1:16">
      <c r="A41">
        <v>104</v>
      </c>
      <c r="B41" t="s">
        <v>184</v>
      </c>
      <c r="C41">
        <v>12</v>
      </c>
      <c r="D41">
        <v>423</v>
      </c>
      <c r="E41">
        <v>254</v>
      </c>
      <c r="F41">
        <v>60.05</v>
      </c>
      <c r="G41">
        <v>14</v>
      </c>
      <c r="H41">
        <v>3.31</v>
      </c>
      <c r="I41">
        <v>2439</v>
      </c>
      <c r="J41">
        <v>5.77</v>
      </c>
      <c r="K41">
        <v>9</v>
      </c>
      <c r="L41">
        <v>2.13</v>
      </c>
      <c r="M41">
        <v>108.84</v>
      </c>
      <c r="N41">
        <v>3</v>
      </c>
      <c r="O41">
        <v>9</v>
      </c>
      <c r="P41">
        <v>0</v>
      </c>
    </row>
    <row r="42" spans="1:16">
      <c r="A42">
        <v>7</v>
      </c>
      <c r="B42" t="s">
        <v>80</v>
      </c>
      <c r="C42">
        <v>13</v>
      </c>
      <c r="D42">
        <v>476</v>
      </c>
      <c r="E42">
        <v>302</v>
      </c>
      <c r="F42">
        <v>63.45</v>
      </c>
      <c r="G42">
        <v>7</v>
      </c>
      <c r="H42">
        <v>1.47</v>
      </c>
      <c r="I42">
        <v>3783</v>
      </c>
      <c r="J42">
        <v>7.95</v>
      </c>
      <c r="K42">
        <v>36</v>
      </c>
      <c r="L42">
        <v>7.56</v>
      </c>
      <c r="M42">
        <v>152.18</v>
      </c>
      <c r="N42">
        <v>12</v>
      </c>
      <c r="O42">
        <v>1</v>
      </c>
      <c r="P42">
        <v>0</v>
      </c>
    </row>
    <row r="43" spans="1:16">
      <c r="A43">
        <v>54</v>
      </c>
      <c r="B43" t="s">
        <v>160</v>
      </c>
      <c r="C43">
        <v>12</v>
      </c>
      <c r="D43">
        <v>510</v>
      </c>
      <c r="E43">
        <v>322</v>
      </c>
      <c r="F43">
        <v>63.14</v>
      </c>
      <c r="G43">
        <v>12</v>
      </c>
      <c r="H43">
        <v>2.35</v>
      </c>
      <c r="I43">
        <v>3425</v>
      </c>
      <c r="J43">
        <v>6.72</v>
      </c>
      <c r="K43">
        <v>21</v>
      </c>
      <c r="L43">
        <v>4.12</v>
      </c>
      <c r="M43">
        <v>128.38999999999999</v>
      </c>
      <c r="N43">
        <v>5</v>
      </c>
      <c r="O43">
        <v>7</v>
      </c>
      <c r="P43">
        <v>0</v>
      </c>
    </row>
    <row r="44" spans="1:16">
      <c r="A44">
        <v>100</v>
      </c>
      <c r="B44" t="s">
        <v>179</v>
      </c>
      <c r="C44">
        <v>12</v>
      </c>
      <c r="D44">
        <v>314</v>
      </c>
      <c r="E44">
        <v>162</v>
      </c>
      <c r="F44">
        <v>51.59</v>
      </c>
      <c r="G44">
        <v>15</v>
      </c>
      <c r="H44">
        <v>4.78</v>
      </c>
      <c r="I44">
        <v>1997</v>
      </c>
      <c r="J44">
        <v>6.36</v>
      </c>
      <c r="K44">
        <v>13</v>
      </c>
      <c r="L44">
        <v>4.1399999999999997</v>
      </c>
      <c r="M44">
        <v>109.13</v>
      </c>
      <c r="N44">
        <v>3</v>
      </c>
      <c r="O44">
        <v>9</v>
      </c>
      <c r="P44">
        <v>0</v>
      </c>
    </row>
    <row r="45" spans="1:16">
      <c r="A45">
        <v>19</v>
      </c>
      <c r="B45" t="s">
        <v>110</v>
      </c>
      <c r="C45">
        <v>13</v>
      </c>
      <c r="D45">
        <v>528</v>
      </c>
      <c r="E45">
        <v>331</v>
      </c>
      <c r="F45">
        <v>62.69</v>
      </c>
      <c r="G45">
        <v>12</v>
      </c>
      <c r="H45">
        <v>2.27</v>
      </c>
      <c r="I45">
        <v>3743</v>
      </c>
      <c r="J45">
        <v>7.09</v>
      </c>
      <c r="K45">
        <v>40</v>
      </c>
      <c r="L45">
        <v>7.58</v>
      </c>
      <c r="M45">
        <v>142.69999999999999</v>
      </c>
      <c r="N45">
        <v>8</v>
      </c>
      <c r="O45">
        <v>5</v>
      </c>
      <c r="P45">
        <v>0</v>
      </c>
    </row>
    <row r="46" spans="1:16">
      <c r="A46">
        <v>99</v>
      </c>
      <c r="B46" t="s">
        <v>173</v>
      </c>
      <c r="C46">
        <v>12</v>
      </c>
      <c r="D46">
        <v>311</v>
      </c>
      <c r="E46">
        <v>170</v>
      </c>
      <c r="F46">
        <v>54.66</v>
      </c>
      <c r="G46">
        <v>13</v>
      </c>
      <c r="H46">
        <v>4.18</v>
      </c>
      <c r="I46">
        <v>1866</v>
      </c>
      <c r="J46">
        <v>6</v>
      </c>
      <c r="K46">
        <v>12</v>
      </c>
      <c r="L46">
        <v>3.86</v>
      </c>
      <c r="M46">
        <v>109.47</v>
      </c>
      <c r="N46">
        <v>3</v>
      </c>
      <c r="O46">
        <v>9</v>
      </c>
      <c r="P46">
        <v>0</v>
      </c>
    </row>
    <row r="47" spans="1:16">
      <c r="A47">
        <v>79</v>
      </c>
      <c r="B47" t="s">
        <v>139</v>
      </c>
      <c r="C47">
        <v>12</v>
      </c>
      <c r="D47">
        <v>336</v>
      </c>
      <c r="E47">
        <v>194</v>
      </c>
      <c r="F47">
        <v>57.74</v>
      </c>
      <c r="G47">
        <v>11</v>
      </c>
      <c r="H47">
        <v>3.27</v>
      </c>
      <c r="I47">
        <v>2120</v>
      </c>
      <c r="J47">
        <v>6.31</v>
      </c>
      <c r="K47">
        <v>16</v>
      </c>
      <c r="L47">
        <v>4.76</v>
      </c>
      <c r="M47">
        <v>119.87</v>
      </c>
      <c r="N47">
        <v>6</v>
      </c>
      <c r="O47">
        <v>6</v>
      </c>
      <c r="P47">
        <v>0</v>
      </c>
    </row>
    <row r="48" spans="1:16">
      <c r="A48">
        <v>101</v>
      </c>
      <c r="B48" t="s">
        <v>150</v>
      </c>
      <c r="C48">
        <v>12</v>
      </c>
      <c r="D48">
        <v>420</v>
      </c>
      <c r="E48">
        <v>238</v>
      </c>
      <c r="F48">
        <v>56.67</v>
      </c>
      <c r="G48">
        <v>10</v>
      </c>
      <c r="H48">
        <v>2.38</v>
      </c>
      <c r="I48">
        <v>2348</v>
      </c>
      <c r="J48">
        <v>5.59</v>
      </c>
      <c r="K48">
        <v>13</v>
      </c>
      <c r="L48">
        <v>3.1</v>
      </c>
      <c r="M48">
        <v>109.11</v>
      </c>
      <c r="N48">
        <v>5</v>
      </c>
      <c r="O48">
        <v>7</v>
      </c>
      <c r="P48">
        <v>0</v>
      </c>
    </row>
    <row r="49" spans="1:16">
      <c r="A49">
        <v>9</v>
      </c>
      <c r="B49" t="s">
        <v>186</v>
      </c>
      <c r="C49">
        <v>12</v>
      </c>
      <c r="D49">
        <v>491</v>
      </c>
      <c r="E49">
        <v>316</v>
      </c>
      <c r="F49">
        <v>64.36</v>
      </c>
      <c r="G49">
        <v>14</v>
      </c>
      <c r="H49">
        <v>2.85</v>
      </c>
      <c r="I49">
        <v>4103</v>
      </c>
      <c r="J49">
        <v>8.36</v>
      </c>
      <c r="K49">
        <v>30</v>
      </c>
      <c r="L49">
        <v>6.11</v>
      </c>
      <c r="M49">
        <v>149.05000000000001</v>
      </c>
      <c r="N49">
        <v>6</v>
      </c>
      <c r="O49">
        <v>6</v>
      </c>
      <c r="P49">
        <v>0</v>
      </c>
    </row>
    <row r="50" spans="1:16">
      <c r="A50">
        <v>37</v>
      </c>
      <c r="B50" t="s">
        <v>74</v>
      </c>
      <c r="C50">
        <v>14</v>
      </c>
      <c r="D50">
        <v>442</v>
      </c>
      <c r="E50">
        <v>256</v>
      </c>
      <c r="F50">
        <v>57.92</v>
      </c>
      <c r="G50">
        <v>13</v>
      </c>
      <c r="H50">
        <v>2.94</v>
      </c>
      <c r="I50">
        <v>3154</v>
      </c>
      <c r="J50">
        <v>7.14</v>
      </c>
      <c r="K50">
        <v>29</v>
      </c>
      <c r="L50">
        <v>6.56</v>
      </c>
      <c r="M50">
        <v>133.61000000000001</v>
      </c>
      <c r="N50">
        <v>12</v>
      </c>
      <c r="O50">
        <v>2</v>
      </c>
      <c r="P50">
        <v>0</v>
      </c>
    </row>
    <row r="51" spans="1:16">
      <c r="A51">
        <v>43</v>
      </c>
      <c r="B51" t="s">
        <v>181</v>
      </c>
      <c r="C51">
        <v>12</v>
      </c>
      <c r="D51">
        <v>432</v>
      </c>
      <c r="E51">
        <v>266</v>
      </c>
      <c r="F51">
        <v>61.57</v>
      </c>
      <c r="G51">
        <v>13</v>
      </c>
      <c r="H51">
        <v>3.01</v>
      </c>
      <c r="I51">
        <v>3253</v>
      </c>
      <c r="J51">
        <v>7.53</v>
      </c>
      <c r="K51">
        <v>17</v>
      </c>
      <c r="L51">
        <v>3.94</v>
      </c>
      <c r="M51">
        <v>131.82</v>
      </c>
      <c r="N51">
        <v>3</v>
      </c>
      <c r="O51">
        <v>9</v>
      </c>
      <c r="P51">
        <v>0</v>
      </c>
    </row>
    <row r="52" spans="1:16">
      <c r="A52">
        <v>47</v>
      </c>
      <c r="B52" t="s">
        <v>115</v>
      </c>
      <c r="C52">
        <v>13</v>
      </c>
      <c r="D52">
        <v>346</v>
      </c>
      <c r="E52">
        <v>223</v>
      </c>
      <c r="F52">
        <v>64.45</v>
      </c>
      <c r="G52">
        <v>11</v>
      </c>
      <c r="H52">
        <v>3.18</v>
      </c>
      <c r="I52">
        <v>2644</v>
      </c>
      <c r="J52">
        <v>7.64</v>
      </c>
      <c r="K52">
        <v>9</v>
      </c>
      <c r="L52">
        <v>2.6</v>
      </c>
      <c r="M52">
        <v>130.91999999999999</v>
      </c>
      <c r="N52">
        <v>6</v>
      </c>
      <c r="O52">
        <v>7</v>
      </c>
      <c r="P52">
        <v>0</v>
      </c>
    </row>
    <row r="53" spans="1:16">
      <c r="A53">
        <v>34</v>
      </c>
      <c r="B53" t="s">
        <v>167</v>
      </c>
      <c r="C53">
        <v>13</v>
      </c>
      <c r="D53">
        <v>551</v>
      </c>
      <c r="E53">
        <v>323</v>
      </c>
      <c r="F53">
        <v>58.62</v>
      </c>
      <c r="G53">
        <v>12</v>
      </c>
      <c r="H53">
        <v>2.1800000000000002</v>
      </c>
      <c r="I53">
        <v>3975</v>
      </c>
      <c r="J53">
        <v>7.21</v>
      </c>
      <c r="K53">
        <v>33</v>
      </c>
      <c r="L53">
        <v>5.99</v>
      </c>
      <c r="M53">
        <v>134.61000000000001</v>
      </c>
      <c r="N53">
        <v>7</v>
      </c>
      <c r="O53">
        <v>6</v>
      </c>
      <c r="P53">
        <v>0</v>
      </c>
    </row>
    <row r="54" spans="1:16">
      <c r="A54">
        <v>91</v>
      </c>
      <c r="B54" t="s">
        <v>133</v>
      </c>
      <c r="C54">
        <v>12</v>
      </c>
      <c r="D54">
        <v>301</v>
      </c>
      <c r="E54">
        <v>161</v>
      </c>
      <c r="F54">
        <v>53.49</v>
      </c>
      <c r="G54">
        <v>20</v>
      </c>
      <c r="H54">
        <v>6.64</v>
      </c>
      <c r="I54">
        <v>2034</v>
      </c>
      <c r="J54">
        <v>6.76</v>
      </c>
      <c r="K54">
        <v>16</v>
      </c>
      <c r="L54">
        <v>5.32</v>
      </c>
      <c r="M54">
        <v>114.52</v>
      </c>
      <c r="N54">
        <v>5</v>
      </c>
      <c r="O54">
        <v>7</v>
      </c>
      <c r="P54">
        <v>0</v>
      </c>
    </row>
    <row r="55" spans="1:16">
      <c r="A55">
        <v>102</v>
      </c>
      <c r="B55" t="s">
        <v>127</v>
      </c>
      <c r="C55">
        <v>13</v>
      </c>
      <c r="D55">
        <v>484</v>
      </c>
      <c r="E55">
        <v>265</v>
      </c>
      <c r="F55">
        <v>54.75</v>
      </c>
      <c r="G55">
        <v>19</v>
      </c>
      <c r="H55">
        <v>3.93</v>
      </c>
      <c r="I55">
        <v>3070</v>
      </c>
      <c r="J55">
        <v>6.34</v>
      </c>
      <c r="K55">
        <v>13</v>
      </c>
      <c r="L55">
        <v>2.69</v>
      </c>
      <c r="M55">
        <v>109.09</v>
      </c>
      <c r="N55">
        <v>6</v>
      </c>
      <c r="O55">
        <v>7</v>
      </c>
      <c r="P55">
        <v>0</v>
      </c>
    </row>
    <row r="56" spans="1:16">
      <c r="A56">
        <v>73</v>
      </c>
      <c r="B56" t="s">
        <v>88</v>
      </c>
      <c r="C56">
        <v>13</v>
      </c>
      <c r="D56">
        <v>423</v>
      </c>
      <c r="E56">
        <v>225</v>
      </c>
      <c r="F56">
        <v>53.19</v>
      </c>
      <c r="G56">
        <v>14</v>
      </c>
      <c r="H56">
        <v>3.31</v>
      </c>
      <c r="I56">
        <v>2862</v>
      </c>
      <c r="J56">
        <v>6.77</v>
      </c>
      <c r="K56">
        <v>25</v>
      </c>
      <c r="L56">
        <v>5.91</v>
      </c>
      <c r="M56">
        <v>122.92</v>
      </c>
      <c r="N56">
        <v>9</v>
      </c>
      <c r="O56">
        <v>4</v>
      </c>
      <c r="P56">
        <v>0</v>
      </c>
    </row>
    <row r="57" spans="1:16">
      <c r="A57">
        <v>44</v>
      </c>
      <c r="B57" t="s">
        <v>134</v>
      </c>
      <c r="C57">
        <v>13</v>
      </c>
      <c r="D57">
        <v>393</v>
      </c>
      <c r="E57">
        <v>232</v>
      </c>
      <c r="F57">
        <v>59.03</v>
      </c>
      <c r="G57">
        <v>11</v>
      </c>
      <c r="H57">
        <v>2.8</v>
      </c>
      <c r="I57">
        <v>2842</v>
      </c>
      <c r="J57">
        <v>7.23</v>
      </c>
      <c r="K57">
        <v>21</v>
      </c>
      <c r="L57">
        <v>5.34</v>
      </c>
      <c r="M57">
        <v>131.78</v>
      </c>
      <c r="N57">
        <v>7</v>
      </c>
      <c r="O57">
        <v>6</v>
      </c>
      <c r="P57">
        <v>0</v>
      </c>
    </row>
    <row r="58" spans="1:16">
      <c r="A58">
        <v>27</v>
      </c>
      <c r="B58" t="s">
        <v>124</v>
      </c>
      <c r="C58">
        <v>12</v>
      </c>
      <c r="D58">
        <v>324</v>
      </c>
      <c r="E58">
        <v>187</v>
      </c>
      <c r="F58">
        <v>57.72</v>
      </c>
      <c r="G58">
        <v>9</v>
      </c>
      <c r="H58">
        <v>2.78</v>
      </c>
      <c r="I58">
        <v>2425</v>
      </c>
      <c r="J58">
        <v>7.48</v>
      </c>
      <c r="K58">
        <v>21</v>
      </c>
      <c r="L58">
        <v>6.48</v>
      </c>
      <c r="M58">
        <v>136.4</v>
      </c>
      <c r="N58">
        <v>5</v>
      </c>
      <c r="O58">
        <v>7</v>
      </c>
      <c r="P58">
        <v>0</v>
      </c>
    </row>
    <row r="59" spans="1:16">
      <c r="A59">
        <v>76</v>
      </c>
      <c r="B59" t="s">
        <v>187</v>
      </c>
      <c r="C59">
        <v>12</v>
      </c>
      <c r="D59">
        <v>454</v>
      </c>
      <c r="E59">
        <v>262</v>
      </c>
      <c r="F59">
        <v>57.71</v>
      </c>
      <c r="G59">
        <v>19</v>
      </c>
      <c r="H59">
        <v>4.1900000000000004</v>
      </c>
      <c r="I59">
        <v>2949</v>
      </c>
      <c r="J59">
        <v>6.5</v>
      </c>
      <c r="K59">
        <v>25</v>
      </c>
      <c r="L59">
        <v>5.51</v>
      </c>
      <c r="M59">
        <v>122.06</v>
      </c>
      <c r="N59">
        <v>1</v>
      </c>
      <c r="O59">
        <v>11</v>
      </c>
      <c r="P59">
        <v>0</v>
      </c>
    </row>
    <row r="60" spans="1:16">
      <c r="A60">
        <v>97</v>
      </c>
      <c r="B60" t="s">
        <v>147</v>
      </c>
      <c r="C60">
        <v>12</v>
      </c>
      <c r="D60">
        <v>391</v>
      </c>
      <c r="E60">
        <v>199</v>
      </c>
      <c r="F60">
        <v>50.9</v>
      </c>
      <c r="G60">
        <v>20</v>
      </c>
      <c r="H60">
        <v>5.12</v>
      </c>
      <c r="I60">
        <v>2565</v>
      </c>
      <c r="J60">
        <v>6.56</v>
      </c>
      <c r="K60">
        <v>17</v>
      </c>
      <c r="L60">
        <v>4.3499999999999996</v>
      </c>
      <c r="M60">
        <v>110.12</v>
      </c>
      <c r="N60">
        <v>3</v>
      </c>
      <c r="O60">
        <v>9</v>
      </c>
      <c r="P60">
        <v>0</v>
      </c>
    </row>
    <row r="61" spans="1:16">
      <c r="A61">
        <v>117</v>
      </c>
      <c r="B61" t="s">
        <v>91</v>
      </c>
      <c r="C61">
        <v>13</v>
      </c>
      <c r="D61">
        <v>372</v>
      </c>
      <c r="E61">
        <v>188</v>
      </c>
      <c r="F61">
        <v>50.54</v>
      </c>
      <c r="G61">
        <v>18</v>
      </c>
      <c r="H61">
        <v>4.84</v>
      </c>
      <c r="I61">
        <v>2079</v>
      </c>
      <c r="J61">
        <v>5.59</v>
      </c>
      <c r="K61">
        <v>12</v>
      </c>
      <c r="L61">
        <v>3.23</v>
      </c>
      <c r="M61">
        <v>98.41</v>
      </c>
      <c r="N61">
        <v>8</v>
      </c>
      <c r="O61">
        <v>5</v>
      </c>
      <c r="P61">
        <v>0</v>
      </c>
    </row>
    <row r="62" spans="1:16">
      <c r="A62">
        <v>13</v>
      </c>
      <c r="B62" t="s">
        <v>116</v>
      </c>
      <c r="C62">
        <v>14</v>
      </c>
      <c r="D62">
        <v>582</v>
      </c>
      <c r="E62">
        <v>394</v>
      </c>
      <c r="F62">
        <v>67.7</v>
      </c>
      <c r="G62">
        <v>13</v>
      </c>
      <c r="H62">
        <v>2.23</v>
      </c>
      <c r="I62">
        <v>4397</v>
      </c>
      <c r="J62">
        <v>7.55</v>
      </c>
      <c r="K62">
        <v>34</v>
      </c>
      <c r="L62">
        <v>5.84</v>
      </c>
      <c r="M62">
        <v>145.97</v>
      </c>
      <c r="N62">
        <v>12</v>
      </c>
      <c r="O62">
        <v>2</v>
      </c>
      <c r="P62">
        <v>0</v>
      </c>
    </row>
    <row r="63" spans="1:16">
      <c r="A63">
        <v>14</v>
      </c>
      <c r="B63" t="s">
        <v>190</v>
      </c>
      <c r="C63">
        <v>13</v>
      </c>
      <c r="D63">
        <v>136</v>
      </c>
      <c r="E63">
        <v>74</v>
      </c>
      <c r="F63">
        <v>54.41</v>
      </c>
      <c r="G63">
        <v>5</v>
      </c>
      <c r="H63">
        <v>3.68</v>
      </c>
      <c r="I63">
        <v>1239</v>
      </c>
      <c r="J63">
        <v>9.11</v>
      </c>
      <c r="K63">
        <v>9</v>
      </c>
      <c r="L63">
        <v>6.62</v>
      </c>
      <c r="M63">
        <v>145.41</v>
      </c>
      <c r="N63">
        <v>8</v>
      </c>
      <c r="O63">
        <v>5</v>
      </c>
      <c r="P63">
        <v>0</v>
      </c>
    </row>
    <row r="64" spans="1:16">
      <c r="A64">
        <v>18</v>
      </c>
      <c r="B64" t="s">
        <v>146</v>
      </c>
      <c r="C64">
        <v>12</v>
      </c>
      <c r="D64">
        <v>481</v>
      </c>
      <c r="E64">
        <v>296</v>
      </c>
      <c r="F64">
        <v>61.54</v>
      </c>
      <c r="G64">
        <v>17</v>
      </c>
      <c r="H64">
        <v>3.53</v>
      </c>
      <c r="I64">
        <v>3886</v>
      </c>
      <c r="J64">
        <v>8.08</v>
      </c>
      <c r="K64">
        <v>31</v>
      </c>
      <c r="L64">
        <v>6.44</v>
      </c>
      <c r="M64">
        <v>143.56</v>
      </c>
      <c r="N64">
        <v>5</v>
      </c>
      <c r="O64">
        <v>7</v>
      </c>
      <c r="P64">
        <v>0</v>
      </c>
    </row>
    <row r="65" spans="1:16">
      <c r="A65">
        <v>16</v>
      </c>
      <c r="B65" t="s">
        <v>157</v>
      </c>
      <c r="C65">
        <v>13</v>
      </c>
      <c r="D65">
        <v>384</v>
      </c>
      <c r="E65">
        <v>201</v>
      </c>
      <c r="F65">
        <v>52.34</v>
      </c>
      <c r="G65">
        <v>8</v>
      </c>
      <c r="H65">
        <v>2.08</v>
      </c>
      <c r="I65">
        <v>3294</v>
      </c>
      <c r="J65">
        <v>8.58</v>
      </c>
      <c r="K65">
        <v>29</v>
      </c>
      <c r="L65">
        <v>7.55</v>
      </c>
      <c r="M65">
        <v>145.11000000000001</v>
      </c>
      <c r="N65">
        <v>6</v>
      </c>
      <c r="O65">
        <v>7</v>
      </c>
      <c r="P65">
        <v>0</v>
      </c>
    </row>
    <row r="66" spans="1:16">
      <c r="A66">
        <v>69</v>
      </c>
      <c r="B66" t="s">
        <v>100</v>
      </c>
      <c r="C66">
        <v>13</v>
      </c>
      <c r="D66">
        <v>437</v>
      </c>
      <c r="E66">
        <v>253</v>
      </c>
      <c r="F66">
        <v>57.89</v>
      </c>
      <c r="G66">
        <v>10</v>
      </c>
      <c r="H66">
        <v>2.29</v>
      </c>
      <c r="I66">
        <v>3070</v>
      </c>
      <c r="J66">
        <v>7.03</v>
      </c>
      <c r="K66">
        <v>16</v>
      </c>
      <c r="L66">
        <v>3.66</v>
      </c>
      <c r="M66">
        <v>124.42</v>
      </c>
      <c r="N66">
        <v>9</v>
      </c>
      <c r="O66">
        <v>4</v>
      </c>
      <c r="P66">
        <v>0</v>
      </c>
    </row>
    <row r="67" spans="1:16">
      <c r="A67">
        <v>33</v>
      </c>
      <c r="B67" t="s">
        <v>185</v>
      </c>
      <c r="C67">
        <v>13</v>
      </c>
      <c r="D67">
        <v>623</v>
      </c>
      <c r="E67">
        <v>429</v>
      </c>
      <c r="F67">
        <v>68.86</v>
      </c>
      <c r="G67">
        <v>22</v>
      </c>
      <c r="H67">
        <v>3.53</v>
      </c>
      <c r="I67">
        <v>4315</v>
      </c>
      <c r="J67">
        <v>6.93</v>
      </c>
      <c r="K67">
        <v>28</v>
      </c>
      <c r="L67">
        <v>4.49</v>
      </c>
      <c r="M67">
        <v>134.85</v>
      </c>
      <c r="N67">
        <v>4</v>
      </c>
      <c r="O67">
        <v>9</v>
      </c>
      <c r="P67">
        <v>0</v>
      </c>
    </row>
    <row r="68" spans="1:16">
      <c r="A68">
        <v>65</v>
      </c>
      <c r="B68" t="s">
        <v>145</v>
      </c>
      <c r="C68">
        <v>12</v>
      </c>
      <c r="D68">
        <v>368</v>
      </c>
      <c r="E68">
        <v>220</v>
      </c>
      <c r="F68">
        <v>59.78</v>
      </c>
      <c r="G68">
        <v>19</v>
      </c>
      <c r="H68">
        <v>5.16</v>
      </c>
      <c r="I68">
        <v>2714</v>
      </c>
      <c r="J68">
        <v>7.38</v>
      </c>
      <c r="K68">
        <v>15</v>
      </c>
      <c r="L68">
        <v>4.08</v>
      </c>
      <c r="M68">
        <v>124.88</v>
      </c>
      <c r="N68">
        <v>4</v>
      </c>
      <c r="O68">
        <v>8</v>
      </c>
      <c r="P68">
        <v>0</v>
      </c>
    </row>
    <row r="69" spans="1:16">
      <c r="A69">
        <v>111</v>
      </c>
      <c r="B69" t="s">
        <v>96</v>
      </c>
      <c r="C69">
        <v>12</v>
      </c>
      <c r="D69">
        <v>502</v>
      </c>
      <c r="E69">
        <v>281</v>
      </c>
      <c r="F69">
        <v>55.98</v>
      </c>
      <c r="G69">
        <v>23</v>
      </c>
      <c r="H69">
        <v>4.58</v>
      </c>
      <c r="I69">
        <v>2948</v>
      </c>
      <c r="J69">
        <v>5.87</v>
      </c>
      <c r="K69">
        <v>14</v>
      </c>
      <c r="L69">
        <v>2.79</v>
      </c>
      <c r="M69">
        <v>105.37</v>
      </c>
      <c r="N69">
        <v>5</v>
      </c>
      <c r="O69">
        <v>7</v>
      </c>
      <c r="P69">
        <v>0</v>
      </c>
    </row>
    <row r="70" spans="1:16">
      <c r="A70">
        <v>88</v>
      </c>
      <c r="B70" t="s">
        <v>176</v>
      </c>
      <c r="C70">
        <v>12</v>
      </c>
      <c r="D70">
        <v>553</v>
      </c>
      <c r="E70">
        <v>330</v>
      </c>
      <c r="F70">
        <v>59.67</v>
      </c>
      <c r="G70">
        <v>28</v>
      </c>
      <c r="H70">
        <v>5.0599999999999996</v>
      </c>
      <c r="I70">
        <v>3476</v>
      </c>
      <c r="J70">
        <v>6.29</v>
      </c>
      <c r="K70">
        <v>21</v>
      </c>
      <c r="L70">
        <v>3.8</v>
      </c>
      <c r="M70">
        <v>114.91</v>
      </c>
      <c r="N70">
        <v>2</v>
      </c>
      <c r="O70">
        <v>10</v>
      </c>
      <c r="P70">
        <v>0</v>
      </c>
    </row>
    <row r="71" spans="1:16">
      <c r="A71">
        <v>92</v>
      </c>
      <c r="B71" t="s">
        <v>151</v>
      </c>
      <c r="C71">
        <v>12</v>
      </c>
      <c r="D71">
        <v>378</v>
      </c>
      <c r="E71">
        <v>220</v>
      </c>
      <c r="F71">
        <v>58.2</v>
      </c>
      <c r="G71">
        <v>19</v>
      </c>
      <c r="H71">
        <v>5.03</v>
      </c>
      <c r="I71">
        <v>2429</v>
      </c>
      <c r="J71">
        <v>6.43</v>
      </c>
      <c r="K71">
        <v>14</v>
      </c>
      <c r="L71">
        <v>3.7</v>
      </c>
      <c r="M71">
        <v>114.35</v>
      </c>
      <c r="N71">
        <v>2</v>
      </c>
      <c r="O71">
        <v>10</v>
      </c>
      <c r="P71">
        <v>0</v>
      </c>
    </row>
    <row r="72" spans="1:16">
      <c r="A72">
        <v>66</v>
      </c>
      <c r="B72" t="s">
        <v>169</v>
      </c>
      <c r="C72">
        <v>12</v>
      </c>
      <c r="D72">
        <v>529</v>
      </c>
      <c r="E72">
        <v>322</v>
      </c>
      <c r="F72">
        <v>60.87</v>
      </c>
      <c r="G72">
        <v>19</v>
      </c>
      <c r="H72">
        <v>3.59</v>
      </c>
      <c r="I72">
        <v>3695</v>
      </c>
      <c r="J72">
        <v>6.98</v>
      </c>
      <c r="K72">
        <v>20</v>
      </c>
      <c r="L72">
        <v>3.78</v>
      </c>
      <c r="M72">
        <v>124.87</v>
      </c>
      <c r="N72">
        <v>6</v>
      </c>
      <c r="O72">
        <v>6</v>
      </c>
      <c r="P72">
        <v>0</v>
      </c>
    </row>
    <row r="73" spans="1:16">
      <c r="A73">
        <v>113</v>
      </c>
      <c r="B73" t="s">
        <v>93</v>
      </c>
      <c r="C73">
        <v>12</v>
      </c>
      <c r="D73">
        <v>389</v>
      </c>
      <c r="E73">
        <v>217</v>
      </c>
      <c r="F73">
        <v>55.78</v>
      </c>
      <c r="G73">
        <v>9</v>
      </c>
      <c r="H73">
        <v>2.31</v>
      </c>
      <c r="I73">
        <v>2004</v>
      </c>
      <c r="J73">
        <v>5.15</v>
      </c>
      <c r="K73">
        <v>12</v>
      </c>
      <c r="L73">
        <v>3.08</v>
      </c>
      <c r="M73">
        <v>104.63</v>
      </c>
      <c r="N73">
        <v>3</v>
      </c>
      <c r="O73">
        <v>9</v>
      </c>
      <c r="P73">
        <v>0</v>
      </c>
    </row>
    <row r="74" spans="1:16">
      <c r="A74">
        <v>57</v>
      </c>
      <c r="B74" t="s">
        <v>119</v>
      </c>
      <c r="C74">
        <v>12</v>
      </c>
      <c r="D74">
        <v>345</v>
      </c>
      <c r="E74">
        <v>193</v>
      </c>
      <c r="F74">
        <v>55.94</v>
      </c>
      <c r="G74">
        <v>13</v>
      </c>
      <c r="H74">
        <v>3.77</v>
      </c>
      <c r="I74">
        <v>2564</v>
      </c>
      <c r="J74">
        <v>7.43</v>
      </c>
      <c r="K74">
        <v>17</v>
      </c>
      <c r="L74">
        <v>4.93</v>
      </c>
      <c r="M74">
        <v>127.05</v>
      </c>
      <c r="N74">
        <v>6</v>
      </c>
      <c r="O74">
        <v>6</v>
      </c>
      <c r="P74">
        <v>0</v>
      </c>
    </row>
    <row r="75" spans="1:16">
      <c r="A75">
        <v>12</v>
      </c>
      <c r="B75" t="s">
        <v>75</v>
      </c>
      <c r="C75">
        <v>13</v>
      </c>
      <c r="D75">
        <v>329</v>
      </c>
      <c r="E75">
        <v>210</v>
      </c>
      <c r="F75">
        <v>63.83</v>
      </c>
      <c r="G75">
        <v>14</v>
      </c>
      <c r="H75">
        <v>4.26</v>
      </c>
      <c r="I75">
        <v>2558</v>
      </c>
      <c r="J75">
        <v>7.78</v>
      </c>
      <c r="K75">
        <v>26</v>
      </c>
      <c r="L75">
        <v>7.9</v>
      </c>
      <c r="M75">
        <v>146.68</v>
      </c>
      <c r="N75">
        <v>11</v>
      </c>
      <c r="O75">
        <v>2</v>
      </c>
      <c r="P75">
        <v>0</v>
      </c>
    </row>
    <row r="76" spans="1:16">
      <c r="A76">
        <v>1</v>
      </c>
      <c r="B76" t="s">
        <v>114</v>
      </c>
      <c r="C76">
        <v>14</v>
      </c>
      <c r="D76">
        <v>401</v>
      </c>
      <c r="E76">
        <v>270</v>
      </c>
      <c r="F76">
        <v>67.33</v>
      </c>
      <c r="G76">
        <v>9</v>
      </c>
      <c r="H76">
        <v>2.2400000000000002</v>
      </c>
      <c r="I76">
        <v>3615</v>
      </c>
      <c r="J76">
        <v>9.01</v>
      </c>
      <c r="K76">
        <v>39</v>
      </c>
      <c r="L76">
        <v>9.73</v>
      </c>
      <c r="M76">
        <v>170.63</v>
      </c>
      <c r="N76">
        <v>11</v>
      </c>
      <c r="O76">
        <v>3</v>
      </c>
      <c r="P76">
        <v>0</v>
      </c>
    </row>
    <row r="77" spans="1:16">
      <c r="A77">
        <v>15</v>
      </c>
      <c r="B77" t="s">
        <v>174</v>
      </c>
      <c r="C77">
        <v>13</v>
      </c>
      <c r="D77">
        <v>386</v>
      </c>
      <c r="E77">
        <v>229</v>
      </c>
      <c r="F77">
        <v>59.33</v>
      </c>
      <c r="G77">
        <v>10</v>
      </c>
      <c r="H77">
        <v>2.59</v>
      </c>
      <c r="I77">
        <v>3161</v>
      </c>
      <c r="J77">
        <v>8.19</v>
      </c>
      <c r="K77">
        <v>26</v>
      </c>
      <c r="L77">
        <v>6.74</v>
      </c>
      <c r="M77">
        <v>145.13999999999999</v>
      </c>
      <c r="N77">
        <v>7</v>
      </c>
      <c r="O77">
        <v>6</v>
      </c>
      <c r="P77">
        <v>0</v>
      </c>
    </row>
    <row r="78" spans="1:16">
      <c r="A78">
        <v>42</v>
      </c>
      <c r="B78" t="s">
        <v>101</v>
      </c>
      <c r="C78">
        <v>13</v>
      </c>
      <c r="D78">
        <v>413</v>
      </c>
      <c r="E78">
        <v>244</v>
      </c>
      <c r="F78">
        <v>59.08</v>
      </c>
      <c r="G78">
        <v>10</v>
      </c>
      <c r="H78">
        <v>2.42</v>
      </c>
      <c r="I78">
        <v>2806</v>
      </c>
      <c r="J78">
        <v>6.79</v>
      </c>
      <c r="K78">
        <v>26</v>
      </c>
      <c r="L78">
        <v>6.3</v>
      </c>
      <c r="M78">
        <v>132.1</v>
      </c>
      <c r="N78">
        <v>9</v>
      </c>
      <c r="O78">
        <v>4</v>
      </c>
      <c r="P78">
        <v>0</v>
      </c>
    </row>
    <row r="79" spans="1:16">
      <c r="A79">
        <v>114</v>
      </c>
      <c r="B79" t="s">
        <v>108</v>
      </c>
      <c r="C79">
        <v>13</v>
      </c>
      <c r="D79">
        <v>438</v>
      </c>
      <c r="E79">
        <v>246</v>
      </c>
      <c r="F79">
        <v>56.16</v>
      </c>
      <c r="G79">
        <v>21</v>
      </c>
      <c r="H79">
        <v>4.79</v>
      </c>
      <c r="I79">
        <v>2557</v>
      </c>
      <c r="J79">
        <v>5.84</v>
      </c>
      <c r="K79">
        <v>11</v>
      </c>
      <c r="L79">
        <v>2.5099999999999998</v>
      </c>
      <c r="M79">
        <v>103.94</v>
      </c>
      <c r="N79">
        <v>9</v>
      </c>
      <c r="O79">
        <v>4</v>
      </c>
      <c r="P79">
        <v>0</v>
      </c>
    </row>
    <row r="80" spans="1:16">
      <c r="A80">
        <v>74</v>
      </c>
      <c r="B80" t="s">
        <v>112</v>
      </c>
      <c r="C80">
        <v>13</v>
      </c>
      <c r="D80">
        <v>415</v>
      </c>
      <c r="E80">
        <v>240</v>
      </c>
      <c r="F80">
        <v>57.83</v>
      </c>
      <c r="G80">
        <v>10</v>
      </c>
      <c r="H80">
        <v>2.41</v>
      </c>
      <c r="I80">
        <v>2682</v>
      </c>
      <c r="J80">
        <v>6.46</v>
      </c>
      <c r="K80">
        <v>19</v>
      </c>
      <c r="L80">
        <v>4.58</v>
      </c>
      <c r="M80">
        <v>122.38</v>
      </c>
      <c r="N80">
        <v>9</v>
      </c>
      <c r="O80">
        <v>4</v>
      </c>
      <c r="P80">
        <v>0</v>
      </c>
    </row>
    <row r="81" spans="1:16">
      <c r="A81">
        <v>94</v>
      </c>
      <c r="B81" t="s">
        <v>97</v>
      </c>
      <c r="C81">
        <v>12</v>
      </c>
      <c r="D81">
        <v>342</v>
      </c>
      <c r="E81">
        <v>207</v>
      </c>
      <c r="F81">
        <v>60.53</v>
      </c>
      <c r="G81">
        <v>17</v>
      </c>
      <c r="H81">
        <v>4.97</v>
      </c>
      <c r="I81">
        <v>2137</v>
      </c>
      <c r="J81">
        <v>6.25</v>
      </c>
      <c r="K81">
        <v>11</v>
      </c>
      <c r="L81">
        <v>3.22</v>
      </c>
      <c r="M81">
        <v>113.66</v>
      </c>
      <c r="N81">
        <v>5</v>
      </c>
      <c r="O81">
        <v>7</v>
      </c>
      <c r="P81">
        <v>0</v>
      </c>
    </row>
    <row r="82" spans="1:16">
      <c r="A82">
        <v>48</v>
      </c>
      <c r="B82" t="s">
        <v>102</v>
      </c>
      <c r="C82">
        <v>13</v>
      </c>
      <c r="D82">
        <v>594</v>
      </c>
      <c r="E82">
        <v>369</v>
      </c>
      <c r="F82">
        <v>62.12</v>
      </c>
      <c r="G82">
        <v>13</v>
      </c>
      <c r="H82">
        <v>2.19</v>
      </c>
      <c r="I82">
        <v>3993</v>
      </c>
      <c r="J82">
        <v>6.72</v>
      </c>
      <c r="K82">
        <v>30</v>
      </c>
      <c r="L82">
        <v>5.05</v>
      </c>
      <c r="M82">
        <v>130.86000000000001</v>
      </c>
      <c r="N82">
        <v>8</v>
      </c>
      <c r="O82">
        <v>5</v>
      </c>
      <c r="P82">
        <v>0</v>
      </c>
    </row>
    <row r="83" spans="1:16">
      <c r="A83">
        <v>58</v>
      </c>
      <c r="B83" t="s">
        <v>188</v>
      </c>
      <c r="C83">
        <v>12</v>
      </c>
      <c r="D83">
        <v>526</v>
      </c>
      <c r="E83">
        <v>311</v>
      </c>
      <c r="F83">
        <v>59.13</v>
      </c>
      <c r="G83">
        <v>17</v>
      </c>
      <c r="H83">
        <v>3.23</v>
      </c>
      <c r="I83">
        <v>3517</v>
      </c>
      <c r="J83">
        <v>6.69</v>
      </c>
      <c r="K83">
        <v>29</v>
      </c>
      <c r="L83">
        <v>5.51</v>
      </c>
      <c r="M83">
        <v>127</v>
      </c>
      <c r="N83">
        <v>3</v>
      </c>
      <c r="O83">
        <v>9</v>
      </c>
      <c r="P83">
        <v>0</v>
      </c>
    </row>
    <row r="84" spans="1:16">
      <c r="A84">
        <v>22</v>
      </c>
      <c r="B84" t="s">
        <v>87</v>
      </c>
      <c r="C84">
        <v>13</v>
      </c>
      <c r="D84">
        <v>378</v>
      </c>
      <c r="E84">
        <v>212</v>
      </c>
      <c r="F84">
        <v>56.08</v>
      </c>
      <c r="G84">
        <v>13</v>
      </c>
      <c r="H84">
        <v>3.44</v>
      </c>
      <c r="I84">
        <v>3267</v>
      </c>
      <c r="J84">
        <v>8.64</v>
      </c>
      <c r="K84">
        <v>21</v>
      </c>
      <c r="L84">
        <v>5.56</v>
      </c>
      <c r="M84">
        <v>140.16</v>
      </c>
      <c r="N84">
        <v>8</v>
      </c>
      <c r="O84">
        <v>5</v>
      </c>
      <c r="P84">
        <v>0</v>
      </c>
    </row>
    <row r="85" spans="1:16">
      <c r="A85">
        <v>60</v>
      </c>
      <c r="B85" t="s">
        <v>175</v>
      </c>
      <c r="C85">
        <v>12</v>
      </c>
      <c r="D85">
        <v>458</v>
      </c>
      <c r="E85">
        <v>270</v>
      </c>
      <c r="F85">
        <v>58.95</v>
      </c>
      <c r="G85">
        <v>9</v>
      </c>
      <c r="H85">
        <v>1.97</v>
      </c>
      <c r="I85">
        <v>3272</v>
      </c>
      <c r="J85">
        <v>7.14</v>
      </c>
      <c r="K85">
        <v>16</v>
      </c>
      <c r="L85">
        <v>3.49</v>
      </c>
      <c r="M85">
        <v>126.61</v>
      </c>
      <c r="N85">
        <v>4</v>
      </c>
      <c r="O85">
        <v>8</v>
      </c>
      <c r="P85">
        <v>0</v>
      </c>
    </row>
    <row r="86" spans="1:16">
      <c r="A86">
        <v>50</v>
      </c>
      <c r="B86" t="s">
        <v>138</v>
      </c>
      <c r="C86">
        <v>12</v>
      </c>
      <c r="D86">
        <v>450</v>
      </c>
      <c r="E86">
        <v>276</v>
      </c>
      <c r="F86">
        <v>61.33</v>
      </c>
      <c r="G86">
        <v>11</v>
      </c>
      <c r="H86">
        <v>2.44</v>
      </c>
      <c r="I86">
        <v>3172</v>
      </c>
      <c r="J86">
        <v>7.05</v>
      </c>
      <c r="K86">
        <v>19</v>
      </c>
      <c r="L86">
        <v>4.22</v>
      </c>
      <c r="M86">
        <v>129.56</v>
      </c>
      <c r="N86">
        <v>5</v>
      </c>
      <c r="O86">
        <v>7</v>
      </c>
      <c r="P86">
        <v>0</v>
      </c>
    </row>
    <row r="87" spans="1:16">
      <c r="A87">
        <v>71</v>
      </c>
      <c r="B87" t="s">
        <v>83</v>
      </c>
      <c r="C87">
        <v>12</v>
      </c>
      <c r="D87">
        <v>443</v>
      </c>
      <c r="E87">
        <v>258</v>
      </c>
      <c r="F87">
        <v>58.24</v>
      </c>
      <c r="G87">
        <v>17</v>
      </c>
      <c r="H87">
        <v>3.84</v>
      </c>
      <c r="I87">
        <v>3098</v>
      </c>
      <c r="J87">
        <v>6.99</v>
      </c>
      <c r="K87">
        <v>20</v>
      </c>
      <c r="L87">
        <v>4.51</v>
      </c>
      <c r="M87">
        <v>124.17</v>
      </c>
      <c r="N87">
        <v>6</v>
      </c>
      <c r="O87">
        <v>6</v>
      </c>
      <c r="P87">
        <v>0</v>
      </c>
    </row>
    <row r="88" spans="1:16">
      <c r="A88">
        <v>68</v>
      </c>
      <c r="B88" t="s">
        <v>79</v>
      </c>
      <c r="C88">
        <v>13</v>
      </c>
      <c r="D88">
        <v>426</v>
      </c>
      <c r="E88">
        <v>250</v>
      </c>
      <c r="F88">
        <v>58.69</v>
      </c>
      <c r="G88">
        <v>16</v>
      </c>
      <c r="H88">
        <v>3.76</v>
      </c>
      <c r="I88">
        <v>2978</v>
      </c>
      <c r="J88">
        <v>6.99</v>
      </c>
      <c r="K88">
        <v>19</v>
      </c>
      <c r="L88">
        <v>4.46</v>
      </c>
      <c r="M88">
        <v>124.63</v>
      </c>
      <c r="N88">
        <v>9</v>
      </c>
      <c r="O88">
        <v>4</v>
      </c>
      <c r="P88">
        <v>0</v>
      </c>
    </row>
    <row r="89" spans="1:16">
      <c r="A89">
        <v>36</v>
      </c>
      <c r="B89" t="s">
        <v>77</v>
      </c>
      <c r="C89">
        <v>13</v>
      </c>
      <c r="D89">
        <v>460</v>
      </c>
      <c r="E89">
        <v>286</v>
      </c>
      <c r="F89">
        <v>62.17</v>
      </c>
      <c r="G89">
        <v>16</v>
      </c>
      <c r="H89">
        <v>3.48</v>
      </c>
      <c r="I89">
        <v>3090</v>
      </c>
      <c r="J89">
        <v>6.72</v>
      </c>
      <c r="K89">
        <v>31</v>
      </c>
      <c r="L89">
        <v>6.74</v>
      </c>
      <c r="M89">
        <v>133.91</v>
      </c>
      <c r="N89">
        <v>11</v>
      </c>
      <c r="O89">
        <v>2</v>
      </c>
      <c r="P89">
        <v>0</v>
      </c>
    </row>
    <row r="90" spans="1:16">
      <c r="A90">
        <v>56</v>
      </c>
      <c r="B90" t="s">
        <v>163</v>
      </c>
      <c r="C90">
        <v>12</v>
      </c>
      <c r="D90">
        <v>432</v>
      </c>
      <c r="E90">
        <v>250</v>
      </c>
      <c r="F90">
        <v>57.87</v>
      </c>
      <c r="G90">
        <v>19</v>
      </c>
      <c r="H90">
        <v>4.4000000000000004</v>
      </c>
      <c r="I90">
        <v>3025</v>
      </c>
      <c r="J90">
        <v>7</v>
      </c>
      <c r="K90">
        <v>26</v>
      </c>
      <c r="L90">
        <v>6.02</v>
      </c>
      <c r="M90">
        <v>127.78</v>
      </c>
      <c r="N90">
        <v>1</v>
      </c>
      <c r="O90">
        <v>11</v>
      </c>
      <c r="P90">
        <v>0</v>
      </c>
    </row>
    <row r="91" spans="1:16">
      <c r="A91">
        <v>89</v>
      </c>
      <c r="B91" t="s">
        <v>130</v>
      </c>
      <c r="C91">
        <v>13</v>
      </c>
      <c r="D91">
        <v>380</v>
      </c>
      <c r="E91">
        <v>217</v>
      </c>
      <c r="F91">
        <v>57.11</v>
      </c>
      <c r="G91">
        <v>16</v>
      </c>
      <c r="H91">
        <v>4.21</v>
      </c>
      <c r="I91">
        <v>2445</v>
      </c>
      <c r="J91">
        <v>6.43</v>
      </c>
      <c r="K91">
        <v>14</v>
      </c>
      <c r="L91">
        <v>3.68</v>
      </c>
      <c r="M91">
        <v>114.88</v>
      </c>
      <c r="N91">
        <v>7</v>
      </c>
      <c r="O91">
        <v>6</v>
      </c>
      <c r="P91">
        <v>0</v>
      </c>
    </row>
    <row r="92" spans="1:16">
      <c r="A92">
        <v>109</v>
      </c>
      <c r="B92" t="s">
        <v>155</v>
      </c>
      <c r="C92">
        <v>12</v>
      </c>
      <c r="D92">
        <v>424</v>
      </c>
      <c r="E92">
        <v>227</v>
      </c>
      <c r="F92">
        <v>53.54</v>
      </c>
      <c r="G92">
        <v>13</v>
      </c>
      <c r="H92">
        <v>3.07</v>
      </c>
      <c r="I92">
        <v>2536</v>
      </c>
      <c r="J92">
        <v>5.98</v>
      </c>
      <c r="K92">
        <v>12</v>
      </c>
      <c r="L92">
        <v>2.83</v>
      </c>
      <c r="M92">
        <v>106.95</v>
      </c>
      <c r="N92">
        <v>4</v>
      </c>
      <c r="O92">
        <v>8</v>
      </c>
      <c r="P92">
        <v>0</v>
      </c>
    </row>
    <row r="93" spans="1:16">
      <c r="A93">
        <v>72</v>
      </c>
      <c r="B93" t="s">
        <v>180</v>
      </c>
      <c r="C93">
        <v>12</v>
      </c>
      <c r="D93">
        <v>383</v>
      </c>
      <c r="E93">
        <v>202</v>
      </c>
      <c r="F93">
        <v>52.74</v>
      </c>
      <c r="G93">
        <v>10</v>
      </c>
      <c r="H93">
        <v>2.61</v>
      </c>
      <c r="I93">
        <v>2750</v>
      </c>
      <c r="J93">
        <v>7.18</v>
      </c>
      <c r="K93">
        <v>18</v>
      </c>
      <c r="L93">
        <v>4.7</v>
      </c>
      <c r="M93">
        <v>123.3</v>
      </c>
      <c r="N93">
        <v>2</v>
      </c>
      <c r="O93">
        <v>10</v>
      </c>
      <c r="P93">
        <v>0</v>
      </c>
    </row>
    <row r="94" spans="1:16">
      <c r="A94">
        <v>84</v>
      </c>
      <c r="B94" t="s">
        <v>82</v>
      </c>
      <c r="C94">
        <v>13</v>
      </c>
      <c r="D94">
        <v>443</v>
      </c>
      <c r="E94">
        <v>259</v>
      </c>
      <c r="F94">
        <v>58.47</v>
      </c>
      <c r="G94">
        <v>12</v>
      </c>
      <c r="H94">
        <v>2.71</v>
      </c>
      <c r="I94">
        <v>2881</v>
      </c>
      <c r="J94">
        <v>6.5</v>
      </c>
      <c r="K94">
        <v>13</v>
      </c>
      <c r="L94">
        <v>2.93</v>
      </c>
      <c r="M94">
        <v>117.39</v>
      </c>
      <c r="N94">
        <v>8</v>
      </c>
      <c r="O94">
        <v>5</v>
      </c>
      <c r="P94">
        <v>0</v>
      </c>
    </row>
    <row r="95" spans="1:16">
      <c r="A95">
        <v>70</v>
      </c>
      <c r="B95" t="s">
        <v>121</v>
      </c>
      <c r="C95">
        <v>12</v>
      </c>
      <c r="D95">
        <v>366</v>
      </c>
      <c r="E95">
        <v>218</v>
      </c>
      <c r="F95">
        <v>59.56</v>
      </c>
      <c r="G95">
        <v>11</v>
      </c>
      <c r="H95">
        <v>3.01</v>
      </c>
      <c r="I95">
        <v>2491</v>
      </c>
      <c r="J95">
        <v>6.81</v>
      </c>
      <c r="K95">
        <v>15</v>
      </c>
      <c r="L95">
        <v>4.0999999999999996</v>
      </c>
      <c r="M95">
        <v>124.28</v>
      </c>
      <c r="N95">
        <v>4</v>
      </c>
      <c r="O95">
        <v>8</v>
      </c>
      <c r="P95">
        <v>0</v>
      </c>
    </row>
    <row r="96" spans="1:16">
      <c r="A96">
        <v>29</v>
      </c>
      <c r="B96" t="s">
        <v>137</v>
      </c>
      <c r="C96">
        <v>14</v>
      </c>
      <c r="D96">
        <v>534</v>
      </c>
      <c r="E96">
        <v>333</v>
      </c>
      <c r="F96">
        <v>62.36</v>
      </c>
      <c r="G96">
        <v>12</v>
      </c>
      <c r="H96">
        <v>2.25</v>
      </c>
      <c r="I96">
        <v>3675</v>
      </c>
      <c r="J96">
        <v>6.88</v>
      </c>
      <c r="K96">
        <v>33</v>
      </c>
      <c r="L96">
        <v>6.18</v>
      </c>
      <c r="M96">
        <v>136.11000000000001</v>
      </c>
      <c r="N96">
        <v>10</v>
      </c>
      <c r="O96">
        <v>4</v>
      </c>
      <c r="P96">
        <v>0</v>
      </c>
    </row>
    <row r="97" spans="1:16">
      <c r="A97">
        <v>30</v>
      </c>
      <c r="B97" t="s">
        <v>141</v>
      </c>
      <c r="C97">
        <v>13</v>
      </c>
      <c r="D97">
        <v>436</v>
      </c>
      <c r="E97">
        <v>277</v>
      </c>
      <c r="F97">
        <v>63.53</v>
      </c>
      <c r="G97">
        <v>18</v>
      </c>
      <c r="H97">
        <v>4.13</v>
      </c>
      <c r="I97">
        <v>3320</v>
      </c>
      <c r="J97">
        <v>7.61</v>
      </c>
      <c r="K97">
        <v>22</v>
      </c>
      <c r="L97">
        <v>5.05</v>
      </c>
      <c r="M97">
        <v>135.86000000000001</v>
      </c>
      <c r="N97">
        <v>10</v>
      </c>
      <c r="O97">
        <v>3</v>
      </c>
      <c r="P97">
        <v>0</v>
      </c>
    </row>
    <row r="98" spans="1:16">
      <c r="A98">
        <v>81</v>
      </c>
      <c r="B98" t="s">
        <v>162</v>
      </c>
      <c r="C98">
        <v>13</v>
      </c>
      <c r="D98">
        <v>376</v>
      </c>
      <c r="E98">
        <v>214</v>
      </c>
      <c r="F98">
        <v>56.91</v>
      </c>
      <c r="G98">
        <v>8</v>
      </c>
      <c r="H98">
        <v>2.13</v>
      </c>
      <c r="I98">
        <v>2410</v>
      </c>
      <c r="J98">
        <v>6.41</v>
      </c>
      <c r="K98">
        <v>14</v>
      </c>
      <c r="L98">
        <v>3.72</v>
      </c>
      <c r="M98">
        <v>118.77</v>
      </c>
      <c r="N98">
        <v>7</v>
      </c>
      <c r="O98">
        <v>6</v>
      </c>
      <c r="P98">
        <v>0</v>
      </c>
    </row>
    <row r="99" spans="1:16">
      <c r="A99">
        <v>5</v>
      </c>
      <c r="B99" t="s">
        <v>111</v>
      </c>
      <c r="C99">
        <v>13</v>
      </c>
      <c r="D99">
        <v>763</v>
      </c>
      <c r="E99">
        <v>544</v>
      </c>
      <c r="F99">
        <v>71.3</v>
      </c>
      <c r="G99">
        <v>15</v>
      </c>
      <c r="H99">
        <v>1.97</v>
      </c>
      <c r="I99">
        <v>6114</v>
      </c>
      <c r="J99">
        <v>8.01</v>
      </c>
      <c r="K99">
        <v>51</v>
      </c>
      <c r="L99">
        <v>6.68</v>
      </c>
      <c r="M99">
        <v>156.74</v>
      </c>
      <c r="N99">
        <v>9</v>
      </c>
      <c r="O99">
        <v>4</v>
      </c>
      <c r="P99">
        <v>0</v>
      </c>
    </row>
    <row r="100" spans="1:16">
      <c r="A100">
        <v>64</v>
      </c>
      <c r="B100" t="s">
        <v>182</v>
      </c>
      <c r="C100">
        <v>12</v>
      </c>
      <c r="D100">
        <v>411</v>
      </c>
      <c r="E100">
        <v>242</v>
      </c>
      <c r="F100">
        <v>58.88</v>
      </c>
      <c r="G100">
        <v>16</v>
      </c>
      <c r="H100">
        <v>3.89</v>
      </c>
      <c r="I100">
        <v>2871</v>
      </c>
      <c r="J100">
        <v>6.99</v>
      </c>
      <c r="K100">
        <v>19</v>
      </c>
      <c r="L100">
        <v>4.62</v>
      </c>
      <c r="M100">
        <v>125.05</v>
      </c>
      <c r="N100">
        <v>5</v>
      </c>
      <c r="O100">
        <v>7</v>
      </c>
      <c r="P100">
        <v>0</v>
      </c>
    </row>
    <row r="101" spans="1:16">
      <c r="A101">
        <v>78</v>
      </c>
      <c r="B101" t="s">
        <v>90</v>
      </c>
      <c r="C101">
        <v>12</v>
      </c>
      <c r="D101">
        <v>517</v>
      </c>
      <c r="E101">
        <v>314</v>
      </c>
      <c r="F101">
        <v>60.74</v>
      </c>
      <c r="G101">
        <v>17</v>
      </c>
      <c r="H101">
        <v>3.29</v>
      </c>
      <c r="I101">
        <v>3243</v>
      </c>
      <c r="J101">
        <v>6.27</v>
      </c>
      <c r="K101">
        <v>23</v>
      </c>
      <c r="L101">
        <v>4.45</v>
      </c>
      <c r="M101">
        <v>121.5</v>
      </c>
      <c r="N101">
        <v>8</v>
      </c>
      <c r="O101">
        <v>4</v>
      </c>
      <c r="P101">
        <v>0</v>
      </c>
    </row>
    <row r="102" spans="1:16">
      <c r="A102">
        <v>105</v>
      </c>
      <c r="B102" t="s">
        <v>183</v>
      </c>
      <c r="C102">
        <v>12</v>
      </c>
      <c r="D102">
        <v>360</v>
      </c>
      <c r="E102">
        <v>184</v>
      </c>
      <c r="F102">
        <v>51.11</v>
      </c>
      <c r="G102">
        <v>12</v>
      </c>
      <c r="H102">
        <v>3.33</v>
      </c>
      <c r="I102">
        <v>2339</v>
      </c>
      <c r="J102">
        <v>6.5</v>
      </c>
      <c r="K102">
        <v>10</v>
      </c>
      <c r="L102">
        <v>2.78</v>
      </c>
      <c r="M102">
        <v>108.18</v>
      </c>
      <c r="N102">
        <v>4</v>
      </c>
      <c r="O102">
        <v>8</v>
      </c>
      <c r="P102">
        <v>0</v>
      </c>
    </row>
    <row r="103" spans="1:16">
      <c r="A103">
        <v>4</v>
      </c>
      <c r="B103" t="s">
        <v>165</v>
      </c>
      <c r="C103">
        <v>14</v>
      </c>
      <c r="D103">
        <v>564</v>
      </c>
      <c r="E103">
        <v>336</v>
      </c>
      <c r="F103">
        <v>59.57</v>
      </c>
      <c r="G103">
        <v>19</v>
      </c>
      <c r="H103">
        <v>3.37</v>
      </c>
      <c r="I103">
        <v>5194</v>
      </c>
      <c r="J103">
        <v>9.2100000000000009</v>
      </c>
      <c r="K103">
        <v>49</v>
      </c>
      <c r="L103">
        <v>8.69</v>
      </c>
      <c r="M103">
        <v>158.88999999999999</v>
      </c>
      <c r="N103">
        <v>10</v>
      </c>
      <c r="O103">
        <v>4</v>
      </c>
      <c r="P103">
        <v>0</v>
      </c>
    </row>
    <row r="104" spans="1:16">
      <c r="A104">
        <v>116</v>
      </c>
      <c r="B104" t="s">
        <v>154</v>
      </c>
      <c r="C104">
        <v>12</v>
      </c>
      <c r="D104">
        <v>448</v>
      </c>
      <c r="E104">
        <v>220</v>
      </c>
      <c r="F104">
        <v>49.11</v>
      </c>
      <c r="G104">
        <v>15</v>
      </c>
      <c r="H104">
        <v>3.35</v>
      </c>
      <c r="I104">
        <v>2584</v>
      </c>
      <c r="J104">
        <v>5.77</v>
      </c>
      <c r="K104">
        <v>15</v>
      </c>
      <c r="L104">
        <v>3.35</v>
      </c>
      <c r="M104">
        <v>101.9</v>
      </c>
      <c r="N104">
        <v>2</v>
      </c>
      <c r="O104">
        <v>10</v>
      </c>
      <c r="P104">
        <v>0</v>
      </c>
    </row>
    <row r="105" spans="1:16">
      <c r="A105">
        <v>67</v>
      </c>
      <c r="B105" t="s">
        <v>98</v>
      </c>
      <c r="C105">
        <v>14</v>
      </c>
      <c r="D105">
        <v>346</v>
      </c>
      <c r="E105">
        <v>198</v>
      </c>
      <c r="F105">
        <v>57.23</v>
      </c>
      <c r="G105">
        <v>12</v>
      </c>
      <c r="H105">
        <v>3.47</v>
      </c>
      <c r="I105">
        <v>2476</v>
      </c>
      <c r="J105">
        <v>7.16</v>
      </c>
      <c r="K105">
        <v>15</v>
      </c>
      <c r="L105">
        <v>4.34</v>
      </c>
      <c r="M105">
        <v>124.68</v>
      </c>
      <c r="N105">
        <v>10</v>
      </c>
      <c r="O105">
        <v>4</v>
      </c>
      <c r="P105">
        <v>0</v>
      </c>
    </row>
    <row r="106" spans="1:16">
      <c r="A106">
        <v>115</v>
      </c>
      <c r="B106" t="s">
        <v>103</v>
      </c>
      <c r="C106">
        <v>13</v>
      </c>
      <c r="D106">
        <v>389</v>
      </c>
      <c r="E106">
        <v>185</v>
      </c>
      <c r="F106">
        <v>47.56</v>
      </c>
      <c r="G106">
        <v>15</v>
      </c>
      <c r="H106">
        <v>3.86</v>
      </c>
      <c r="I106">
        <v>2374</v>
      </c>
      <c r="J106">
        <v>6.1</v>
      </c>
      <c r="K106">
        <v>13</v>
      </c>
      <c r="L106">
        <v>3.34</v>
      </c>
      <c r="M106">
        <v>102.18</v>
      </c>
      <c r="N106">
        <v>6</v>
      </c>
      <c r="O106">
        <v>7</v>
      </c>
      <c r="P106">
        <v>0</v>
      </c>
    </row>
    <row r="107" spans="1:16">
      <c r="A107">
        <v>98</v>
      </c>
      <c r="B107" t="s">
        <v>136</v>
      </c>
      <c r="C107">
        <v>12</v>
      </c>
      <c r="D107">
        <v>409</v>
      </c>
      <c r="E107">
        <v>224</v>
      </c>
      <c r="F107">
        <v>54.77</v>
      </c>
      <c r="G107">
        <v>15</v>
      </c>
      <c r="H107">
        <v>3.67</v>
      </c>
      <c r="I107">
        <v>2550</v>
      </c>
      <c r="J107">
        <v>6.23</v>
      </c>
      <c r="K107">
        <v>12</v>
      </c>
      <c r="L107">
        <v>2.93</v>
      </c>
      <c r="M107">
        <v>109.52</v>
      </c>
      <c r="N107">
        <v>2</v>
      </c>
      <c r="O107">
        <v>10</v>
      </c>
      <c r="P107">
        <v>0</v>
      </c>
    </row>
    <row r="108" spans="1:16">
      <c r="A108">
        <v>63</v>
      </c>
      <c r="B108" t="s">
        <v>72</v>
      </c>
      <c r="C108">
        <v>13</v>
      </c>
      <c r="D108">
        <v>401</v>
      </c>
      <c r="E108">
        <v>248</v>
      </c>
      <c r="F108">
        <v>61.85</v>
      </c>
      <c r="G108">
        <v>13</v>
      </c>
      <c r="H108">
        <v>3.24</v>
      </c>
      <c r="I108">
        <v>2628</v>
      </c>
      <c r="J108">
        <v>6.55</v>
      </c>
      <c r="K108">
        <v>18</v>
      </c>
      <c r="L108">
        <v>4.49</v>
      </c>
      <c r="M108">
        <v>125.18</v>
      </c>
      <c r="N108">
        <v>9</v>
      </c>
      <c r="O108">
        <v>4</v>
      </c>
      <c r="P108">
        <v>0</v>
      </c>
    </row>
    <row r="109" spans="1:16">
      <c r="A109">
        <v>52</v>
      </c>
      <c r="B109" t="s">
        <v>178</v>
      </c>
      <c r="C109">
        <v>12</v>
      </c>
      <c r="D109">
        <v>272</v>
      </c>
      <c r="E109">
        <v>177</v>
      </c>
      <c r="F109">
        <v>65.069999999999993</v>
      </c>
      <c r="G109">
        <v>9</v>
      </c>
      <c r="H109">
        <v>3.31</v>
      </c>
      <c r="I109">
        <v>1836</v>
      </c>
      <c r="J109">
        <v>6.75</v>
      </c>
      <c r="K109">
        <v>11</v>
      </c>
      <c r="L109">
        <v>4.04</v>
      </c>
      <c r="M109">
        <v>128.53</v>
      </c>
      <c r="N109">
        <v>2</v>
      </c>
      <c r="O109">
        <v>10</v>
      </c>
      <c r="P109">
        <v>0</v>
      </c>
    </row>
    <row r="110" spans="1:16">
      <c r="A110">
        <v>31</v>
      </c>
      <c r="B110" t="s">
        <v>166</v>
      </c>
      <c r="C110">
        <v>12</v>
      </c>
      <c r="D110">
        <v>440</v>
      </c>
      <c r="E110">
        <v>242</v>
      </c>
      <c r="F110">
        <v>55</v>
      </c>
      <c r="G110">
        <v>9</v>
      </c>
      <c r="H110">
        <v>2.0499999999999998</v>
      </c>
      <c r="I110">
        <v>3302</v>
      </c>
      <c r="J110">
        <v>7.5</v>
      </c>
      <c r="K110">
        <v>28</v>
      </c>
      <c r="L110">
        <v>6.36</v>
      </c>
      <c r="M110">
        <v>134.94999999999999</v>
      </c>
      <c r="N110">
        <v>4</v>
      </c>
      <c r="O110">
        <v>8</v>
      </c>
      <c r="P110">
        <v>0</v>
      </c>
    </row>
    <row r="111" spans="1:16">
      <c r="A111">
        <v>95</v>
      </c>
      <c r="B111" t="s">
        <v>113</v>
      </c>
      <c r="C111">
        <v>12</v>
      </c>
      <c r="D111">
        <v>355</v>
      </c>
      <c r="E111">
        <v>193</v>
      </c>
      <c r="F111">
        <v>54.37</v>
      </c>
      <c r="G111">
        <v>12</v>
      </c>
      <c r="H111">
        <v>3.38</v>
      </c>
      <c r="I111">
        <v>2117</v>
      </c>
      <c r="J111">
        <v>5.96</v>
      </c>
      <c r="K111">
        <v>17</v>
      </c>
      <c r="L111">
        <v>4.79</v>
      </c>
      <c r="M111">
        <v>113.53</v>
      </c>
      <c r="N111">
        <v>5</v>
      </c>
      <c r="O111">
        <v>7</v>
      </c>
      <c r="P111">
        <v>0</v>
      </c>
    </row>
    <row r="112" spans="1:16">
      <c r="A112">
        <v>93</v>
      </c>
      <c r="B112" t="s">
        <v>118</v>
      </c>
      <c r="C112">
        <v>13</v>
      </c>
      <c r="D112">
        <v>428</v>
      </c>
      <c r="E112">
        <v>250</v>
      </c>
      <c r="F112">
        <v>58.41</v>
      </c>
      <c r="G112">
        <v>10</v>
      </c>
      <c r="H112">
        <v>2.34</v>
      </c>
      <c r="I112">
        <v>2532</v>
      </c>
      <c r="J112">
        <v>5.92</v>
      </c>
      <c r="K112">
        <v>14</v>
      </c>
      <c r="L112">
        <v>3.27</v>
      </c>
      <c r="M112">
        <v>114.21</v>
      </c>
      <c r="N112">
        <v>9</v>
      </c>
      <c r="O112">
        <v>4</v>
      </c>
      <c r="P112">
        <v>0</v>
      </c>
    </row>
    <row r="113" spans="1:16">
      <c r="A113">
        <v>53</v>
      </c>
      <c r="B113" t="s">
        <v>76</v>
      </c>
      <c r="C113">
        <v>14</v>
      </c>
      <c r="D113">
        <v>379</v>
      </c>
      <c r="E113">
        <v>219</v>
      </c>
      <c r="F113">
        <v>57.78</v>
      </c>
      <c r="G113">
        <v>10</v>
      </c>
      <c r="H113">
        <v>2.64</v>
      </c>
      <c r="I113">
        <v>2756</v>
      </c>
      <c r="J113">
        <v>7.27</v>
      </c>
      <c r="K113">
        <v>17</v>
      </c>
      <c r="L113">
        <v>4.49</v>
      </c>
      <c r="M113">
        <v>128.41</v>
      </c>
      <c r="N113">
        <v>11</v>
      </c>
      <c r="O113">
        <v>3</v>
      </c>
      <c r="P113">
        <v>0</v>
      </c>
    </row>
    <row r="114" spans="1:16">
      <c r="A114">
        <v>51</v>
      </c>
      <c r="B114" t="s">
        <v>85</v>
      </c>
      <c r="C114">
        <v>13</v>
      </c>
      <c r="D114">
        <v>392</v>
      </c>
      <c r="E114">
        <v>279</v>
      </c>
      <c r="F114">
        <v>71.17</v>
      </c>
      <c r="G114">
        <v>16</v>
      </c>
      <c r="H114">
        <v>4.08</v>
      </c>
      <c r="I114">
        <v>2563</v>
      </c>
      <c r="J114">
        <v>6.54</v>
      </c>
      <c r="K114">
        <v>13</v>
      </c>
      <c r="L114">
        <v>3.32</v>
      </c>
      <c r="M114">
        <v>128.9</v>
      </c>
      <c r="N114">
        <v>9</v>
      </c>
      <c r="O114">
        <v>4</v>
      </c>
      <c r="P114">
        <v>0</v>
      </c>
    </row>
    <row r="115" spans="1:16">
      <c r="A115">
        <v>107</v>
      </c>
      <c r="B115" t="s">
        <v>171</v>
      </c>
      <c r="C115">
        <v>13</v>
      </c>
      <c r="D115">
        <v>385</v>
      </c>
      <c r="E115">
        <v>177</v>
      </c>
      <c r="F115">
        <v>45.97</v>
      </c>
      <c r="G115">
        <v>15</v>
      </c>
      <c r="H115">
        <v>3.9</v>
      </c>
      <c r="I115">
        <v>2485</v>
      </c>
      <c r="J115">
        <v>6.45</v>
      </c>
      <c r="K115">
        <v>18</v>
      </c>
      <c r="L115">
        <v>4.68</v>
      </c>
      <c r="M115">
        <v>107.85</v>
      </c>
      <c r="N115">
        <v>4</v>
      </c>
      <c r="O115">
        <v>9</v>
      </c>
      <c r="P115">
        <v>0</v>
      </c>
    </row>
    <row r="116" spans="1:16">
      <c r="A116">
        <v>49</v>
      </c>
      <c r="B116" t="s">
        <v>152</v>
      </c>
      <c r="C116">
        <v>12</v>
      </c>
      <c r="D116">
        <v>524</v>
      </c>
      <c r="E116">
        <v>308</v>
      </c>
      <c r="F116">
        <v>58.78</v>
      </c>
      <c r="G116">
        <v>18</v>
      </c>
      <c r="H116">
        <v>3.44</v>
      </c>
      <c r="I116">
        <v>3835</v>
      </c>
      <c r="J116">
        <v>7.32</v>
      </c>
      <c r="K116">
        <v>26</v>
      </c>
      <c r="L116">
        <v>4.96</v>
      </c>
      <c r="M116">
        <v>129.78</v>
      </c>
      <c r="N116">
        <v>5</v>
      </c>
      <c r="O116">
        <v>7</v>
      </c>
      <c r="P116">
        <v>0</v>
      </c>
    </row>
    <row r="117" spans="1:16">
      <c r="A117">
        <v>11</v>
      </c>
      <c r="B117" t="s">
        <v>99</v>
      </c>
      <c r="C117">
        <v>13</v>
      </c>
      <c r="D117">
        <v>265</v>
      </c>
      <c r="E117">
        <v>176</v>
      </c>
      <c r="F117">
        <v>66.42</v>
      </c>
      <c r="G117">
        <v>6</v>
      </c>
      <c r="H117">
        <v>2.2599999999999998</v>
      </c>
      <c r="I117">
        <v>2067</v>
      </c>
      <c r="J117">
        <v>7.8</v>
      </c>
      <c r="K117">
        <v>16</v>
      </c>
      <c r="L117">
        <v>6.04</v>
      </c>
      <c r="M117">
        <v>147.32</v>
      </c>
      <c r="N117">
        <v>11</v>
      </c>
      <c r="O117">
        <v>2</v>
      </c>
      <c r="P117">
        <v>0</v>
      </c>
    </row>
    <row r="118" spans="1:16">
      <c r="A118">
        <v>46</v>
      </c>
      <c r="B118" t="s">
        <v>117</v>
      </c>
      <c r="C118">
        <v>12</v>
      </c>
      <c r="D118">
        <v>458</v>
      </c>
      <c r="E118">
        <v>288</v>
      </c>
      <c r="F118">
        <v>62.88</v>
      </c>
      <c r="G118">
        <v>17</v>
      </c>
      <c r="H118">
        <v>3.71</v>
      </c>
      <c r="I118">
        <v>3211</v>
      </c>
      <c r="J118">
        <v>7.01</v>
      </c>
      <c r="K118">
        <v>23</v>
      </c>
      <c r="L118">
        <v>5.0199999999999996</v>
      </c>
      <c r="M118">
        <v>130.94</v>
      </c>
      <c r="N118">
        <v>5</v>
      </c>
      <c r="O118">
        <v>7</v>
      </c>
      <c r="P118">
        <v>0</v>
      </c>
    </row>
    <row r="119" spans="1:16">
      <c r="A119">
        <v>40</v>
      </c>
      <c r="B119" t="s">
        <v>125</v>
      </c>
      <c r="C119">
        <v>13</v>
      </c>
      <c r="D119">
        <v>347</v>
      </c>
      <c r="E119">
        <v>199</v>
      </c>
      <c r="F119">
        <v>57.35</v>
      </c>
      <c r="G119">
        <v>11</v>
      </c>
      <c r="H119">
        <v>3.17</v>
      </c>
      <c r="I119">
        <v>2704</v>
      </c>
      <c r="J119">
        <v>7.79</v>
      </c>
      <c r="K119">
        <v>17</v>
      </c>
      <c r="L119">
        <v>4.9000000000000004</v>
      </c>
      <c r="M119">
        <v>132.58000000000001</v>
      </c>
      <c r="N119">
        <v>9</v>
      </c>
      <c r="O119">
        <v>4</v>
      </c>
      <c r="P119">
        <v>0</v>
      </c>
    </row>
    <row r="120" spans="1:16">
      <c r="A120">
        <v>110</v>
      </c>
      <c r="B120" t="s">
        <v>132</v>
      </c>
      <c r="C120">
        <v>12</v>
      </c>
      <c r="D120">
        <v>412</v>
      </c>
      <c r="E120">
        <v>242</v>
      </c>
      <c r="F120">
        <v>58.74</v>
      </c>
      <c r="G120">
        <v>19</v>
      </c>
      <c r="H120">
        <v>4.6100000000000003</v>
      </c>
      <c r="I120">
        <v>2315</v>
      </c>
      <c r="J120">
        <v>5.62</v>
      </c>
      <c r="K120">
        <v>12</v>
      </c>
      <c r="L120">
        <v>2.91</v>
      </c>
      <c r="M120">
        <v>106.29</v>
      </c>
      <c r="N120">
        <v>5</v>
      </c>
      <c r="O120">
        <v>7</v>
      </c>
      <c r="P120">
        <v>0</v>
      </c>
    </row>
  </sheetData>
  <sortState ref="A2:P120">
    <sortCondition ref="B2:B120"/>
  </sortState>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120"/>
  <sheetViews>
    <sheetView workbookViewId="0">
      <selection activeCell="A2" sqref="A2"/>
    </sheetView>
  </sheetViews>
  <sheetFormatPr defaultRowHeight="12.75"/>
  <cols>
    <col min="2" max="2" width="17.42578125" bestFit="1" customWidth="1"/>
    <col min="3" max="3" width="19.5703125" bestFit="1" customWidth="1"/>
  </cols>
  <sheetData>
    <row r="1" spans="1:3">
      <c r="A1" t="s">
        <v>56</v>
      </c>
      <c r="B1" t="s">
        <v>57</v>
      </c>
      <c r="C1" t="s">
        <v>312</v>
      </c>
    </row>
    <row r="2" spans="1:3">
      <c r="A2">
        <v>8</v>
      </c>
      <c r="B2" t="s">
        <v>126</v>
      </c>
      <c r="C2">
        <v>82</v>
      </c>
    </row>
    <row r="3" spans="1:3">
      <c r="A3">
        <v>40</v>
      </c>
      <c r="B3" t="s">
        <v>148</v>
      </c>
      <c r="C3">
        <v>70</v>
      </c>
    </row>
    <row r="4" spans="1:3">
      <c r="A4">
        <v>97</v>
      </c>
      <c r="B4" t="s">
        <v>109</v>
      </c>
      <c r="C4">
        <v>59</v>
      </c>
    </row>
    <row r="5" spans="1:3">
      <c r="A5">
        <v>79</v>
      </c>
      <c r="B5" t="s">
        <v>104</v>
      </c>
      <c r="C5">
        <v>62</v>
      </c>
    </row>
    <row r="6" spans="1:3">
      <c r="A6">
        <v>47</v>
      </c>
      <c r="B6" t="s">
        <v>86</v>
      </c>
      <c r="C6">
        <v>69</v>
      </c>
    </row>
    <row r="7" spans="1:3">
      <c r="A7">
        <v>111</v>
      </c>
      <c r="B7" t="s">
        <v>73</v>
      </c>
      <c r="C7">
        <v>55</v>
      </c>
    </row>
    <row r="8" spans="1:3">
      <c r="A8">
        <v>33</v>
      </c>
      <c r="B8" t="s">
        <v>140</v>
      </c>
      <c r="C8">
        <v>71</v>
      </c>
    </row>
    <row r="9" spans="1:3">
      <c r="A9">
        <v>2</v>
      </c>
      <c r="B9" t="s">
        <v>159</v>
      </c>
      <c r="C9">
        <v>86.5</v>
      </c>
    </row>
    <row r="10" spans="1:3">
      <c r="A10">
        <v>86</v>
      </c>
      <c r="B10" t="s">
        <v>78</v>
      </c>
      <c r="C10">
        <v>61</v>
      </c>
    </row>
    <row r="11" spans="1:3">
      <c r="A11">
        <v>55</v>
      </c>
      <c r="B11" t="s">
        <v>161</v>
      </c>
      <c r="C11">
        <v>67</v>
      </c>
    </row>
    <row r="12" spans="1:3">
      <c r="A12">
        <v>48</v>
      </c>
      <c r="B12" t="s">
        <v>170</v>
      </c>
      <c r="C12">
        <v>69</v>
      </c>
    </row>
    <row r="13" spans="1:3">
      <c r="A13">
        <v>116</v>
      </c>
      <c r="B13" t="s">
        <v>95</v>
      </c>
      <c r="C13">
        <v>51</v>
      </c>
    </row>
    <row r="14" spans="1:3">
      <c r="A14">
        <v>70</v>
      </c>
      <c r="B14" t="s">
        <v>94</v>
      </c>
      <c r="C14">
        <v>64</v>
      </c>
    </row>
    <row r="15" spans="1:3">
      <c r="A15">
        <v>9</v>
      </c>
      <c r="B15" t="s">
        <v>164</v>
      </c>
      <c r="C15">
        <v>81</v>
      </c>
    </row>
    <row r="16" spans="1:3">
      <c r="A16">
        <v>61</v>
      </c>
      <c r="B16" t="s">
        <v>153</v>
      </c>
      <c r="C16">
        <v>66</v>
      </c>
    </row>
    <row r="17" spans="1:3">
      <c r="A17">
        <v>51</v>
      </c>
      <c r="B17" t="s">
        <v>89</v>
      </c>
      <c r="C17">
        <v>68</v>
      </c>
    </row>
    <row r="18" spans="1:3">
      <c r="A18">
        <v>92</v>
      </c>
      <c r="B18" t="s">
        <v>120</v>
      </c>
      <c r="C18">
        <v>60</v>
      </c>
    </row>
    <row r="19" spans="1:3">
      <c r="A19">
        <v>98</v>
      </c>
      <c r="B19" t="s">
        <v>177</v>
      </c>
      <c r="C19">
        <v>59</v>
      </c>
    </row>
    <row r="20" spans="1:3">
      <c r="A20">
        <v>62</v>
      </c>
      <c r="B20" t="s">
        <v>105</v>
      </c>
      <c r="C20">
        <v>66</v>
      </c>
    </row>
    <row r="21" spans="1:3">
      <c r="A21">
        <v>63</v>
      </c>
      <c r="B21" t="s">
        <v>84</v>
      </c>
      <c r="C21">
        <v>66</v>
      </c>
    </row>
    <row r="22" spans="1:3">
      <c r="A22">
        <v>117</v>
      </c>
      <c r="B22" t="s">
        <v>144</v>
      </c>
      <c r="C22">
        <v>51</v>
      </c>
    </row>
    <row r="23" spans="1:3">
      <c r="A23">
        <v>80</v>
      </c>
      <c r="B23" t="s">
        <v>158</v>
      </c>
      <c r="C23">
        <v>62</v>
      </c>
    </row>
    <row r="24" spans="1:3">
      <c r="A24">
        <v>112</v>
      </c>
      <c r="B24" t="s">
        <v>81</v>
      </c>
      <c r="C24">
        <v>55</v>
      </c>
    </row>
    <row r="25" spans="1:3">
      <c r="A25">
        <v>22</v>
      </c>
      <c r="B25" t="s">
        <v>172</v>
      </c>
      <c r="C25">
        <v>74</v>
      </c>
    </row>
    <row r="26" spans="1:3">
      <c r="A26">
        <v>6</v>
      </c>
      <c r="B26" t="s">
        <v>156</v>
      </c>
      <c r="C26">
        <v>83</v>
      </c>
    </row>
    <row r="27" spans="1:3">
      <c r="A27">
        <v>93</v>
      </c>
      <c r="B27" t="s">
        <v>143</v>
      </c>
      <c r="C27">
        <v>60</v>
      </c>
    </row>
    <row r="28" spans="1:3">
      <c r="A28">
        <v>7</v>
      </c>
      <c r="B28" t="s">
        <v>135</v>
      </c>
      <c r="C28">
        <v>83</v>
      </c>
    </row>
    <row r="29" spans="1:3">
      <c r="A29">
        <v>118</v>
      </c>
      <c r="B29" t="s">
        <v>142</v>
      </c>
      <c r="C29">
        <v>50</v>
      </c>
    </row>
    <row r="30" spans="1:3">
      <c r="A30">
        <v>41</v>
      </c>
      <c r="B30" t="s">
        <v>168</v>
      </c>
      <c r="C30">
        <v>70</v>
      </c>
    </row>
    <row r="31" spans="1:3">
      <c r="A31">
        <v>56</v>
      </c>
      <c r="B31" t="s">
        <v>128</v>
      </c>
      <c r="C31">
        <v>67</v>
      </c>
    </row>
    <row r="32" spans="1:3">
      <c r="A32">
        <v>13</v>
      </c>
      <c r="B32" t="s">
        <v>122</v>
      </c>
      <c r="C32">
        <v>77</v>
      </c>
    </row>
    <row r="33" spans="1:3">
      <c r="A33">
        <v>94</v>
      </c>
      <c r="B33" t="s">
        <v>107</v>
      </c>
      <c r="C33">
        <v>60</v>
      </c>
    </row>
    <row r="34" spans="1:3">
      <c r="A34">
        <v>113</v>
      </c>
      <c r="B34" t="s">
        <v>129</v>
      </c>
      <c r="C34">
        <v>55</v>
      </c>
    </row>
    <row r="35" spans="1:3">
      <c r="A35">
        <v>4</v>
      </c>
      <c r="B35" t="s">
        <v>92</v>
      </c>
      <c r="C35">
        <v>84</v>
      </c>
    </row>
    <row r="36" spans="1:3">
      <c r="A36">
        <v>27</v>
      </c>
      <c r="B36" t="s">
        <v>149</v>
      </c>
      <c r="C36">
        <v>72</v>
      </c>
    </row>
    <row r="37" spans="1:3">
      <c r="A37">
        <v>102</v>
      </c>
      <c r="B37" t="s">
        <v>189</v>
      </c>
      <c r="C37">
        <v>58</v>
      </c>
    </row>
    <row r="38" spans="1:3">
      <c r="A38">
        <v>103</v>
      </c>
      <c r="B38" t="s">
        <v>123</v>
      </c>
      <c r="C38">
        <v>58</v>
      </c>
    </row>
    <row r="39" spans="1:3">
      <c r="A39">
        <v>104</v>
      </c>
      <c r="B39" t="s">
        <v>131</v>
      </c>
      <c r="C39">
        <v>58</v>
      </c>
    </row>
    <row r="40" spans="1:3">
      <c r="A40">
        <v>57</v>
      </c>
      <c r="B40" t="s">
        <v>106</v>
      </c>
      <c r="C40">
        <v>67</v>
      </c>
    </row>
    <row r="41" spans="1:3">
      <c r="A41">
        <v>23</v>
      </c>
      <c r="B41" t="s">
        <v>184</v>
      </c>
      <c r="C41">
        <v>73</v>
      </c>
    </row>
    <row r="42" spans="1:3">
      <c r="A42">
        <v>34</v>
      </c>
      <c r="B42" t="s">
        <v>80</v>
      </c>
      <c r="C42">
        <v>71</v>
      </c>
    </row>
    <row r="43" spans="1:3">
      <c r="A43">
        <v>12</v>
      </c>
      <c r="B43" t="s">
        <v>160</v>
      </c>
      <c r="C43">
        <v>78</v>
      </c>
    </row>
    <row r="44" spans="1:3">
      <c r="A44">
        <v>64</v>
      </c>
      <c r="B44" t="s">
        <v>179</v>
      </c>
      <c r="C44">
        <v>66</v>
      </c>
    </row>
    <row r="45" spans="1:3">
      <c r="A45">
        <v>42</v>
      </c>
      <c r="B45" t="s">
        <v>110</v>
      </c>
      <c r="C45">
        <v>70</v>
      </c>
    </row>
    <row r="46" spans="1:3">
      <c r="A46">
        <v>58</v>
      </c>
      <c r="B46" t="s">
        <v>173</v>
      </c>
      <c r="C46">
        <v>67</v>
      </c>
    </row>
    <row r="47" spans="1:3">
      <c r="A47">
        <v>35</v>
      </c>
      <c r="B47" t="s">
        <v>139</v>
      </c>
      <c r="C47">
        <v>71</v>
      </c>
    </row>
    <row r="48" spans="1:3">
      <c r="A48">
        <v>105</v>
      </c>
      <c r="B48" t="s">
        <v>150</v>
      </c>
      <c r="C48">
        <v>58</v>
      </c>
    </row>
    <row r="49" spans="1:3">
      <c r="A49">
        <v>19</v>
      </c>
      <c r="B49" t="s">
        <v>186</v>
      </c>
      <c r="C49">
        <v>75</v>
      </c>
    </row>
    <row r="50" spans="1:3">
      <c r="A50">
        <v>81</v>
      </c>
      <c r="B50" t="s">
        <v>74</v>
      </c>
      <c r="C50">
        <v>62</v>
      </c>
    </row>
    <row r="51" spans="1:3">
      <c r="A51">
        <v>59</v>
      </c>
      <c r="B51" t="s">
        <v>181</v>
      </c>
      <c r="C51">
        <v>67</v>
      </c>
    </row>
    <row r="52" spans="1:3">
      <c r="A52">
        <v>24</v>
      </c>
      <c r="B52" t="s">
        <v>115</v>
      </c>
      <c r="C52">
        <v>73</v>
      </c>
    </row>
    <row r="53" spans="1:3">
      <c r="A53">
        <v>3</v>
      </c>
      <c r="B53" t="s">
        <v>167</v>
      </c>
      <c r="C53">
        <v>85</v>
      </c>
    </row>
    <row r="54" spans="1:3">
      <c r="A54">
        <v>20</v>
      </c>
      <c r="B54" t="s">
        <v>133</v>
      </c>
      <c r="C54">
        <v>75</v>
      </c>
    </row>
    <row r="55" spans="1:3">
      <c r="A55">
        <v>106</v>
      </c>
      <c r="B55" t="s">
        <v>127</v>
      </c>
      <c r="C55">
        <v>58</v>
      </c>
    </row>
    <row r="56" spans="1:3">
      <c r="A56">
        <v>107</v>
      </c>
      <c r="B56" t="s">
        <v>88</v>
      </c>
      <c r="C56">
        <v>57</v>
      </c>
    </row>
    <row r="57" spans="1:3">
      <c r="A57">
        <v>71</v>
      </c>
      <c r="B57" t="s">
        <v>134</v>
      </c>
      <c r="C57">
        <v>64</v>
      </c>
    </row>
    <row r="58" spans="1:3">
      <c r="A58">
        <v>87</v>
      </c>
      <c r="B58" t="s">
        <v>124</v>
      </c>
      <c r="C58">
        <v>61</v>
      </c>
    </row>
    <row r="59" spans="1:3">
      <c r="A59">
        <v>114</v>
      </c>
      <c r="B59" t="s">
        <v>187</v>
      </c>
      <c r="C59">
        <v>53</v>
      </c>
    </row>
    <row r="60" spans="1:3">
      <c r="A60">
        <v>28</v>
      </c>
      <c r="B60" t="s">
        <v>147</v>
      </c>
      <c r="C60">
        <v>72</v>
      </c>
    </row>
    <row r="61" spans="1:3">
      <c r="A61">
        <v>43</v>
      </c>
      <c r="B61" t="s">
        <v>91</v>
      </c>
      <c r="C61">
        <v>70</v>
      </c>
    </row>
    <row r="62" spans="1:3">
      <c r="A62">
        <v>36</v>
      </c>
      <c r="B62" t="s">
        <v>116</v>
      </c>
      <c r="C62">
        <v>71</v>
      </c>
    </row>
    <row r="63" spans="1:3">
      <c r="A63">
        <v>1</v>
      </c>
      <c r="B63" t="s">
        <v>190</v>
      </c>
      <c r="C63">
        <v>90</v>
      </c>
    </row>
    <row r="64" spans="1:3">
      <c r="A64">
        <v>37</v>
      </c>
      <c r="B64" t="s">
        <v>146</v>
      </c>
      <c r="C64">
        <v>71</v>
      </c>
    </row>
    <row r="65" spans="1:3">
      <c r="A65">
        <v>68</v>
      </c>
      <c r="B65" t="s">
        <v>157</v>
      </c>
      <c r="C65">
        <v>65</v>
      </c>
    </row>
    <row r="66" spans="1:3">
      <c r="A66">
        <v>15</v>
      </c>
      <c r="B66" t="s">
        <v>100</v>
      </c>
      <c r="C66">
        <v>76</v>
      </c>
    </row>
    <row r="67" spans="1:3">
      <c r="A67">
        <v>38</v>
      </c>
      <c r="B67" t="s">
        <v>185</v>
      </c>
      <c r="C67">
        <v>71</v>
      </c>
    </row>
    <row r="68" spans="1:3">
      <c r="A68">
        <v>74</v>
      </c>
      <c r="B68" t="s">
        <v>145</v>
      </c>
      <c r="C68">
        <v>63</v>
      </c>
    </row>
    <row r="69" spans="1:3">
      <c r="A69">
        <v>95</v>
      </c>
      <c r="B69" t="s">
        <v>96</v>
      </c>
      <c r="C69">
        <v>60</v>
      </c>
    </row>
    <row r="70" spans="1:3">
      <c r="A70">
        <v>75</v>
      </c>
      <c r="B70" t="s">
        <v>176</v>
      </c>
      <c r="C70">
        <v>63</v>
      </c>
    </row>
    <row r="71" spans="1:3">
      <c r="A71">
        <v>10</v>
      </c>
      <c r="B71" t="s">
        <v>151</v>
      </c>
      <c r="C71">
        <v>80</v>
      </c>
    </row>
    <row r="72" spans="1:3">
      <c r="A72">
        <v>65</v>
      </c>
      <c r="B72" t="s">
        <v>169</v>
      </c>
      <c r="C72">
        <v>66</v>
      </c>
    </row>
    <row r="73" spans="1:3">
      <c r="A73">
        <v>99</v>
      </c>
      <c r="B73" t="s">
        <v>93</v>
      </c>
      <c r="C73">
        <v>59</v>
      </c>
    </row>
    <row r="74" spans="1:3">
      <c r="A74">
        <v>21</v>
      </c>
      <c r="B74" t="s">
        <v>119</v>
      </c>
      <c r="C74">
        <v>75</v>
      </c>
    </row>
    <row r="75" spans="1:3">
      <c r="A75">
        <v>66</v>
      </c>
      <c r="B75" t="s">
        <v>75</v>
      </c>
      <c r="C75">
        <v>66</v>
      </c>
    </row>
    <row r="76" spans="1:3">
      <c r="A76">
        <v>67</v>
      </c>
      <c r="B76" t="s">
        <v>114</v>
      </c>
      <c r="C76">
        <v>66</v>
      </c>
    </row>
    <row r="77" spans="1:3">
      <c r="A77">
        <v>49</v>
      </c>
      <c r="B77" t="s">
        <v>174</v>
      </c>
      <c r="C77">
        <v>69</v>
      </c>
    </row>
    <row r="78" spans="1:3">
      <c r="A78">
        <v>44</v>
      </c>
      <c r="B78" t="s">
        <v>101</v>
      </c>
      <c r="C78">
        <v>70</v>
      </c>
    </row>
    <row r="79" spans="1:3">
      <c r="A79">
        <v>14</v>
      </c>
      <c r="B79" t="s">
        <v>108</v>
      </c>
      <c r="C79">
        <v>77</v>
      </c>
    </row>
    <row r="80" spans="1:3">
      <c r="A80">
        <v>45</v>
      </c>
      <c r="B80" t="s">
        <v>112</v>
      </c>
      <c r="C80">
        <v>70</v>
      </c>
    </row>
    <row r="81" spans="1:3">
      <c r="A81">
        <v>82</v>
      </c>
      <c r="B81" t="s">
        <v>97</v>
      </c>
      <c r="C81">
        <v>62</v>
      </c>
    </row>
    <row r="82" spans="1:3">
      <c r="A82">
        <v>76</v>
      </c>
      <c r="B82" t="s">
        <v>102</v>
      </c>
      <c r="C82">
        <v>63</v>
      </c>
    </row>
    <row r="83" spans="1:3">
      <c r="A83">
        <v>39</v>
      </c>
      <c r="B83" t="s">
        <v>188</v>
      </c>
      <c r="C83">
        <v>71</v>
      </c>
    </row>
    <row r="84" spans="1:3">
      <c r="A84">
        <v>77</v>
      </c>
      <c r="B84" t="s">
        <v>87</v>
      </c>
      <c r="C84">
        <v>63</v>
      </c>
    </row>
    <row r="85" spans="1:3">
      <c r="A85">
        <v>88</v>
      </c>
      <c r="B85" t="s">
        <v>175</v>
      </c>
      <c r="C85">
        <v>61</v>
      </c>
    </row>
    <row r="86" spans="1:3">
      <c r="A86">
        <v>11</v>
      </c>
      <c r="B86" t="s">
        <v>138</v>
      </c>
      <c r="C86">
        <v>79</v>
      </c>
    </row>
    <row r="87" spans="1:3">
      <c r="A87">
        <v>83</v>
      </c>
      <c r="B87" t="s">
        <v>83</v>
      </c>
      <c r="C87">
        <v>62</v>
      </c>
    </row>
    <row r="88" spans="1:3">
      <c r="A88">
        <v>29</v>
      </c>
      <c r="B88" t="s">
        <v>79</v>
      </c>
      <c r="C88">
        <v>72</v>
      </c>
    </row>
    <row r="89" spans="1:3">
      <c r="A89">
        <v>69</v>
      </c>
      <c r="B89" t="s">
        <v>77</v>
      </c>
      <c r="C89">
        <v>65</v>
      </c>
    </row>
    <row r="90" spans="1:3">
      <c r="A90">
        <v>78</v>
      </c>
      <c r="B90" t="s">
        <v>163</v>
      </c>
      <c r="C90">
        <v>63</v>
      </c>
    </row>
    <row r="91" spans="1:3">
      <c r="A91">
        <v>52</v>
      </c>
      <c r="B91" t="s">
        <v>130</v>
      </c>
      <c r="C91">
        <v>68</v>
      </c>
    </row>
    <row r="92" spans="1:3">
      <c r="A92">
        <v>89</v>
      </c>
      <c r="B92" t="s">
        <v>155</v>
      </c>
      <c r="C92">
        <v>61</v>
      </c>
    </row>
    <row r="93" spans="1:3">
      <c r="A93">
        <v>100</v>
      </c>
      <c r="B93" t="s">
        <v>180</v>
      </c>
      <c r="C93">
        <v>59</v>
      </c>
    </row>
    <row r="94" spans="1:3">
      <c r="A94">
        <v>30</v>
      </c>
      <c r="B94" t="s">
        <v>82</v>
      </c>
      <c r="C94">
        <v>72</v>
      </c>
    </row>
    <row r="95" spans="1:3">
      <c r="A95">
        <v>25</v>
      </c>
      <c r="B95" t="s">
        <v>121</v>
      </c>
      <c r="C95">
        <v>73</v>
      </c>
    </row>
    <row r="96" spans="1:3">
      <c r="A96">
        <v>50</v>
      </c>
      <c r="B96" t="s">
        <v>137</v>
      </c>
      <c r="C96">
        <v>69</v>
      </c>
    </row>
    <row r="97" spans="1:3">
      <c r="A97">
        <v>119</v>
      </c>
      <c r="B97" t="s">
        <v>141</v>
      </c>
      <c r="C97">
        <v>50</v>
      </c>
    </row>
    <row r="98" spans="1:3">
      <c r="A98">
        <v>90</v>
      </c>
      <c r="B98" t="s">
        <v>162</v>
      </c>
      <c r="C98">
        <v>61</v>
      </c>
    </row>
    <row r="99" spans="1:3">
      <c r="A99">
        <v>72</v>
      </c>
      <c r="B99" t="s">
        <v>111</v>
      </c>
      <c r="C99">
        <v>64</v>
      </c>
    </row>
    <row r="100" spans="1:3">
      <c r="A100">
        <v>108</v>
      </c>
      <c r="B100" t="s">
        <v>182</v>
      </c>
      <c r="C100">
        <v>57</v>
      </c>
    </row>
    <row r="101" spans="1:3">
      <c r="A101">
        <v>5</v>
      </c>
      <c r="B101" t="s">
        <v>90</v>
      </c>
      <c r="C101">
        <v>84</v>
      </c>
    </row>
    <row r="102" spans="1:3">
      <c r="A102">
        <v>46</v>
      </c>
      <c r="B102" t="s">
        <v>183</v>
      </c>
      <c r="C102">
        <v>70</v>
      </c>
    </row>
    <row r="103" spans="1:3">
      <c r="A103">
        <v>53</v>
      </c>
      <c r="B103" t="s">
        <v>165</v>
      </c>
      <c r="C103">
        <v>68</v>
      </c>
    </row>
    <row r="104" spans="1:3">
      <c r="A104">
        <v>109</v>
      </c>
      <c r="B104" t="s">
        <v>154</v>
      </c>
      <c r="C104">
        <v>57</v>
      </c>
    </row>
    <row r="105" spans="1:3">
      <c r="A105">
        <v>73</v>
      </c>
      <c r="B105" t="s">
        <v>98</v>
      </c>
      <c r="C105">
        <v>64</v>
      </c>
    </row>
    <row r="106" spans="1:3">
      <c r="A106">
        <v>84</v>
      </c>
      <c r="B106" t="s">
        <v>103</v>
      </c>
      <c r="C106">
        <v>62</v>
      </c>
    </row>
    <row r="107" spans="1:3">
      <c r="A107">
        <v>26</v>
      </c>
      <c r="B107" t="s">
        <v>136</v>
      </c>
      <c r="C107">
        <v>73</v>
      </c>
    </row>
    <row r="108" spans="1:3">
      <c r="A108">
        <v>16</v>
      </c>
      <c r="B108" t="s">
        <v>72</v>
      </c>
      <c r="C108">
        <v>76</v>
      </c>
    </row>
    <row r="109" spans="1:3">
      <c r="A109">
        <v>31</v>
      </c>
      <c r="B109" t="s">
        <v>178</v>
      </c>
      <c r="C109">
        <v>72</v>
      </c>
    </row>
    <row r="110" spans="1:3">
      <c r="A110">
        <v>101</v>
      </c>
      <c r="B110" t="s">
        <v>166</v>
      </c>
      <c r="C110">
        <v>59</v>
      </c>
    </row>
    <row r="111" spans="1:3">
      <c r="A111">
        <v>96</v>
      </c>
      <c r="B111" t="s">
        <v>113</v>
      </c>
      <c r="C111">
        <v>60</v>
      </c>
    </row>
    <row r="112" spans="1:3">
      <c r="A112">
        <v>91</v>
      </c>
      <c r="B112" t="s">
        <v>118</v>
      </c>
      <c r="C112">
        <v>61</v>
      </c>
    </row>
    <row r="113" spans="1:3">
      <c r="A113">
        <v>110</v>
      </c>
      <c r="B113" t="s">
        <v>76</v>
      </c>
      <c r="C113">
        <v>57</v>
      </c>
    </row>
    <row r="114" spans="1:3">
      <c r="A114">
        <v>54</v>
      </c>
      <c r="B114" t="s">
        <v>85</v>
      </c>
      <c r="C114">
        <v>68</v>
      </c>
    </row>
    <row r="115" spans="1:3">
      <c r="A115">
        <v>115</v>
      </c>
      <c r="B115" t="s">
        <v>171</v>
      </c>
      <c r="C115">
        <v>52</v>
      </c>
    </row>
    <row r="116" spans="1:3">
      <c r="A116">
        <v>17</v>
      </c>
      <c r="B116" t="s">
        <v>152</v>
      </c>
      <c r="C116">
        <v>76</v>
      </c>
    </row>
    <row r="117" spans="1:3">
      <c r="A117">
        <v>60</v>
      </c>
      <c r="B117" t="s">
        <v>99</v>
      </c>
      <c r="C117">
        <v>67</v>
      </c>
    </row>
    <row r="118" spans="1:3">
      <c r="A118">
        <v>18</v>
      </c>
      <c r="B118" t="s">
        <v>117</v>
      </c>
      <c r="C118">
        <v>76</v>
      </c>
    </row>
    <row r="119" spans="1:3">
      <c r="A119">
        <v>85</v>
      </c>
      <c r="B119" t="s">
        <v>125</v>
      </c>
      <c r="C119">
        <v>62</v>
      </c>
    </row>
    <row r="120" spans="1:3">
      <c r="A120">
        <v>32</v>
      </c>
      <c r="B120" t="s">
        <v>132</v>
      </c>
      <c r="C120">
        <v>72</v>
      </c>
    </row>
  </sheetData>
  <sortState ref="A2:C120">
    <sortCondition ref="B2:B120"/>
  </sortState>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O120"/>
  <sheetViews>
    <sheetView topLeftCell="A25" workbookViewId="0">
      <selection sqref="A1:XFD1048576"/>
    </sheetView>
  </sheetViews>
  <sheetFormatPr defaultRowHeight="12.75"/>
  <cols>
    <col min="1" max="1" width="5.28515625" bestFit="1" customWidth="1"/>
    <col min="2" max="2" width="17.42578125" bestFit="1" customWidth="1"/>
    <col min="3" max="3" width="7" bestFit="1" customWidth="1"/>
    <col min="4" max="4" width="6.28515625" bestFit="1" customWidth="1"/>
    <col min="5" max="5" width="6" bestFit="1" customWidth="1"/>
    <col min="6" max="7" width="4.28515625" bestFit="1" customWidth="1"/>
    <col min="8" max="8" width="4.42578125" bestFit="1" customWidth="1"/>
    <col min="9" max="10" width="5.28515625" bestFit="1" customWidth="1"/>
    <col min="11" max="11" width="3.5703125" bestFit="1" customWidth="1"/>
    <col min="12" max="12" width="2.7109375" bestFit="1" customWidth="1"/>
    <col min="13" max="13" width="5.28515625" bestFit="1" customWidth="1"/>
    <col min="14" max="14" width="7" bestFit="1" customWidth="1"/>
    <col min="15" max="15" width="4.42578125" bestFit="1" customWidth="1"/>
  </cols>
  <sheetData>
    <row r="1" spans="1:15">
      <c r="A1" t="s">
        <v>56</v>
      </c>
      <c r="B1" t="s">
        <v>57</v>
      </c>
      <c r="C1" t="s">
        <v>58</v>
      </c>
      <c r="D1" t="s">
        <v>199</v>
      </c>
      <c r="E1" t="s">
        <v>193</v>
      </c>
      <c r="F1" t="s">
        <v>66</v>
      </c>
      <c r="G1" t="s">
        <v>200</v>
      </c>
      <c r="H1" t="s">
        <v>201</v>
      </c>
      <c r="I1" t="s">
        <v>202</v>
      </c>
      <c r="J1" t="s">
        <v>203</v>
      </c>
      <c r="K1" t="s">
        <v>204</v>
      </c>
      <c r="L1" t="s">
        <v>205</v>
      </c>
      <c r="M1" t="s">
        <v>69</v>
      </c>
      <c r="N1" t="s">
        <v>70</v>
      </c>
      <c r="O1" t="s">
        <v>71</v>
      </c>
    </row>
    <row r="2" spans="1:15">
      <c r="A2">
        <v>48</v>
      </c>
      <c r="B2" t="s">
        <v>126</v>
      </c>
      <c r="C2">
        <v>13</v>
      </c>
      <c r="D2">
        <v>389</v>
      </c>
      <c r="E2">
        <v>29.92</v>
      </c>
      <c r="F2">
        <v>48</v>
      </c>
      <c r="G2">
        <v>44</v>
      </c>
      <c r="H2">
        <v>0</v>
      </c>
      <c r="I2">
        <v>0</v>
      </c>
      <c r="J2">
        <v>0</v>
      </c>
      <c r="K2">
        <v>19</v>
      </c>
      <c r="L2">
        <v>0</v>
      </c>
      <c r="M2">
        <v>9</v>
      </c>
      <c r="N2">
        <v>4</v>
      </c>
      <c r="O2">
        <v>0</v>
      </c>
    </row>
    <row r="3" spans="1:15">
      <c r="A3">
        <v>97</v>
      </c>
      <c r="B3" t="s">
        <v>148</v>
      </c>
      <c r="C3">
        <v>12</v>
      </c>
      <c r="D3">
        <v>254</v>
      </c>
      <c r="E3">
        <v>21.17</v>
      </c>
      <c r="F3">
        <v>30</v>
      </c>
      <c r="G3">
        <v>25</v>
      </c>
      <c r="H3">
        <v>0</v>
      </c>
      <c r="I3">
        <v>0</v>
      </c>
      <c r="J3">
        <v>0</v>
      </c>
      <c r="K3">
        <v>15</v>
      </c>
      <c r="L3">
        <v>2</v>
      </c>
      <c r="M3">
        <v>4</v>
      </c>
      <c r="N3">
        <v>8</v>
      </c>
      <c r="O3">
        <v>0</v>
      </c>
    </row>
    <row r="4" spans="1:15">
      <c r="A4">
        <v>64</v>
      </c>
      <c r="B4" t="s">
        <v>109</v>
      </c>
      <c r="C4">
        <v>13</v>
      </c>
      <c r="D4">
        <v>352</v>
      </c>
      <c r="E4">
        <v>27.08</v>
      </c>
      <c r="F4">
        <v>39</v>
      </c>
      <c r="G4">
        <v>37</v>
      </c>
      <c r="H4">
        <v>2</v>
      </c>
      <c r="I4">
        <v>0</v>
      </c>
      <c r="J4">
        <v>0</v>
      </c>
      <c r="K4">
        <v>25</v>
      </c>
      <c r="L4">
        <v>1</v>
      </c>
      <c r="M4">
        <v>7</v>
      </c>
      <c r="N4">
        <v>6</v>
      </c>
      <c r="O4">
        <v>0</v>
      </c>
    </row>
    <row r="5" spans="1:15">
      <c r="A5">
        <v>56</v>
      </c>
      <c r="B5" t="s">
        <v>104</v>
      </c>
      <c r="C5">
        <v>12</v>
      </c>
      <c r="D5">
        <v>336</v>
      </c>
      <c r="E5">
        <v>28</v>
      </c>
      <c r="F5">
        <v>39</v>
      </c>
      <c r="G5">
        <v>37</v>
      </c>
      <c r="H5">
        <v>1</v>
      </c>
      <c r="I5">
        <v>0</v>
      </c>
      <c r="J5">
        <v>0</v>
      </c>
      <c r="K5">
        <v>21</v>
      </c>
      <c r="L5">
        <v>0</v>
      </c>
      <c r="M5">
        <v>5</v>
      </c>
      <c r="N5">
        <v>7</v>
      </c>
      <c r="O5">
        <v>0</v>
      </c>
    </row>
    <row r="6" spans="1:15">
      <c r="A6">
        <v>37</v>
      </c>
      <c r="B6" t="s">
        <v>86</v>
      </c>
      <c r="C6">
        <v>13</v>
      </c>
      <c r="D6">
        <v>420</v>
      </c>
      <c r="E6">
        <v>32.31</v>
      </c>
      <c r="F6">
        <v>50</v>
      </c>
      <c r="G6">
        <v>46</v>
      </c>
      <c r="H6">
        <v>1</v>
      </c>
      <c r="I6">
        <v>0</v>
      </c>
      <c r="J6">
        <v>0</v>
      </c>
      <c r="K6">
        <v>24</v>
      </c>
      <c r="L6">
        <v>0</v>
      </c>
      <c r="M6">
        <v>10</v>
      </c>
      <c r="N6">
        <v>3</v>
      </c>
      <c r="O6">
        <v>0</v>
      </c>
    </row>
    <row r="7" spans="1:15">
      <c r="A7">
        <v>13</v>
      </c>
      <c r="B7" t="s">
        <v>73</v>
      </c>
      <c r="C7">
        <v>13</v>
      </c>
      <c r="D7">
        <v>485</v>
      </c>
      <c r="E7">
        <v>37.31</v>
      </c>
      <c r="F7">
        <v>62</v>
      </c>
      <c r="G7">
        <v>58</v>
      </c>
      <c r="H7">
        <v>1</v>
      </c>
      <c r="I7">
        <v>0</v>
      </c>
      <c r="J7">
        <v>0</v>
      </c>
      <c r="K7">
        <v>17</v>
      </c>
      <c r="L7">
        <v>1</v>
      </c>
      <c r="M7">
        <v>8</v>
      </c>
      <c r="N7">
        <v>5</v>
      </c>
      <c r="O7">
        <v>0</v>
      </c>
    </row>
    <row r="8" spans="1:15">
      <c r="A8">
        <v>82</v>
      </c>
      <c r="B8" t="s">
        <v>140</v>
      </c>
      <c r="C8">
        <v>12</v>
      </c>
      <c r="D8">
        <v>291</v>
      </c>
      <c r="E8">
        <v>24.25</v>
      </c>
      <c r="F8">
        <v>35</v>
      </c>
      <c r="G8">
        <v>34</v>
      </c>
      <c r="H8">
        <v>1</v>
      </c>
      <c r="I8">
        <v>0</v>
      </c>
      <c r="J8">
        <v>0</v>
      </c>
      <c r="K8">
        <v>15</v>
      </c>
      <c r="L8">
        <v>0</v>
      </c>
      <c r="M8">
        <v>5</v>
      </c>
      <c r="N8">
        <v>7</v>
      </c>
      <c r="O8">
        <v>0</v>
      </c>
    </row>
    <row r="9" spans="1:15">
      <c r="A9">
        <v>115</v>
      </c>
      <c r="B9" t="s">
        <v>159</v>
      </c>
      <c r="C9">
        <v>12</v>
      </c>
      <c r="D9">
        <v>203</v>
      </c>
      <c r="E9">
        <v>16.920000000000002</v>
      </c>
      <c r="F9">
        <v>25</v>
      </c>
      <c r="G9">
        <v>22</v>
      </c>
      <c r="H9">
        <v>1</v>
      </c>
      <c r="I9">
        <v>0</v>
      </c>
      <c r="J9">
        <v>0</v>
      </c>
      <c r="K9">
        <v>9</v>
      </c>
      <c r="L9">
        <v>1</v>
      </c>
      <c r="M9">
        <v>3</v>
      </c>
      <c r="N9">
        <v>9</v>
      </c>
      <c r="O9">
        <v>0</v>
      </c>
    </row>
    <row r="10" spans="1:15">
      <c r="A10">
        <v>84</v>
      </c>
      <c r="B10" t="s">
        <v>78</v>
      </c>
      <c r="C10">
        <v>13</v>
      </c>
      <c r="D10">
        <v>315</v>
      </c>
      <c r="E10">
        <v>24.23</v>
      </c>
      <c r="F10">
        <v>38</v>
      </c>
      <c r="G10">
        <v>36</v>
      </c>
      <c r="H10">
        <v>0</v>
      </c>
      <c r="I10">
        <v>0</v>
      </c>
      <c r="J10">
        <v>0</v>
      </c>
      <c r="K10">
        <v>17</v>
      </c>
      <c r="L10">
        <v>0</v>
      </c>
      <c r="M10">
        <v>9</v>
      </c>
      <c r="N10">
        <v>4</v>
      </c>
      <c r="O10">
        <v>0</v>
      </c>
    </row>
    <row r="11" spans="1:15">
      <c r="A11">
        <v>39</v>
      </c>
      <c r="B11" t="s">
        <v>161</v>
      </c>
      <c r="C11">
        <v>13</v>
      </c>
      <c r="D11">
        <v>409</v>
      </c>
      <c r="E11">
        <v>31.46</v>
      </c>
      <c r="F11">
        <v>51</v>
      </c>
      <c r="G11">
        <v>49</v>
      </c>
      <c r="H11">
        <v>0</v>
      </c>
      <c r="I11">
        <v>0</v>
      </c>
      <c r="J11">
        <v>0</v>
      </c>
      <c r="K11">
        <v>18</v>
      </c>
      <c r="L11">
        <v>0</v>
      </c>
      <c r="M11">
        <v>7</v>
      </c>
      <c r="N11">
        <v>6</v>
      </c>
      <c r="O11">
        <v>0</v>
      </c>
    </row>
    <row r="12" spans="1:15">
      <c r="A12">
        <v>111</v>
      </c>
      <c r="B12" t="s">
        <v>170</v>
      </c>
      <c r="C12">
        <v>12</v>
      </c>
      <c r="D12">
        <v>218</v>
      </c>
      <c r="E12">
        <v>18.170000000000002</v>
      </c>
      <c r="F12">
        <v>29</v>
      </c>
      <c r="G12">
        <v>26</v>
      </c>
      <c r="H12">
        <v>0</v>
      </c>
      <c r="I12">
        <v>0</v>
      </c>
      <c r="J12">
        <v>0</v>
      </c>
      <c r="K12">
        <v>6</v>
      </c>
      <c r="L12">
        <v>0</v>
      </c>
      <c r="M12">
        <v>3</v>
      </c>
      <c r="N12">
        <v>9</v>
      </c>
      <c r="O12">
        <v>0</v>
      </c>
    </row>
    <row r="13" spans="1:15">
      <c r="A13">
        <v>4</v>
      </c>
      <c r="B13" t="s">
        <v>95</v>
      </c>
      <c r="C13">
        <v>13</v>
      </c>
      <c r="D13">
        <v>551</v>
      </c>
      <c r="E13">
        <v>42.38</v>
      </c>
      <c r="F13">
        <v>72</v>
      </c>
      <c r="G13">
        <v>69</v>
      </c>
      <c r="H13">
        <v>1</v>
      </c>
      <c r="I13">
        <v>0</v>
      </c>
      <c r="J13">
        <v>0</v>
      </c>
      <c r="K13">
        <v>16</v>
      </c>
      <c r="L13">
        <v>0</v>
      </c>
      <c r="M13">
        <v>10</v>
      </c>
      <c r="N13">
        <v>3</v>
      </c>
      <c r="O13">
        <v>0</v>
      </c>
    </row>
    <row r="14" spans="1:15">
      <c r="A14">
        <v>55</v>
      </c>
      <c r="B14" t="s">
        <v>94</v>
      </c>
      <c r="C14">
        <v>14</v>
      </c>
      <c r="D14">
        <v>396</v>
      </c>
      <c r="E14">
        <v>28.29</v>
      </c>
      <c r="F14">
        <v>52</v>
      </c>
      <c r="G14">
        <v>46</v>
      </c>
      <c r="H14">
        <v>1</v>
      </c>
      <c r="I14">
        <v>0</v>
      </c>
      <c r="J14">
        <v>0</v>
      </c>
      <c r="K14">
        <v>12</v>
      </c>
      <c r="L14">
        <v>0</v>
      </c>
      <c r="M14">
        <v>11</v>
      </c>
      <c r="N14">
        <v>3</v>
      </c>
      <c r="O14">
        <v>0</v>
      </c>
    </row>
    <row r="15" spans="1:15">
      <c r="A15">
        <v>46</v>
      </c>
      <c r="B15" t="s">
        <v>164</v>
      </c>
      <c r="C15">
        <v>13</v>
      </c>
      <c r="D15">
        <v>392</v>
      </c>
      <c r="E15">
        <v>30.15</v>
      </c>
      <c r="F15">
        <v>49</v>
      </c>
      <c r="G15">
        <v>47</v>
      </c>
      <c r="H15">
        <v>2</v>
      </c>
      <c r="I15">
        <v>0</v>
      </c>
      <c r="J15">
        <v>0</v>
      </c>
      <c r="K15">
        <v>15</v>
      </c>
      <c r="L15">
        <v>1</v>
      </c>
      <c r="M15">
        <v>8</v>
      </c>
      <c r="N15">
        <v>5</v>
      </c>
      <c r="O15">
        <v>0</v>
      </c>
    </row>
    <row r="16" spans="1:15">
      <c r="A16">
        <v>82</v>
      </c>
      <c r="B16" t="s">
        <v>153</v>
      </c>
      <c r="C16">
        <v>12</v>
      </c>
      <c r="D16">
        <v>291</v>
      </c>
      <c r="E16">
        <v>24.25</v>
      </c>
      <c r="F16">
        <v>35</v>
      </c>
      <c r="G16">
        <v>32</v>
      </c>
      <c r="H16">
        <v>1</v>
      </c>
      <c r="I16">
        <v>0</v>
      </c>
      <c r="J16">
        <v>0</v>
      </c>
      <c r="K16">
        <v>15</v>
      </c>
      <c r="L16">
        <v>1</v>
      </c>
      <c r="M16">
        <v>5</v>
      </c>
      <c r="N16">
        <v>7</v>
      </c>
      <c r="O16">
        <v>0</v>
      </c>
    </row>
    <row r="17" spans="1:15">
      <c r="A17">
        <v>47</v>
      </c>
      <c r="B17" t="s">
        <v>89</v>
      </c>
      <c r="C17">
        <v>13</v>
      </c>
      <c r="D17">
        <v>391</v>
      </c>
      <c r="E17">
        <v>30.08</v>
      </c>
      <c r="F17">
        <v>52</v>
      </c>
      <c r="G17">
        <v>47</v>
      </c>
      <c r="H17">
        <v>1</v>
      </c>
      <c r="I17">
        <v>0</v>
      </c>
      <c r="J17">
        <v>0</v>
      </c>
      <c r="K17">
        <v>10</v>
      </c>
      <c r="L17">
        <v>0</v>
      </c>
      <c r="M17">
        <v>11</v>
      </c>
      <c r="N17">
        <v>2</v>
      </c>
      <c r="O17">
        <v>0</v>
      </c>
    </row>
    <row r="18" spans="1:15">
      <c r="A18">
        <v>50</v>
      </c>
      <c r="B18" t="s">
        <v>120</v>
      </c>
      <c r="C18">
        <v>13</v>
      </c>
      <c r="D18">
        <v>381</v>
      </c>
      <c r="E18">
        <v>29.31</v>
      </c>
      <c r="F18">
        <v>49</v>
      </c>
      <c r="G18">
        <v>48</v>
      </c>
      <c r="H18">
        <v>0</v>
      </c>
      <c r="I18">
        <v>0</v>
      </c>
      <c r="J18">
        <v>0</v>
      </c>
      <c r="K18">
        <v>13</v>
      </c>
      <c r="L18">
        <v>0</v>
      </c>
      <c r="M18">
        <v>7</v>
      </c>
      <c r="N18">
        <v>6</v>
      </c>
      <c r="O18">
        <v>0</v>
      </c>
    </row>
    <row r="19" spans="1:15">
      <c r="A19">
        <v>20</v>
      </c>
      <c r="B19" t="s">
        <v>177</v>
      </c>
      <c r="C19">
        <v>14</v>
      </c>
      <c r="D19">
        <v>487</v>
      </c>
      <c r="E19">
        <v>34.79</v>
      </c>
      <c r="F19">
        <v>66</v>
      </c>
      <c r="G19">
        <v>60</v>
      </c>
      <c r="H19">
        <v>2</v>
      </c>
      <c r="I19">
        <v>0</v>
      </c>
      <c r="J19">
        <v>0</v>
      </c>
      <c r="K19">
        <v>9</v>
      </c>
      <c r="L19">
        <v>0</v>
      </c>
      <c r="M19">
        <v>8</v>
      </c>
      <c r="N19">
        <v>6</v>
      </c>
      <c r="O19">
        <v>0</v>
      </c>
    </row>
    <row r="20" spans="1:15">
      <c r="A20">
        <v>16</v>
      </c>
      <c r="B20" t="s">
        <v>105</v>
      </c>
      <c r="C20">
        <v>13</v>
      </c>
      <c r="D20">
        <v>472</v>
      </c>
      <c r="E20">
        <v>36.31</v>
      </c>
      <c r="F20">
        <v>63</v>
      </c>
      <c r="G20">
        <v>57</v>
      </c>
      <c r="H20">
        <v>0</v>
      </c>
      <c r="I20">
        <v>0</v>
      </c>
      <c r="J20">
        <v>0</v>
      </c>
      <c r="K20">
        <v>11</v>
      </c>
      <c r="L20">
        <v>2</v>
      </c>
      <c r="M20">
        <v>10</v>
      </c>
      <c r="N20">
        <v>3</v>
      </c>
      <c r="O20">
        <v>0</v>
      </c>
    </row>
    <row r="21" spans="1:15">
      <c r="A21">
        <v>29</v>
      </c>
      <c r="B21" t="s">
        <v>84</v>
      </c>
      <c r="C21">
        <v>13</v>
      </c>
      <c r="D21">
        <v>430</v>
      </c>
      <c r="E21">
        <v>33.08</v>
      </c>
      <c r="F21">
        <v>51</v>
      </c>
      <c r="G21">
        <v>50</v>
      </c>
      <c r="H21">
        <v>1</v>
      </c>
      <c r="I21">
        <v>0</v>
      </c>
      <c r="J21">
        <v>1</v>
      </c>
      <c r="K21">
        <v>22</v>
      </c>
      <c r="L21">
        <v>2</v>
      </c>
      <c r="M21">
        <v>9</v>
      </c>
      <c r="N21">
        <v>4</v>
      </c>
      <c r="O21">
        <v>0</v>
      </c>
    </row>
    <row r="22" spans="1:15">
      <c r="A22">
        <v>62</v>
      </c>
      <c r="B22" t="s">
        <v>144</v>
      </c>
      <c r="C22">
        <v>13</v>
      </c>
      <c r="D22">
        <v>355</v>
      </c>
      <c r="E22">
        <v>27.31</v>
      </c>
      <c r="F22">
        <v>44</v>
      </c>
      <c r="G22">
        <v>41</v>
      </c>
      <c r="H22">
        <v>1</v>
      </c>
      <c r="I22">
        <v>0</v>
      </c>
      <c r="J22">
        <v>0</v>
      </c>
      <c r="K22">
        <v>16</v>
      </c>
      <c r="L22">
        <v>0</v>
      </c>
      <c r="M22">
        <v>6</v>
      </c>
      <c r="N22">
        <v>7</v>
      </c>
      <c r="O22">
        <v>0</v>
      </c>
    </row>
    <row r="23" spans="1:15">
      <c r="A23">
        <v>75</v>
      </c>
      <c r="B23" t="s">
        <v>158</v>
      </c>
      <c r="C23">
        <v>12</v>
      </c>
      <c r="D23">
        <v>304</v>
      </c>
      <c r="E23">
        <v>25.33</v>
      </c>
      <c r="F23">
        <v>37</v>
      </c>
      <c r="G23">
        <v>34</v>
      </c>
      <c r="H23">
        <v>0</v>
      </c>
      <c r="I23">
        <v>0</v>
      </c>
      <c r="J23">
        <v>0</v>
      </c>
      <c r="K23">
        <v>16</v>
      </c>
      <c r="L23">
        <v>0</v>
      </c>
      <c r="M23">
        <v>3</v>
      </c>
      <c r="N23">
        <v>9</v>
      </c>
      <c r="O23">
        <v>0</v>
      </c>
    </row>
    <row r="24" spans="1:15">
      <c r="A24">
        <v>66</v>
      </c>
      <c r="B24" t="s">
        <v>81</v>
      </c>
      <c r="C24">
        <v>13</v>
      </c>
      <c r="D24">
        <v>344</v>
      </c>
      <c r="E24">
        <v>26.46</v>
      </c>
      <c r="F24">
        <v>40</v>
      </c>
      <c r="G24">
        <v>34</v>
      </c>
      <c r="H24">
        <v>0</v>
      </c>
      <c r="I24">
        <v>0</v>
      </c>
      <c r="J24">
        <v>0</v>
      </c>
      <c r="K24">
        <v>22</v>
      </c>
      <c r="L24">
        <v>2</v>
      </c>
      <c r="M24">
        <v>9</v>
      </c>
      <c r="N24">
        <v>4</v>
      </c>
      <c r="O24">
        <v>0</v>
      </c>
    </row>
    <row r="25" spans="1:15">
      <c r="A25">
        <v>114</v>
      </c>
      <c r="B25" t="s">
        <v>172</v>
      </c>
      <c r="C25">
        <v>12</v>
      </c>
      <c r="D25">
        <v>215</v>
      </c>
      <c r="E25">
        <v>17.920000000000002</v>
      </c>
      <c r="F25">
        <v>29</v>
      </c>
      <c r="G25">
        <v>20</v>
      </c>
      <c r="H25">
        <v>4</v>
      </c>
      <c r="I25">
        <v>0</v>
      </c>
      <c r="J25">
        <v>0</v>
      </c>
      <c r="K25">
        <v>3</v>
      </c>
      <c r="L25">
        <v>2</v>
      </c>
      <c r="M25">
        <v>1</v>
      </c>
      <c r="N25">
        <v>11</v>
      </c>
      <c r="O25">
        <v>0</v>
      </c>
    </row>
    <row r="26" spans="1:15">
      <c r="A26">
        <v>43</v>
      </c>
      <c r="B26" t="s">
        <v>156</v>
      </c>
      <c r="C26">
        <v>13</v>
      </c>
      <c r="D26">
        <v>403</v>
      </c>
      <c r="E26">
        <v>31</v>
      </c>
      <c r="F26">
        <v>52</v>
      </c>
      <c r="G26">
        <v>50</v>
      </c>
      <c r="H26">
        <v>0</v>
      </c>
      <c r="I26">
        <v>1</v>
      </c>
      <c r="J26">
        <v>0</v>
      </c>
      <c r="K26">
        <v>13</v>
      </c>
      <c r="L26">
        <v>0</v>
      </c>
      <c r="M26">
        <v>8</v>
      </c>
      <c r="N26">
        <v>5</v>
      </c>
      <c r="O26">
        <v>0</v>
      </c>
    </row>
    <row r="27" spans="1:15">
      <c r="A27">
        <v>85</v>
      </c>
      <c r="B27" t="s">
        <v>143</v>
      </c>
      <c r="C27">
        <v>12</v>
      </c>
      <c r="D27">
        <v>290</v>
      </c>
      <c r="E27">
        <v>24.17</v>
      </c>
      <c r="F27">
        <v>39</v>
      </c>
      <c r="G27">
        <v>31</v>
      </c>
      <c r="H27">
        <v>1</v>
      </c>
      <c r="I27">
        <v>1</v>
      </c>
      <c r="J27">
        <v>0</v>
      </c>
      <c r="K27">
        <v>7</v>
      </c>
      <c r="L27">
        <v>0</v>
      </c>
      <c r="M27">
        <v>4</v>
      </c>
      <c r="N27">
        <v>8</v>
      </c>
      <c r="O27">
        <v>0</v>
      </c>
    </row>
    <row r="28" spans="1:15">
      <c r="A28">
        <v>42</v>
      </c>
      <c r="B28" t="s">
        <v>135</v>
      </c>
      <c r="C28">
        <v>13</v>
      </c>
      <c r="D28">
        <v>405</v>
      </c>
      <c r="E28">
        <v>31.15</v>
      </c>
      <c r="F28">
        <v>50</v>
      </c>
      <c r="G28">
        <v>44</v>
      </c>
      <c r="H28">
        <v>2</v>
      </c>
      <c r="I28">
        <v>0</v>
      </c>
      <c r="J28">
        <v>0</v>
      </c>
      <c r="K28">
        <v>19</v>
      </c>
      <c r="L28">
        <v>0</v>
      </c>
      <c r="M28">
        <v>8</v>
      </c>
      <c r="N28">
        <v>5</v>
      </c>
      <c r="O28">
        <v>0</v>
      </c>
    </row>
    <row r="29" spans="1:15">
      <c r="A29">
        <v>3</v>
      </c>
      <c r="B29" t="s">
        <v>142</v>
      </c>
      <c r="C29">
        <v>13</v>
      </c>
      <c r="D29">
        <v>552</v>
      </c>
      <c r="E29">
        <v>42.46</v>
      </c>
      <c r="F29">
        <v>75</v>
      </c>
      <c r="G29">
        <v>72</v>
      </c>
      <c r="H29">
        <v>0</v>
      </c>
      <c r="I29">
        <v>0</v>
      </c>
      <c r="J29">
        <v>0</v>
      </c>
      <c r="K29">
        <v>10</v>
      </c>
      <c r="L29">
        <v>0</v>
      </c>
      <c r="M29">
        <v>9</v>
      </c>
      <c r="N29">
        <v>4</v>
      </c>
      <c r="O29">
        <v>0</v>
      </c>
    </row>
    <row r="30" spans="1:15">
      <c r="A30">
        <v>119</v>
      </c>
      <c r="B30" t="s">
        <v>168</v>
      </c>
      <c r="C30">
        <v>12</v>
      </c>
      <c r="D30">
        <v>181</v>
      </c>
      <c r="E30">
        <v>15.08</v>
      </c>
      <c r="F30">
        <v>23</v>
      </c>
      <c r="G30">
        <v>14</v>
      </c>
      <c r="H30">
        <v>3</v>
      </c>
      <c r="I30">
        <v>0</v>
      </c>
      <c r="J30">
        <v>0</v>
      </c>
      <c r="K30">
        <v>7</v>
      </c>
      <c r="L30">
        <v>1</v>
      </c>
      <c r="M30">
        <v>1</v>
      </c>
      <c r="N30">
        <v>11</v>
      </c>
      <c r="O30">
        <v>0</v>
      </c>
    </row>
    <row r="31" spans="1:15">
      <c r="A31">
        <v>90</v>
      </c>
      <c r="B31" t="s">
        <v>128</v>
      </c>
      <c r="C31">
        <v>13</v>
      </c>
      <c r="D31">
        <v>303</v>
      </c>
      <c r="E31">
        <v>23.31</v>
      </c>
      <c r="F31">
        <v>32</v>
      </c>
      <c r="G31">
        <v>28</v>
      </c>
      <c r="H31">
        <v>0</v>
      </c>
      <c r="I31">
        <v>0</v>
      </c>
      <c r="J31">
        <v>0</v>
      </c>
      <c r="K31">
        <v>27</v>
      </c>
      <c r="L31">
        <v>1</v>
      </c>
      <c r="M31">
        <v>7</v>
      </c>
      <c r="N31">
        <v>6</v>
      </c>
      <c r="O31">
        <v>0</v>
      </c>
    </row>
    <row r="32" spans="1:15">
      <c r="A32">
        <v>32</v>
      </c>
      <c r="B32" t="s">
        <v>122</v>
      </c>
      <c r="C32">
        <v>13</v>
      </c>
      <c r="D32">
        <v>427</v>
      </c>
      <c r="E32">
        <v>32.85</v>
      </c>
      <c r="F32">
        <v>54</v>
      </c>
      <c r="G32">
        <v>47</v>
      </c>
      <c r="H32">
        <v>3</v>
      </c>
      <c r="I32">
        <v>1</v>
      </c>
      <c r="J32">
        <v>0</v>
      </c>
      <c r="K32">
        <v>16</v>
      </c>
      <c r="L32">
        <v>0</v>
      </c>
      <c r="M32">
        <v>9</v>
      </c>
      <c r="N32">
        <v>4</v>
      </c>
      <c r="O32">
        <v>0</v>
      </c>
    </row>
    <row r="33" spans="1:15">
      <c r="A33">
        <v>34</v>
      </c>
      <c r="B33" t="s">
        <v>107</v>
      </c>
      <c r="C33">
        <v>13</v>
      </c>
      <c r="D33">
        <v>424</v>
      </c>
      <c r="E33">
        <v>32.619999999999997</v>
      </c>
      <c r="F33">
        <v>53</v>
      </c>
      <c r="G33">
        <v>50</v>
      </c>
      <c r="H33">
        <v>1</v>
      </c>
      <c r="I33">
        <v>0</v>
      </c>
      <c r="J33">
        <v>0</v>
      </c>
      <c r="K33">
        <v>18</v>
      </c>
      <c r="L33">
        <v>0</v>
      </c>
      <c r="M33">
        <v>11</v>
      </c>
      <c r="N33">
        <v>2</v>
      </c>
      <c r="O33">
        <v>0</v>
      </c>
    </row>
    <row r="34" spans="1:15">
      <c r="A34">
        <v>68</v>
      </c>
      <c r="B34" t="s">
        <v>129</v>
      </c>
      <c r="C34">
        <v>13</v>
      </c>
      <c r="D34">
        <v>341</v>
      </c>
      <c r="E34">
        <v>26.23</v>
      </c>
      <c r="F34">
        <v>39</v>
      </c>
      <c r="G34">
        <v>38</v>
      </c>
      <c r="H34">
        <v>0</v>
      </c>
      <c r="I34">
        <v>0</v>
      </c>
      <c r="J34">
        <v>0</v>
      </c>
      <c r="K34">
        <v>23</v>
      </c>
      <c r="L34">
        <v>0</v>
      </c>
      <c r="M34">
        <v>7</v>
      </c>
      <c r="N34">
        <v>6</v>
      </c>
      <c r="O34">
        <v>0</v>
      </c>
    </row>
    <row r="35" spans="1:15">
      <c r="A35">
        <v>1</v>
      </c>
      <c r="B35" t="s">
        <v>92</v>
      </c>
      <c r="C35">
        <v>13</v>
      </c>
      <c r="D35">
        <v>564</v>
      </c>
      <c r="E35">
        <v>43.38</v>
      </c>
      <c r="F35">
        <v>76</v>
      </c>
      <c r="G35">
        <v>70</v>
      </c>
      <c r="H35">
        <v>0</v>
      </c>
      <c r="I35">
        <v>0</v>
      </c>
      <c r="J35">
        <v>0</v>
      </c>
      <c r="K35">
        <v>12</v>
      </c>
      <c r="L35">
        <v>1</v>
      </c>
      <c r="M35">
        <v>12</v>
      </c>
      <c r="N35">
        <v>1</v>
      </c>
      <c r="O35">
        <v>0</v>
      </c>
    </row>
    <row r="36" spans="1:15">
      <c r="A36">
        <v>23</v>
      </c>
      <c r="B36" t="s">
        <v>149</v>
      </c>
      <c r="C36">
        <v>13</v>
      </c>
      <c r="D36">
        <v>449</v>
      </c>
      <c r="E36">
        <v>34.54</v>
      </c>
      <c r="F36">
        <v>59</v>
      </c>
      <c r="G36">
        <v>54</v>
      </c>
      <c r="H36">
        <v>1</v>
      </c>
      <c r="I36">
        <v>0</v>
      </c>
      <c r="J36">
        <v>0</v>
      </c>
      <c r="K36">
        <v>13</v>
      </c>
      <c r="L36">
        <v>0</v>
      </c>
      <c r="M36">
        <v>8</v>
      </c>
      <c r="N36">
        <v>5</v>
      </c>
      <c r="O36">
        <v>0</v>
      </c>
    </row>
    <row r="37" spans="1:15">
      <c r="A37">
        <v>95</v>
      </c>
      <c r="B37" t="s">
        <v>189</v>
      </c>
      <c r="C37">
        <v>12</v>
      </c>
      <c r="D37">
        <v>258</v>
      </c>
      <c r="E37">
        <v>21.5</v>
      </c>
      <c r="F37">
        <v>31</v>
      </c>
      <c r="G37">
        <v>30</v>
      </c>
      <c r="H37">
        <v>0</v>
      </c>
      <c r="I37">
        <v>0</v>
      </c>
      <c r="J37">
        <v>0</v>
      </c>
      <c r="K37">
        <v>14</v>
      </c>
      <c r="L37">
        <v>0</v>
      </c>
      <c r="M37">
        <v>1</v>
      </c>
      <c r="N37">
        <v>11</v>
      </c>
      <c r="O37">
        <v>0</v>
      </c>
    </row>
    <row r="38" spans="1:15">
      <c r="A38">
        <v>58</v>
      </c>
      <c r="B38" t="s">
        <v>123</v>
      </c>
      <c r="C38">
        <v>13</v>
      </c>
      <c r="D38">
        <v>362</v>
      </c>
      <c r="E38">
        <v>27.85</v>
      </c>
      <c r="F38">
        <v>45</v>
      </c>
      <c r="G38">
        <v>44</v>
      </c>
      <c r="H38">
        <v>0</v>
      </c>
      <c r="I38">
        <v>0</v>
      </c>
      <c r="J38">
        <v>0</v>
      </c>
      <c r="K38">
        <v>16</v>
      </c>
      <c r="L38">
        <v>0</v>
      </c>
      <c r="M38">
        <v>9</v>
      </c>
      <c r="N38">
        <v>4</v>
      </c>
      <c r="O38">
        <v>0</v>
      </c>
    </row>
    <row r="39" spans="1:15">
      <c r="A39">
        <v>38</v>
      </c>
      <c r="B39" t="s">
        <v>131</v>
      </c>
      <c r="C39">
        <v>13</v>
      </c>
      <c r="D39">
        <v>412</v>
      </c>
      <c r="E39">
        <v>31.69</v>
      </c>
      <c r="F39">
        <v>50</v>
      </c>
      <c r="G39">
        <v>49</v>
      </c>
      <c r="H39">
        <v>0</v>
      </c>
      <c r="I39">
        <v>0</v>
      </c>
      <c r="J39">
        <v>0</v>
      </c>
      <c r="K39">
        <v>21</v>
      </c>
      <c r="L39">
        <v>0</v>
      </c>
      <c r="M39">
        <v>7</v>
      </c>
      <c r="N39">
        <v>6</v>
      </c>
      <c r="O39">
        <v>0</v>
      </c>
    </row>
    <row r="40" spans="1:15">
      <c r="A40">
        <v>110</v>
      </c>
      <c r="B40" t="s">
        <v>106</v>
      </c>
      <c r="C40">
        <v>12</v>
      </c>
      <c r="D40">
        <v>222</v>
      </c>
      <c r="E40">
        <v>18.5</v>
      </c>
      <c r="F40">
        <v>28</v>
      </c>
      <c r="G40">
        <v>24</v>
      </c>
      <c r="H40">
        <v>0</v>
      </c>
      <c r="I40">
        <v>0</v>
      </c>
      <c r="J40">
        <v>0</v>
      </c>
      <c r="K40">
        <v>10</v>
      </c>
      <c r="L40">
        <v>0</v>
      </c>
      <c r="M40">
        <v>6</v>
      </c>
      <c r="N40">
        <v>6</v>
      </c>
      <c r="O40">
        <v>0</v>
      </c>
    </row>
    <row r="41" spans="1:15">
      <c r="A41">
        <v>111</v>
      </c>
      <c r="B41" t="s">
        <v>184</v>
      </c>
      <c r="C41">
        <v>12</v>
      </c>
      <c r="D41">
        <v>218</v>
      </c>
      <c r="E41">
        <v>18.170000000000002</v>
      </c>
      <c r="F41">
        <v>27</v>
      </c>
      <c r="G41">
        <v>26</v>
      </c>
      <c r="H41">
        <v>0</v>
      </c>
      <c r="I41">
        <v>0</v>
      </c>
      <c r="J41">
        <v>0</v>
      </c>
      <c r="K41">
        <v>10</v>
      </c>
      <c r="L41">
        <v>0</v>
      </c>
      <c r="M41">
        <v>3</v>
      </c>
      <c r="N41">
        <v>9</v>
      </c>
      <c r="O41">
        <v>0</v>
      </c>
    </row>
    <row r="42" spans="1:15">
      <c r="A42">
        <v>2</v>
      </c>
      <c r="B42" t="s">
        <v>80</v>
      </c>
      <c r="C42">
        <v>13</v>
      </c>
      <c r="D42">
        <v>556</v>
      </c>
      <c r="E42">
        <v>42.77</v>
      </c>
      <c r="F42">
        <v>72</v>
      </c>
      <c r="G42">
        <v>66</v>
      </c>
      <c r="H42">
        <v>0</v>
      </c>
      <c r="I42">
        <v>0</v>
      </c>
      <c r="J42">
        <v>0</v>
      </c>
      <c r="K42">
        <v>18</v>
      </c>
      <c r="L42">
        <v>2</v>
      </c>
      <c r="M42">
        <v>12</v>
      </c>
      <c r="N42">
        <v>1</v>
      </c>
      <c r="O42">
        <v>0</v>
      </c>
    </row>
    <row r="43" spans="1:15">
      <c r="A43">
        <v>18</v>
      </c>
      <c r="B43" t="s">
        <v>160</v>
      </c>
      <c r="C43">
        <v>12</v>
      </c>
      <c r="D43">
        <v>422</v>
      </c>
      <c r="E43">
        <v>35.17</v>
      </c>
      <c r="F43">
        <v>51</v>
      </c>
      <c r="G43">
        <v>46</v>
      </c>
      <c r="H43">
        <v>2</v>
      </c>
      <c r="I43">
        <v>0</v>
      </c>
      <c r="J43">
        <v>0</v>
      </c>
      <c r="K43">
        <v>22</v>
      </c>
      <c r="L43">
        <v>0</v>
      </c>
      <c r="M43">
        <v>5</v>
      </c>
      <c r="N43">
        <v>7</v>
      </c>
      <c r="O43">
        <v>0</v>
      </c>
    </row>
    <row r="44" spans="1:15">
      <c r="A44">
        <v>94</v>
      </c>
      <c r="B44" t="s">
        <v>179</v>
      </c>
      <c r="C44">
        <v>12</v>
      </c>
      <c r="D44">
        <v>259</v>
      </c>
      <c r="E44">
        <v>21.58</v>
      </c>
      <c r="F44">
        <v>30</v>
      </c>
      <c r="G44">
        <v>25</v>
      </c>
      <c r="H44">
        <v>0</v>
      </c>
      <c r="I44">
        <v>0</v>
      </c>
      <c r="J44">
        <v>0</v>
      </c>
      <c r="K44">
        <v>18</v>
      </c>
      <c r="L44">
        <v>0</v>
      </c>
      <c r="M44">
        <v>3</v>
      </c>
      <c r="N44">
        <v>9</v>
      </c>
      <c r="O44">
        <v>0</v>
      </c>
    </row>
    <row r="45" spans="1:15">
      <c r="A45">
        <v>15</v>
      </c>
      <c r="B45" t="s">
        <v>110</v>
      </c>
      <c r="C45">
        <v>13</v>
      </c>
      <c r="D45">
        <v>475</v>
      </c>
      <c r="E45">
        <v>36.54</v>
      </c>
      <c r="F45">
        <v>62</v>
      </c>
      <c r="G45">
        <v>53</v>
      </c>
      <c r="H45">
        <v>1</v>
      </c>
      <c r="I45">
        <v>0</v>
      </c>
      <c r="J45">
        <v>0</v>
      </c>
      <c r="K45">
        <v>16</v>
      </c>
      <c r="L45">
        <v>0</v>
      </c>
      <c r="M45">
        <v>8</v>
      </c>
      <c r="N45">
        <v>5</v>
      </c>
      <c r="O45">
        <v>0</v>
      </c>
    </row>
    <row r="46" spans="1:15">
      <c r="A46">
        <v>88</v>
      </c>
      <c r="B46" t="s">
        <v>173</v>
      </c>
      <c r="C46">
        <v>12</v>
      </c>
      <c r="D46">
        <v>285</v>
      </c>
      <c r="E46">
        <v>23.75</v>
      </c>
      <c r="F46">
        <v>37</v>
      </c>
      <c r="G46">
        <v>31</v>
      </c>
      <c r="H46">
        <v>1</v>
      </c>
      <c r="I46">
        <v>0</v>
      </c>
      <c r="J46">
        <v>0</v>
      </c>
      <c r="K46">
        <v>10</v>
      </c>
      <c r="L46">
        <v>0</v>
      </c>
      <c r="M46">
        <v>3</v>
      </c>
      <c r="N46">
        <v>9</v>
      </c>
      <c r="O46">
        <v>0</v>
      </c>
    </row>
    <row r="47" spans="1:15">
      <c r="A47">
        <v>89</v>
      </c>
      <c r="B47" t="s">
        <v>139</v>
      </c>
      <c r="C47">
        <v>12</v>
      </c>
      <c r="D47">
        <v>282</v>
      </c>
      <c r="E47">
        <v>23.5</v>
      </c>
      <c r="F47">
        <v>36</v>
      </c>
      <c r="G47">
        <v>32</v>
      </c>
      <c r="H47">
        <v>1</v>
      </c>
      <c r="I47">
        <v>0</v>
      </c>
      <c r="J47">
        <v>0</v>
      </c>
      <c r="K47">
        <v>10</v>
      </c>
      <c r="L47">
        <v>1</v>
      </c>
      <c r="M47">
        <v>6</v>
      </c>
      <c r="N47">
        <v>6</v>
      </c>
      <c r="O47">
        <v>0</v>
      </c>
    </row>
    <row r="48" spans="1:15">
      <c r="A48">
        <v>99</v>
      </c>
      <c r="B48" t="s">
        <v>150</v>
      </c>
      <c r="C48">
        <v>12</v>
      </c>
      <c r="D48">
        <v>249</v>
      </c>
      <c r="E48">
        <v>20.75</v>
      </c>
      <c r="F48">
        <v>31</v>
      </c>
      <c r="G48">
        <v>25</v>
      </c>
      <c r="H48">
        <v>1</v>
      </c>
      <c r="I48">
        <v>0</v>
      </c>
      <c r="J48">
        <v>0</v>
      </c>
      <c r="K48">
        <v>12</v>
      </c>
      <c r="L48">
        <v>0</v>
      </c>
      <c r="M48">
        <v>5</v>
      </c>
      <c r="N48">
        <v>7</v>
      </c>
      <c r="O48">
        <v>0</v>
      </c>
    </row>
    <row r="49" spans="1:15">
      <c r="A49">
        <v>18</v>
      </c>
      <c r="B49" t="s">
        <v>186</v>
      </c>
      <c r="C49">
        <v>12</v>
      </c>
      <c r="D49">
        <v>422</v>
      </c>
      <c r="E49">
        <v>35.17</v>
      </c>
      <c r="F49">
        <v>55</v>
      </c>
      <c r="G49">
        <v>53</v>
      </c>
      <c r="H49">
        <v>0</v>
      </c>
      <c r="I49">
        <v>0</v>
      </c>
      <c r="J49">
        <v>0</v>
      </c>
      <c r="K49">
        <v>13</v>
      </c>
      <c r="L49">
        <v>0</v>
      </c>
      <c r="M49">
        <v>6</v>
      </c>
      <c r="N49">
        <v>6</v>
      </c>
      <c r="O49">
        <v>0</v>
      </c>
    </row>
    <row r="50" spans="1:15">
      <c r="A50">
        <v>11</v>
      </c>
      <c r="B50" t="s">
        <v>74</v>
      </c>
      <c r="C50">
        <v>14</v>
      </c>
      <c r="D50">
        <v>541</v>
      </c>
      <c r="E50">
        <v>38.64</v>
      </c>
      <c r="F50">
        <v>66</v>
      </c>
      <c r="G50">
        <v>63</v>
      </c>
      <c r="H50">
        <v>2</v>
      </c>
      <c r="I50">
        <v>0</v>
      </c>
      <c r="J50">
        <v>0</v>
      </c>
      <c r="K50">
        <v>26</v>
      </c>
      <c r="L50">
        <v>0</v>
      </c>
      <c r="M50">
        <v>12</v>
      </c>
      <c r="N50">
        <v>2</v>
      </c>
      <c r="O50">
        <v>0</v>
      </c>
    </row>
    <row r="51" spans="1:15">
      <c r="A51">
        <v>77</v>
      </c>
      <c r="B51" t="s">
        <v>181</v>
      </c>
      <c r="C51">
        <v>12</v>
      </c>
      <c r="D51">
        <v>298</v>
      </c>
      <c r="E51">
        <v>24.83</v>
      </c>
      <c r="F51">
        <v>37</v>
      </c>
      <c r="G51">
        <v>33</v>
      </c>
      <c r="H51">
        <v>1</v>
      </c>
      <c r="I51">
        <v>0</v>
      </c>
      <c r="J51">
        <v>0</v>
      </c>
      <c r="K51">
        <v>13</v>
      </c>
      <c r="L51">
        <v>1</v>
      </c>
      <c r="M51">
        <v>3</v>
      </c>
      <c r="N51">
        <v>9</v>
      </c>
      <c r="O51">
        <v>0</v>
      </c>
    </row>
    <row r="52" spans="1:15">
      <c r="A52">
        <v>86</v>
      </c>
      <c r="B52" t="s">
        <v>115</v>
      </c>
      <c r="C52">
        <v>13</v>
      </c>
      <c r="D52">
        <v>313</v>
      </c>
      <c r="E52">
        <v>24.08</v>
      </c>
      <c r="F52">
        <v>37</v>
      </c>
      <c r="G52">
        <v>36</v>
      </c>
      <c r="H52">
        <v>1</v>
      </c>
      <c r="I52">
        <v>0</v>
      </c>
      <c r="J52">
        <v>0</v>
      </c>
      <c r="K52">
        <v>17</v>
      </c>
      <c r="L52">
        <v>1</v>
      </c>
      <c r="M52">
        <v>6</v>
      </c>
      <c r="N52">
        <v>7</v>
      </c>
      <c r="O52">
        <v>0</v>
      </c>
    </row>
    <row r="53" spans="1:15">
      <c r="A53">
        <v>51</v>
      </c>
      <c r="B53" t="s">
        <v>167</v>
      </c>
      <c r="C53">
        <v>13</v>
      </c>
      <c r="D53">
        <v>380</v>
      </c>
      <c r="E53">
        <v>29.23</v>
      </c>
      <c r="F53">
        <v>47</v>
      </c>
      <c r="G53">
        <v>37</v>
      </c>
      <c r="H53">
        <v>5</v>
      </c>
      <c r="I53">
        <v>0</v>
      </c>
      <c r="J53">
        <v>0</v>
      </c>
      <c r="K53">
        <v>17</v>
      </c>
      <c r="L53">
        <v>0</v>
      </c>
      <c r="M53">
        <v>7</v>
      </c>
      <c r="N53">
        <v>6</v>
      </c>
      <c r="O53">
        <v>0</v>
      </c>
    </row>
    <row r="54" spans="1:15">
      <c r="A54">
        <v>101</v>
      </c>
      <c r="B54" t="s">
        <v>133</v>
      </c>
      <c r="C54">
        <v>12</v>
      </c>
      <c r="D54">
        <v>247</v>
      </c>
      <c r="E54">
        <v>20.58</v>
      </c>
      <c r="F54">
        <v>30</v>
      </c>
      <c r="G54">
        <v>28</v>
      </c>
      <c r="H54">
        <v>0</v>
      </c>
      <c r="I54">
        <v>0</v>
      </c>
      <c r="J54">
        <v>0</v>
      </c>
      <c r="K54">
        <v>13</v>
      </c>
      <c r="L54">
        <v>0</v>
      </c>
      <c r="M54">
        <v>5</v>
      </c>
      <c r="N54">
        <v>7</v>
      </c>
      <c r="O54">
        <v>0</v>
      </c>
    </row>
    <row r="55" spans="1:15">
      <c r="A55">
        <v>108</v>
      </c>
      <c r="B55" t="s">
        <v>127</v>
      </c>
      <c r="C55">
        <v>13</v>
      </c>
      <c r="D55">
        <v>250</v>
      </c>
      <c r="E55">
        <v>19.23</v>
      </c>
      <c r="F55">
        <v>28</v>
      </c>
      <c r="G55">
        <v>26</v>
      </c>
      <c r="H55">
        <v>0</v>
      </c>
      <c r="I55">
        <v>0</v>
      </c>
      <c r="J55">
        <v>0</v>
      </c>
      <c r="K55">
        <v>18</v>
      </c>
      <c r="L55">
        <v>1</v>
      </c>
      <c r="M55">
        <v>6</v>
      </c>
      <c r="N55">
        <v>7</v>
      </c>
      <c r="O55">
        <v>0</v>
      </c>
    </row>
    <row r="56" spans="1:15">
      <c r="A56">
        <v>63</v>
      </c>
      <c r="B56" t="s">
        <v>88</v>
      </c>
      <c r="C56">
        <v>13</v>
      </c>
      <c r="D56">
        <v>354</v>
      </c>
      <c r="E56">
        <v>27.23</v>
      </c>
      <c r="F56">
        <v>45</v>
      </c>
      <c r="G56">
        <v>42</v>
      </c>
      <c r="H56">
        <v>0</v>
      </c>
      <c r="I56">
        <v>0</v>
      </c>
      <c r="J56">
        <v>0</v>
      </c>
      <c r="K56">
        <v>14</v>
      </c>
      <c r="L56">
        <v>0</v>
      </c>
      <c r="M56">
        <v>9</v>
      </c>
      <c r="N56">
        <v>4</v>
      </c>
      <c r="O56">
        <v>0</v>
      </c>
    </row>
    <row r="57" spans="1:15">
      <c r="A57">
        <v>29</v>
      </c>
      <c r="B57" t="s">
        <v>134</v>
      </c>
      <c r="C57">
        <v>13</v>
      </c>
      <c r="D57">
        <v>430</v>
      </c>
      <c r="E57">
        <v>33.08</v>
      </c>
      <c r="F57">
        <v>55</v>
      </c>
      <c r="G57">
        <v>53</v>
      </c>
      <c r="H57">
        <v>1</v>
      </c>
      <c r="I57">
        <v>0</v>
      </c>
      <c r="J57">
        <v>0</v>
      </c>
      <c r="K57">
        <v>15</v>
      </c>
      <c r="L57">
        <v>0</v>
      </c>
      <c r="M57">
        <v>7</v>
      </c>
      <c r="N57">
        <v>6</v>
      </c>
      <c r="O57">
        <v>0</v>
      </c>
    </row>
    <row r="58" spans="1:15">
      <c r="A58">
        <v>73</v>
      </c>
      <c r="B58" t="s">
        <v>124</v>
      </c>
      <c r="C58">
        <v>12</v>
      </c>
      <c r="D58">
        <v>308</v>
      </c>
      <c r="E58">
        <v>25.67</v>
      </c>
      <c r="F58">
        <v>41</v>
      </c>
      <c r="G58">
        <v>38</v>
      </c>
      <c r="H58">
        <v>0</v>
      </c>
      <c r="I58">
        <v>0</v>
      </c>
      <c r="J58">
        <v>0</v>
      </c>
      <c r="K58">
        <v>6</v>
      </c>
      <c r="L58">
        <v>3</v>
      </c>
      <c r="M58">
        <v>5</v>
      </c>
      <c r="N58">
        <v>7</v>
      </c>
      <c r="O58">
        <v>0</v>
      </c>
    </row>
    <row r="59" spans="1:15">
      <c r="A59">
        <v>67</v>
      </c>
      <c r="B59" t="s">
        <v>187</v>
      </c>
      <c r="C59">
        <v>12</v>
      </c>
      <c r="D59">
        <v>315</v>
      </c>
      <c r="E59">
        <v>26.25</v>
      </c>
      <c r="F59">
        <v>42</v>
      </c>
      <c r="G59">
        <v>37</v>
      </c>
      <c r="H59">
        <v>1</v>
      </c>
      <c r="I59">
        <v>0</v>
      </c>
      <c r="J59">
        <v>0</v>
      </c>
      <c r="K59">
        <v>8</v>
      </c>
      <c r="L59">
        <v>0</v>
      </c>
      <c r="M59">
        <v>1</v>
      </c>
      <c r="N59">
        <v>11</v>
      </c>
      <c r="O59">
        <v>0</v>
      </c>
    </row>
    <row r="60" spans="1:15">
      <c r="A60">
        <v>104</v>
      </c>
      <c r="B60" t="s">
        <v>147</v>
      </c>
      <c r="C60">
        <v>12</v>
      </c>
      <c r="D60">
        <v>241</v>
      </c>
      <c r="E60">
        <v>20.079999999999998</v>
      </c>
      <c r="F60">
        <v>30</v>
      </c>
      <c r="G60">
        <v>24</v>
      </c>
      <c r="H60">
        <v>2</v>
      </c>
      <c r="I60">
        <v>0</v>
      </c>
      <c r="J60">
        <v>0</v>
      </c>
      <c r="K60">
        <v>11</v>
      </c>
      <c r="L60">
        <v>0</v>
      </c>
      <c r="M60">
        <v>3</v>
      </c>
      <c r="N60">
        <v>9</v>
      </c>
      <c r="O60">
        <v>0</v>
      </c>
    </row>
    <row r="61" spans="1:15">
      <c r="A61">
        <v>96</v>
      </c>
      <c r="B61" t="s">
        <v>91</v>
      </c>
      <c r="C61">
        <v>13</v>
      </c>
      <c r="D61">
        <v>279</v>
      </c>
      <c r="E61">
        <v>21.46</v>
      </c>
      <c r="F61">
        <v>36</v>
      </c>
      <c r="G61">
        <v>33</v>
      </c>
      <c r="H61">
        <v>0</v>
      </c>
      <c r="I61">
        <v>0</v>
      </c>
      <c r="J61">
        <v>0</v>
      </c>
      <c r="K61">
        <v>10</v>
      </c>
      <c r="L61">
        <v>0</v>
      </c>
      <c r="M61">
        <v>8</v>
      </c>
      <c r="N61">
        <v>5</v>
      </c>
      <c r="O61">
        <v>0</v>
      </c>
    </row>
    <row r="62" spans="1:15">
      <c r="A62">
        <v>8</v>
      </c>
      <c r="B62" t="s">
        <v>116</v>
      </c>
      <c r="C62">
        <v>14</v>
      </c>
      <c r="D62">
        <v>558</v>
      </c>
      <c r="E62">
        <v>39.86</v>
      </c>
      <c r="F62">
        <v>70</v>
      </c>
      <c r="G62">
        <v>67</v>
      </c>
      <c r="H62">
        <v>2</v>
      </c>
      <c r="I62">
        <v>0</v>
      </c>
      <c r="J62">
        <v>0</v>
      </c>
      <c r="K62">
        <v>21</v>
      </c>
      <c r="L62">
        <v>2</v>
      </c>
      <c r="M62">
        <v>12</v>
      </c>
      <c r="N62">
        <v>2</v>
      </c>
      <c r="O62">
        <v>0</v>
      </c>
    </row>
    <row r="63" spans="1:15">
      <c r="A63">
        <v>10</v>
      </c>
      <c r="B63" t="s">
        <v>190</v>
      </c>
      <c r="C63">
        <v>13</v>
      </c>
      <c r="D63">
        <v>511</v>
      </c>
      <c r="E63">
        <v>39.31</v>
      </c>
      <c r="F63">
        <v>65</v>
      </c>
      <c r="G63">
        <v>58</v>
      </c>
      <c r="H63">
        <v>5</v>
      </c>
      <c r="I63">
        <v>0</v>
      </c>
      <c r="J63">
        <v>0</v>
      </c>
      <c r="K63">
        <v>17</v>
      </c>
      <c r="L63">
        <v>1</v>
      </c>
      <c r="M63">
        <v>8</v>
      </c>
      <c r="N63">
        <v>5</v>
      </c>
      <c r="O63">
        <v>0</v>
      </c>
    </row>
    <row r="64" spans="1:15">
      <c r="A64">
        <v>28</v>
      </c>
      <c r="B64" t="s">
        <v>146</v>
      </c>
      <c r="C64">
        <v>12</v>
      </c>
      <c r="D64">
        <v>401</v>
      </c>
      <c r="E64">
        <v>33.42</v>
      </c>
      <c r="F64">
        <v>53</v>
      </c>
      <c r="G64">
        <v>46</v>
      </c>
      <c r="H64">
        <v>5</v>
      </c>
      <c r="I64">
        <v>0</v>
      </c>
      <c r="J64">
        <v>0</v>
      </c>
      <c r="K64">
        <v>9</v>
      </c>
      <c r="L64">
        <v>0</v>
      </c>
      <c r="M64">
        <v>5</v>
      </c>
      <c r="N64">
        <v>7</v>
      </c>
      <c r="O64">
        <v>0</v>
      </c>
    </row>
    <row r="65" spans="1:15">
      <c r="A65">
        <v>27</v>
      </c>
      <c r="B65" t="s">
        <v>157</v>
      </c>
      <c r="C65">
        <v>13</v>
      </c>
      <c r="D65">
        <v>435</v>
      </c>
      <c r="E65">
        <v>33.46</v>
      </c>
      <c r="F65">
        <v>56</v>
      </c>
      <c r="G65">
        <v>51</v>
      </c>
      <c r="H65">
        <v>0</v>
      </c>
      <c r="I65">
        <v>0</v>
      </c>
      <c r="J65">
        <v>0</v>
      </c>
      <c r="K65">
        <v>16</v>
      </c>
      <c r="L65">
        <v>0</v>
      </c>
      <c r="M65">
        <v>6</v>
      </c>
      <c r="N65">
        <v>7</v>
      </c>
      <c r="O65">
        <v>0</v>
      </c>
    </row>
    <row r="66" spans="1:15">
      <c r="A66">
        <v>79</v>
      </c>
      <c r="B66" t="s">
        <v>100</v>
      </c>
      <c r="C66">
        <v>13</v>
      </c>
      <c r="D66">
        <v>321</v>
      </c>
      <c r="E66">
        <v>24.69</v>
      </c>
      <c r="F66">
        <v>33</v>
      </c>
      <c r="G66">
        <v>30</v>
      </c>
      <c r="H66">
        <v>2</v>
      </c>
      <c r="I66">
        <v>0</v>
      </c>
      <c r="J66">
        <v>0</v>
      </c>
      <c r="K66">
        <v>29</v>
      </c>
      <c r="L66">
        <v>1</v>
      </c>
      <c r="M66">
        <v>9</v>
      </c>
      <c r="N66">
        <v>4</v>
      </c>
      <c r="O66">
        <v>0</v>
      </c>
    </row>
    <row r="67" spans="1:15">
      <c r="A67">
        <v>87</v>
      </c>
      <c r="B67" t="s">
        <v>185</v>
      </c>
      <c r="C67">
        <v>13</v>
      </c>
      <c r="D67">
        <v>312</v>
      </c>
      <c r="E67">
        <v>24</v>
      </c>
      <c r="F67">
        <v>40</v>
      </c>
      <c r="G67">
        <v>36</v>
      </c>
      <c r="H67">
        <v>0</v>
      </c>
      <c r="I67">
        <v>0</v>
      </c>
      <c r="J67">
        <v>0</v>
      </c>
      <c r="K67">
        <v>12</v>
      </c>
      <c r="L67">
        <v>0</v>
      </c>
      <c r="M67">
        <v>4</v>
      </c>
      <c r="N67">
        <v>9</v>
      </c>
      <c r="O67">
        <v>0</v>
      </c>
    </row>
    <row r="68" spans="1:15">
      <c r="A68">
        <v>97</v>
      </c>
      <c r="B68" t="s">
        <v>145</v>
      </c>
      <c r="C68">
        <v>12</v>
      </c>
      <c r="D68">
        <v>254</v>
      </c>
      <c r="E68">
        <v>21.17</v>
      </c>
      <c r="F68">
        <v>29</v>
      </c>
      <c r="G68">
        <v>21</v>
      </c>
      <c r="H68">
        <v>1</v>
      </c>
      <c r="I68">
        <v>0</v>
      </c>
      <c r="J68">
        <v>0</v>
      </c>
      <c r="K68">
        <v>19</v>
      </c>
      <c r="L68">
        <v>0</v>
      </c>
      <c r="M68">
        <v>4</v>
      </c>
      <c r="N68">
        <v>8</v>
      </c>
      <c r="O68">
        <v>0</v>
      </c>
    </row>
    <row r="69" spans="1:15">
      <c r="A69">
        <v>99</v>
      </c>
      <c r="B69" t="s">
        <v>96</v>
      </c>
      <c r="C69">
        <v>12</v>
      </c>
      <c r="D69">
        <v>249</v>
      </c>
      <c r="E69">
        <v>20.75</v>
      </c>
      <c r="F69">
        <v>29</v>
      </c>
      <c r="G69">
        <v>25</v>
      </c>
      <c r="H69">
        <v>1</v>
      </c>
      <c r="I69">
        <v>0</v>
      </c>
      <c r="J69">
        <v>0</v>
      </c>
      <c r="K69">
        <v>16</v>
      </c>
      <c r="L69">
        <v>0</v>
      </c>
      <c r="M69">
        <v>5</v>
      </c>
      <c r="N69">
        <v>7</v>
      </c>
      <c r="O69">
        <v>0</v>
      </c>
    </row>
    <row r="70" spans="1:15">
      <c r="A70">
        <v>77</v>
      </c>
      <c r="B70" t="s">
        <v>176</v>
      </c>
      <c r="C70">
        <v>12</v>
      </c>
      <c r="D70">
        <v>298</v>
      </c>
      <c r="E70">
        <v>24.83</v>
      </c>
      <c r="F70">
        <v>40</v>
      </c>
      <c r="G70">
        <v>34</v>
      </c>
      <c r="H70">
        <v>0</v>
      </c>
      <c r="I70">
        <v>0</v>
      </c>
      <c r="J70">
        <v>0</v>
      </c>
      <c r="K70">
        <v>8</v>
      </c>
      <c r="L70">
        <v>0</v>
      </c>
      <c r="M70">
        <v>2</v>
      </c>
      <c r="N70">
        <v>10</v>
      </c>
      <c r="O70">
        <v>0</v>
      </c>
    </row>
    <row r="71" spans="1:15">
      <c r="A71">
        <v>109</v>
      </c>
      <c r="B71" t="s">
        <v>151</v>
      </c>
      <c r="C71">
        <v>12</v>
      </c>
      <c r="D71">
        <v>229</v>
      </c>
      <c r="E71">
        <v>19.079999999999998</v>
      </c>
      <c r="F71">
        <v>28</v>
      </c>
      <c r="G71">
        <v>25</v>
      </c>
      <c r="H71">
        <v>0</v>
      </c>
      <c r="I71">
        <v>0</v>
      </c>
      <c r="J71">
        <v>0</v>
      </c>
      <c r="K71">
        <v>12</v>
      </c>
      <c r="L71">
        <v>0</v>
      </c>
      <c r="M71">
        <v>2</v>
      </c>
      <c r="N71">
        <v>10</v>
      </c>
      <c r="O71">
        <v>0</v>
      </c>
    </row>
    <row r="72" spans="1:15">
      <c r="A72">
        <v>72</v>
      </c>
      <c r="B72" t="s">
        <v>169</v>
      </c>
      <c r="C72">
        <v>12</v>
      </c>
      <c r="D72">
        <v>310</v>
      </c>
      <c r="E72">
        <v>25.83</v>
      </c>
      <c r="F72">
        <v>39</v>
      </c>
      <c r="G72">
        <v>36</v>
      </c>
      <c r="H72">
        <v>1</v>
      </c>
      <c r="I72">
        <v>0</v>
      </c>
      <c r="J72">
        <v>0</v>
      </c>
      <c r="K72">
        <v>12</v>
      </c>
      <c r="L72">
        <v>1</v>
      </c>
      <c r="M72">
        <v>6</v>
      </c>
      <c r="N72">
        <v>6</v>
      </c>
      <c r="O72">
        <v>0</v>
      </c>
    </row>
    <row r="73" spans="1:15">
      <c r="A73">
        <v>116</v>
      </c>
      <c r="B73" t="s">
        <v>93</v>
      </c>
      <c r="C73">
        <v>12</v>
      </c>
      <c r="D73">
        <v>197</v>
      </c>
      <c r="E73">
        <v>16.420000000000002</v>
      </c>
      <c r="F73">
        <v>26</v>
      </c>
      <c r="G73">
        <v>23</v>
      </c>
      <c r="H73">
        <v>0</v>
      </c>
      <c r="I73">
        <v>0</v>
      </c>
      <c r="J73">
        <v>0</v>
      </c>
      <c r="K73">
        <v>6</v>
      </c>
      <c r="L73">
        <v>0</v>
      </c>
      <c r="M73">
        <v>3</v>
      </c>
      <c r="N73">
        <v>9</v>
      </c>
      <c r="O73">
        <v>0</v>
      </c>
    </row>
    <row r="74" spans="1:15">
      <c r="A74">
        <v>44</v>
      </c>
      <c r="B74" t="s">
        <v>119</v>
      </c>
      <c r="C74">
        <v>12</v>
      </c>
      <c r="D74">
        <v>366</v>
      </c>
      <c r="E74">
        <v>30.5</v>
      </c>
      <c r="F74">
        <v>43</v>
      </c>
      <c r="G74">
        <v>38</v>
      </c>
      <c r="H74">
        <v>4</v>
      </c>
      <c r="I74">
        <v>0</v>
      </c>
      <c r="J74">
        <v>0</v>
      </c>
      <c r="K74">
        <v>20</v>
      </c>
      <c r="L74">
        <v>1</v>
      </c>
      <c r="M74">
        <v>6</v>
      </c>
      <c r="N74">
        <v>6</v>
      </c>
      <c r="O74">
        <v>0</v>
      </c>
    </row>
    <row r="75" spans="1:15">
      <c r="A75">
        <v>41</v>
      </c>
      <c r="B75" t="s">
        <v>75</v>
      </c>
      <c r="C75">
        <v>13</v>
      </c>
      <c r="D75">
        <v>408</v>
      </c>
      <c r="E75">
        <v>31.38</v>
      </c>
      <c r="F75">
        <v>51</v>
      </c>
      <c r="G75">
        <v>48</v>
      </c>
      <c r="H75">
        <v>0</v>
      </c>
      <c r="I75">
        <v>0</v>
      </c>
      <c r="J75">
        <v>0</v>
      </c>
      <c r="K75">
        <v>18</v>
      </c>
      <c r="L75">
        <v>0</v>
      </c>
      <c r="M75">
        <v>11</v>
      </c>
      <c r="N75">
        <v>2</v>
      </c>
      <c r="O75">
        <v>0</v>
      </c>
    </row>
    <row r="76" spans="1:15">
      <c r="A76">
        <v>5</v>
      </c>
      <c r="B76" t="s">
        <v>114</v>
      </c>
      <c r="C76">
        <v>14</v>
      </c>
      <c r="D76">
        <v>592</v>
      </c>
      <c r="E76">
        <v>42.29</v>
      </c>
      <c r="F76">
        <v>80</v>
      </c>
      <c r="G76">
        <v>71</v>
      </c>
      <c r="H76">
        <v>0</v>
      </c>
      <c r="I76">
        <v>0</v>
      </c>
      <c r="J76">
        <v>0</v>
      </c>
      <c r="K76">
        <v>13</v>
      </c>
      <c r="L76">
        <v>1</v>
      </c>
      <c r="M76">
        <v>11</v>
      </c>
      <c r="N76">
        <v>3</v>
      </c>
      <c r="O76">
        <v>0</v>
      </c>
    </row>
    <row r="77" spans="1:15">
      <c r="A77">
        <v>22</v>
      </c>
      <c r="B77" t="s">
        <v>174</v>
      </c>
      <c r="C77">
        <v>13</v>
      </c>
      <c r="D77">
        <v>450</v>
      </c>
      <c r="E77">
        <v>34.619999999999997</v>
      </c>
      <c r="F77">
        <v>60</v>
      </c>
      <c r="G77">
        <v>58</v>
      </c>
      <c r="H77">
        <v>1</v>
      </c>
      <c r="I77">
        <v>0</v>
      </c>
      <c r="J77">
        <v>0</v>
      </c>
      <c r="K77">
        <v>10</v>
      </c>
      <c r="L77">
        <v>0</v>
      </c>
      <c r="M77">
        <v>7</v>
      </c>
      <c r="N77">
        <v>6</v>
      </c>
      <c r="O77">
        <v>0</v>
      </c>
    </row>
    <row r="78" spans="1:15">
      <c r="A78">
        <v>12</v>
      </c>
      <c r="B78" t="s">
        <v>101</v>
      </c>
      <c r="C78">
        <v>13</v>
      </c>
      <c r="D78">
        <v>496</v>
      </c>
      <c r="E78">
        <v>38.15</v>
      </c>
      <c r="F78">
        <v>62</v>
      </c>
      <c r="G78">
        <v>59</v>
      </c>
      <c r="H78">
        <v>3</v>
      </c>
      <c r="I78">
        <v>0</v>
      </c>
      <c r="J78">
        <v>0</v>
      </c>
      <c r="K78">
        <v>19</v>
      </c>
      <c r="L78">
        <v>1</v>
      </c>
      <c r="M78">
        <v>9</v>
      </c>
      <c r="N78">
        <v>4</v>
      </c>
      <c r="O78">
        <v>0</v>
      </c>
    </row>
    <row r="79" spans="1:15">
      <c r="A79">
        <v>58</v>
      </c>
      <c r="B79" t="s">
        <v>108</v>
      </c>
      <c r="C79">
        <v>13</v>
      </c>
      <c r="D79">
        <v>362</v>
      </c>
      <c r="E79">
        <v>27.85</v>
      </c>
      <c r="F79">
        <v>43</v>
      </c>
      <c r="G79">
        <v>41</v>
      </c>
      <c r="H79">
        <v>1</v>
      </c>
      <c r="I79">
        <v>0</v>
      </c>
      <c r="J79">
        <v>0</v>
      </c>
      <c r="K79">
        <v>19</v>
      </c>
      <c r="L79">
        <v>2</v>
      </c>
      <c r="M79">
        <v>9</v>
      </c>
      <c r="N79">
        <v>4</v>
      </c>
      <c r="O79">
        <v>0</v>
      </c>
    </row>
    <row r="80" spans="1:15">
      <c r="A80">
        <v>45</v>
      </c>
      <c r="B80" t="s">
        <v>112</v>
      </c>
      <c r="C80">
        <v>13</v>
      </c>
      <c r="D80">
        <v>394</v>
      </c>
      <c r="E80">
        <v>30.31</v>
      </c>
      <c r="F80">
        <v>48</v>
      </c>
      <c r="G80">
        <v>46</v>
      </c>
      <c r="H80">
        <v>0</v>
      </c>
      <c r="I80">
        <v>0</v>
      </c>
      <c r="J80">
        <v>0</v>
      </c>
      <c r="K80">
        <v>20</v>
      </c>
      <c r="L80">
        <v>0</v>
      </c>
      <c r="M80">
        <v>9</v>
      </c>
      <c r="N80">
        <v>4</v>
      </c>
      <c r="O80">
        <v>0</v>
      </c>
    </row>
    <row r="81" spans="1:15">
      <c r="A81">
        <v>91</v>
      </c>
      <c r="B81" t="s">
        <v>97</v>
      </c>
      <c r="C81">
        <v>12</v>
      </c>
      <c r="D81">
        <v>274</v>
      </c>
      <c r="E81">
        <v>22.83</v>
      </c>
      <c r="F81">
        <v>31</v>
      </c>
      <c r="G81">
        <v>28</v>
      </c>
      <c r="H81">
        <v>3</v>
      </c>
      <c r="I81">
        <v>0</v>
      </c>
      <c r="J81">
        <v>0</v>
      </c>
      <c r="K81">
        <v>18</v>
      </c>
      <c r="L81">
        <v>0</v>
      </c>
      <c r="M81">
        <v>5</v>
      </c>
      <c r="N81">
        <v>7</v>
      </c>
      <c r="O81">
        <v>0</v>
      </c>
    </row>
    <row r="82" spans="1:15">
      <c r="A82">
        <v>24</v>
      </c>
      <c r="B82" t="s">
        <v>102</v>
      </c>
      <c r="C82">
        <v>13</v>
      </c>
      <c r="D82">
        <v>446</v>
      </c>
      <c r="E82">
        <v>34.31</v>
      </c>
      <c r="F82">
        <v>56</v>
      </c>
      <c r="G82">
        <v>56</v>
      </c>
      <c r="H82">
        <v>0</v>
      </c>
      <c r="I82">
        <v>0</v>
      </c>
      <c r="J82">
        <v>0</v>
      </c>
      <c r="K82">
        <v>18</v>
      </c>
      <c r="L82">
        <v>0</v>
      </c>
      <c r="M82">
        <v>8</v>
      </c>
      <c r="N82">
        <v>5</v>
      </c>
      <c r="O82">
        <v>0</v>
      </c>
    </row>
    <row r="83" spans="1:15">
      <c r="A83">
        <v>40</v>
      </c>
      <c r="B83" t="s">
        <v>188</v>
      </c>
      <c r="C83">
        <v>12</v>
      </c>
      <c r="D83">
        <v>377</v>
      </c>
      <c r="E83">
        <v>31.42</v>
      </c>
      <c r="F83">
        <v>51</v>
      </c>
      <c r="G83">
        <v>46</v>
      </c>
      <c r="H83">
        <v>1</v>
      </c>
      <c r="I83">
        <v>1</v>
      </c>
      <c r="J83">
        <v>0</v>
      </c>
      <c r="K83">
        <v>7</v>
      </c>
      <c r="L83">
        <v>0</v>
      </c>
      <c r="M83">
        <v>3</v>
      </c>
      <c r="N83">
        <v>9</v>
      </c>
      <c r="O83">
        <v>0</v>
      </c>
    </row>
    <row r="84" spans="1:15">
      <c r="A84">
        <v>33</v>
      </c>
      <c r="B84" t="s">
        <v>87</v>
      </c>
      <c r="C84">
        <v>13</v>
      </c>
      <c r="D84">
        <v>426</v>
      </c>
      <c r="E84">
        <v>32.770000000000003</v>
      </c>
      <c r="F84">
        <v>51</v>
      </c>
      <c r="G84">
        <v>51</v>
      </c>
      <c r="H84">
        <v>0</v>
      </c>
      <c r="I84">
        <v>0</v>
      </c>
      <c r="J84">
        <v>0</v>
      </c>
      <c r="K84">
        <v>23</v>
      </c>
      <c r="L84">
        <v>0</v>
      </c>
      <c r="M84">
        <v>8</v>
      </c>
      <c r="N84">
        <v>5</v>
      </c>
      <c r="O84">
        <v>0</v>
      </c>
    </row>
    <row r="85" spans="1:15">
      <c r="A85">
        <v>76</v>
      </c>
      <c r="B85" t="s">
        <v>175</v>
      </c>
      <c r="C85">
        <v>12</v>
      </c>
      <c r="D85">
        <v>301</v>
      </c>
      <c r="E85">
        <v>25.08</v>
      </c>
      <c r="F85">
        <v>38</v>
      </c>
      <c r="G85">
        <v>34</v>
      </c>
      <c r="H85">
        <v>0</v>
      </c>
      <c r="I85">
        <v>0</v>
      </c>
      <c r="J85">
        <v>0</v>
      </c>
      <c r="K85">
        <v>13</v>
      </c>
      <c r="L85">
        <v>0</v>
      </c>
      <c r="M85">
        <v>4</v>
      </c>
      <c r="N85">
        <v>8</v>
      </c>
      <c r="O85">
        <v>0</v>
      </c>
    </row>
    <row r="86" spans="1:15">
      <c r="A86">
        <v>103</v>
      </c>
      <c r="B86" t="s">
        <v>138</v>
      </c>
      <c r="C86">
        <v>12</v>
      </c>
      <c r="D86">
        <v>245</v>
      </c>
      <c r="E86">
        <v>20.420000000000002</v>
      </c>
      <c r="F86">
        <v>31</v>
      </c>
      <c r="G86">
        <v>29</v>
      </c>
      <c r="H86">
        <v>0</v>
      </c>
      <c r="I86">
        <v>0</v>
      </c>
      <c r="J86">
        <v>0</v>
      </c>
      <c r="K86">
        <v>10</v>
      </c>
      <c r="L86">
        <v>0</v>
      </c>
      <c r="M86">
        <v>5</v>
      </c>
      <c r="N86">
        <v>7</v>
      </c>
      <c r="O86">
        <v>0</v>
      </c>
    </row>
    <row r="87" spans="1:15">
      <c r="A87">
        <v>70</v>
      </c>
      <c r="B87" t="s">
        <v>83</v>
      </c>
      <c r="C87">
        <v>12</v>
      </c>
      <c r="D87">
        <v>313</v>
      </c>
      <c r="E87">
        <v>26.08</v>
      </c>
      <c r="F87">
        <v>39</v>
      </c>
      <c r="G87">
        <v>38</v>
      </c>
      <c r="H87">
        <v>0</v>
      </c>
      <c r="I87">
        <v>0</v>
      </c>
      <c r="J87">
        <v>0</v>
      </c>
      <c r="K87">
        <v>13</v>
      </c>
      <c r="L87">
        <v>1</v>
      </c>
      <c r="M87">
        <v>6</v>
      </c>
      <c r="N87">
        <v>6</v>
      </c>
      <c r="O87">
        <v>0</v>
      </c>
    </row>
    <row r="88" spans="1:15">
      <c r="A88">
        <v>21</v>
      </c>
      <c r="B88" t="s">
        <v>79</v>
      </c>
      <c r="C88">
        <v>13</v>
      </c>
      <c r="D88">
        <v>451</v>
      </c>
      <c r="E88">
        <v>34.69</v>
      </c>
      <c r="F88">
        <v>56</v>
      </c>
      <c r="G88">
        <v>52</v>
      </c>
      <c r="H88">
        <v>1</v>
      </c>
      <c r="I88">
        <v>0</v>
      </c>
      <c r="J88">
        <v>0</v>
      </c>
      <c r="K88">
        <v>19</v>
      </c>
      <c r="L88">
        <v>2</v>
      </c>
      <c r="M88">
        <v>9</v>
      </c>
      <c r="N88">
        <v>4</v>
      </c>
      <c r="O88">
        <v>0</v>
      </c>
    </row>
    <row r="89" spans="1:15">
      <c r="A89">
        <v>34</v>
      </c>
      <c r="B89" t="s">
        <v>77</v>
      </c>
      <c r="C89">
        <v>13</v>
      </c>
      <c r="D89">
        <v>424</v>
      </c>
      <c r="E89">
        <v>32.619999999999997</v>
      </c>
      <c r="F89">
        <v>54</v>
      </c>
      <c r="G89">
        <v>52</v>
      </c>
      <c r="H89">
        <v>0</v>
      </c>
      <c r="I89">
        <v>0</v>
      </c>
      <c r="J89">
        <v>0</v>
      </c>
      <c r="K89">
        <v>16</v>
      </c>
      <c r="L89">
        <v>0</v>
      </c>
      <c r="M89">
        <v>11</v>
      </c>
      <c r="N89">
        <v>2</v>
      </c>
      <c r="O89">
        <v>0</v>
      </c>
    </row>
    <row r="90" spans="1:15">
      <c r="A90">
        <v>54</v>
      </c>
      <c r="B90" t="s">
        <v>163</v>
      </c>
      <c r="C90">
        <v>12</v>
      </c>
      <c r="D90">
        <v>340</v>
      </c>
      <c r="E90">
        <v>28.33</v>
      </c>
      <c r="F90">
        <v>43</v>
      </c>
      <c r="G90">
        <v>43</v>
      </c>
      <c r="H90">
        <v>0</v>
      </c>
      <c r="I90">
        <v>0</v>
      </c>
      <c r="J90">
        <v>0</v>
      </c>
      <c r="K90">
        <v>13</v>
      </c>
      <c r="L90">
        <v>0</v>
      </c>
      <c r="M90">
        <v>1</v>
      </c>
      <c r="N90">
        <v>11</v>
      </c>
      <c r="O90">
        <v>0</v>
      </c>
    </row>
    <row r="91" spans="1:15">
      <c r="A91">
        <v>61</v>
      </c>
      <c r="B91" t="s">
        <v>130</v>
      </c>
      <c r="C91">
        <v>13</v>
      </c>
      <c r="D91">
        <v>361</v>
      </c>
      <c r="E91">
        <v>27.77</v>
      </c>
      <c r="F91">
        <v>45</v>
      </c>
      <c r="G91">
        <v>39</v>
      </c>
      <c r="H91">
        <v>2</v>
      </c>
      <c r="I91">
        <v>0</v>
      </c>
      <c r="J91">
        <v>0</v>
      </c>
      <c r="K91">
        <v>16</v>
      </c>
      <c r="L91">
        <v>0</v>
      </c>
      <c r="M91">
        <v>7</v>
      </c>
      <c r="N91">
        <v>6</v>
      </c>
      <c r="O91">
        <v>0</v>
      </c>
    </row>
    <row r="92" spans="1:15">
      <c r="A92">
        <v>105</v>
      </c>
      <c r="B92" t="s">
        <v>155</v>
      </c>
      <c r="C92">
        <v>12</v>
      </c>
      <c r="D92">
        <v>235</v>
      </c>
      <c r="E92">
        <v>19.579999999999998</v>
      </c>
      <c r="F92">
        <v>27</v>
      </c>
      <c r="G92">
        <v>26</v>
      </c>
      <c r="H92">
        <v>0</v>
      </c>
      <c r="I92">
        <v>0</v>
      </c>
      <c r="J92">
        <v>0</v>
      </c>
      <c r="K92">
        <v>15</v>
      </c>
      <c r="L92">
        <v>1</v>
      </c>
      <c r="M92">
        <v>4</v>
      </c>
      <c r="N92">
        <v>8</v>
      </c>
      <c r="O92">
        <v>0</v>
      </c>
    </row>
    <row r="93" spans="1:15">
      <c r="A93">
        <v>116</v>
      </c>
      <c r="B93" t="s">
        <v>180</v>
      </c>
      <c r="C93">
        <v>12</v>
      </c>
      <c r="D93">
        <v>197</v>
      </c>
      <c r="E93">
        <v>16.420000000000002</v>
      </c>
      <c r="F93">
        <v>24</v>
      </c>
      <c r="G93">
        <v>23</v>
      </c>
      <c r="H93">
        <v>0</v>
      </c>
      <c r="I93">
        <v>0</v>
      </c>
      <c r="J93">
        <v>0</v>
      </c>
      <c r="K93">
        <v>10</v>
      </c>
      <c r="L93">
        <v>0</v>
      </c>
      <c r="M93">
        <v>2</v>
      </c>
      <c r="N93">
        <v>10</v>
      </c>
      <c r="O93">
        <v>0</v>
      </c>
    </row>
    <row r="94" spans="1:15">
      <c r="A94">
        <v>71</v>
      </c>
      <c r="B94" t="s">
        <v>82</v>
      </c>
      <c r="C94">
        <v>13</v>
      </c>
      <c r="D94">
        <v>339</v>
      </c>
      <c r="E94">
        <v>26.08</v>
      </c>
      <c r="F94">
        <v>39</v>
      </c>
      <c r="G94">
        <v>37</v>
      </c>
      <c r="H94">
        <v>1</v>
      </c>
      <c r="I94">
        <v>0</v>
      </c>
      <c r="J94">
        <v>0</v>
      </c>
      <c r="K94">
        <v>22</v>
      </c>
      <c r="L94">
        <v>0</v>
      </c>
      <c r="M94">
        <v>8</v>
      </c>
      <c r="N94">
        <v>5</v>
      </c>
      <c r="O94">
        <v>0</v>
      </c>
    </row>
    <row r="95" spans="1:15">
      <c r="A95">
        <v>116</v>
      </c>
      <c r="B95" t="s">
        <v>121</v>
      </c>
      <c r="C95">
        <v>12</v>
      </c>
      <c r="D95">
        <v>197</v>
      </c>
      <c r="E95">
        <v>16.420000000000002</v>
      </c>
      <c r="F95">
        <v>23</v>
      </c>
      <c r="G95">
        <v>18</v>
      </c>
      <c r="H95">
        <v>1</v>
      </c>
      <c r="I95">
        <v>0</v>
      </c>
      <c r="J95">
        <v>0</v>
      </c>
      <c r="K95">
        <v>13</v>
      </c>
      <c r="L95">
        <v>0</v>
      </c>
      <c r="M95">
        <v>4</v>
      </c>
      <c r="N95">
        <v>8</v>
      </c>
      <c r="O95">
        <v>0</v>
      </c>
    </row>
    <row r="96" spans="1:15">
      <c r="A96">
        <v>36</v>
      </c>
      <c r="B96" t="s">
        <v>137</v>
      </c>
      <c r="C96">
        <v>14</v>
      </c>
      <c r="D96">
        <v>455</v>
      </c>
      <c r="E96">
        <v>32.5</v>
      </c>
      <c r="F96">
        <v>56</v>
      </c>
      <c r="G96">
        <v>52</v>
      </c>
      <c r="H96">
        <v>1</v>
      </c>
      <c r="I96">
        <v>0</v>
      </c>
      <c r="J96">
        <v>0</v>
      </c>
      <c r="K96">
        <v>21</v>
      </c>
      <c r="L96">
        <v>1</v>
      </c>
      <c r="M96">
        <v>10</v>
      </c>
      <c r="N96">
        <v>4</v>
      </c>
      <c r="O96">
        <v>0</v>
      </c>
    </row>
    <row r="97" spans="1:15">
      <c r="A97">
        <v>14</v>
      </c>
      <c r="B97" t="s">
        <v>141</v>
      </c>
      <c r="C97">
        <v>13</v>
      </c>
      <c r="D97">
        <v>484</v>
      </c>
      <c r="E97">
        <v>37.229999999999997</v>
      </c>
      <c r="F97">
        <v>62</v>
      </c>
      <c r="G97">
        <v>58</v>
      </c>
      <c r="H97">
        <v>0</v>
      </c>
      <c r="I97">
        <v>0</v>
      </c>
      <c r="J97">
        <v>0</v>
      </c>
      <c r="K97">
        <v>18</v>
      </c>
      <c r="L97">
        <v>0</v>
      </c>
      <c r="M97">
        <v>10</v>
      </c>
      <c r="N97">
        <v>3</v>
      </c>
      <c r="O97">
        <v>0</v>
      </c>
    </row>
    <row r="98" spans="1:15">
      <c r="A98">
        <v>57</v>
      </c>
      <c r="B98" t="s">
        <v>162</v>
      </c>
      <c r="C98">
        <v>13</v>
      </c>
      <c r="D98">
        <v>363</v>
      </c>
      <c r="E98">
        <v>27.92</v>
      </c>
      <c r="F98">
        <v>45</v>
      </c>
      <c r="G98">
        <v>40</v>
      </c>
      <c r="H98">
        <v>2</v>
      </c>
      <c r="I98">
        <v>0</v>
      </c>
      <c r="J98">
        <v>0</v>
      </c>
      <c r="K98">
        <v>15</v>
      </c>
      <c r="L98">
        <v>2</v>
      </c>
      <c r="M98">
        <v>7</v>
      </c>
      <c r="N98">
        <v>6</v>
      </c>
      <c r="O98">
        <v>0</v>
      </c>
    </row>
    <row r="99" spans="1:15">
      <c r="A99">
        <v>7</v>
      </c>
      <c r="B99" t="s">
        <v>111</v>
      </c>
      <c r="C99">
        <v>13</v>
      </c>
      <c r="D99">
        <v>532</v>
      </c>
      <c r="E99">
        <v>40.92</v>
      </c>
      <c r="F99">
        <v>70</v>
      </c>
      <c r="G99">
        <v>67</v>
      </c>
      <c r="H99">
        <v>2</v>
      </c>
      <c r="I99">
        <v>0</v>
      </c>
      <c r="J99">
        <v>0</v>
      </c>
      <c r="K99">
        <v>13</v>
      </c>
      <c r="L99">
        <v>1</v>
      </c>
      <c r="M99">
        <v>9</v>
      </c>
      <c r="N99">
        <v>4</v>
      </c>
      <c r="O99">
        <v>0</v>
      </c>
    </row>
    <row r="100" spans="1:15">
      <c r="A100">
        <v>31</v>
      </c>
      <c r="B100" t="s">
        <v>182</v>
      </c>
      <c r="C100">
        <v>12</v>
      </c>
      <c r="D100">
        <v>395</v>
      </c>
      <c r="E100">
        <v>32.92</v>
      </c>
      <c r="F100">
        <v>52</v>
      </c>
      <c r="G100">
        <v>44</v>
      </c>
      <c r="H100">
        <v>0</v>
      </c>
      <c r="I100">
        <v>0</v>
      </c>
      <c r="J100">
        <v>0</v>
      </c>
      <c r="K100">
        <v>13</v>
      </c>
      <c r="L100">
        <v>0</v>
      </c>
      <c r="M100">
        <v>5</v>
      </c>
      <c r="N100">
        <v>7</v>
      </c>
      <c r="O100">
        <v>0</v>
      </c>
    </row>
    <row r="101" spans="1:15">
      <c r="A101">
        <v>25</v>
      </c>
      <c r="B101" t="s">
        <v>90</v>
      </c>
      <c r="C101">
        <v>12</v>
      </c>
      <c r="D101">
        <v>408</v>
      </c>
      <c r="E101">
        <v>34</v>
      </c>
      <c r="F101">
        <v>52</v>
      </c>
      <c r="G101">
        <v>48</v>
      </c>
      <c r="H101">
        <v>0</v>
      </c>
      <c r="I101">
        <v>0</v>
      </c>
      <c r="J101">
        <v>0</v>
      </c>
      <c r="K101">
        <v>16</v>
      </c>
      <c r="L101">
        <v>0</v>
      </c>
      <c r="M101">
        <v>8</v>
      </c>
      <c r="N101">
        <v>4</v>
      </c>
      <c r="O101">
        <v>0</v>
      </c>
    </row>
    <row r="102" spans="1:15">
      <c r="A102">
        <v>80</v>
      </c>
      <c r="B102" t="s">
        <v>183</v>
      </c>
      <c r="C102">
        <v>12</v>
      </c>
      <c r="D102">
        <v>293</v>
      </c>
      <c r="E102">
        <v>24.42</v>
      </c>
      <c r="F102">
        <v>36</v>
      </c>
      <c r="G102">
        <v>34</v>
      </c>
      <c r="H102">
        <v>1</v>
      </c>
      <c r="I102">
        <v>0</v>
      </c>
      <c r="J102">
        <v>0</v>
      </c>
      <c r="K102">
        <v>13</v>
      </c>
      <c r="L102">
        <v>1</v>
      </c>
      <c r="M102">
        <v>4</v>
      </c>
      <c r="N102">
        <v>8</v>
      </c>
      <c r="O102">
        <v>0</v>
      </c>
    </row>
    <row r="103" spans="1:15">
      <c r="A103">
        <v>6</v>
      </c>
      <c r="B103" t="s">
        <v>165</v>
      </c>
      <c r="C103">
        <v>14</v>
      </c>
      <c r="D103">
        <v>576</v>
      </c>
      <c r="E103">
        <v>41.14</v>
      </c>
      <c r="F103">
        <v>79</v>
      </c>
      <c r="G103">
        <v>73</v>
      </c>
      <c r="H103">
        <v>2</v>
      </c>
      <c r="I103">
        <v>0</v>
      </c>
      <c r="J103">
        <v>1</v>
      </c>
      <c r="K103">
        <v>7</v>
      </c>
      <c r="L103">
        <v>1</v>
      </c>
      <c r="M103">
        <v>10</v>
      </c>
      <c r="N103">
        <v>4</v>
      </c>
      <c r="O103">
        <v>0</v>
      </c>
    </row>
    <row r="104" spans="1:15">
      <c r="A104">
        <v>105</v>
      </c>
      <c r="B104" t="s">
        <v>154</v>
      </c>
      <c r="C104">
        <v>12</v>
      </c>
      <c r="D104">
        <v>235</v>
      </c>
      <c r="E104">
        <v>19.579999999999998</v>
      </c>
      <c r="F104">
        <v>24</v>
      </c>
      <c r="G104">
        <v>21</v>
      </c>
      <c r="H104">
        <v>1</v>
      </c>
      <c r="I104">
        <v>0</v>
      </c>
      <c r="J104">
        <v>0</v>
      </c>
      <c r="K104">
        <v>22</v>
      </c>
      <c r="L104">
        <v>1</v>
      </c>
      <c r="M104">
        <v>2</v>
      </c>
      <c r="N104">
        <v>10</v>
      </c>
      <c r="O104">
        <v>0</v>
      </c>
    </row>
    <row r="105" spans="1:15">
      <c r="A105">
        <v>17</v>
      </c>
      <c r="B105" t="s">
        <v>98</v>
      </c>
      <c r="C105">
        <v>14</v>
      </c>
      <c r="D105">
        <v>502</v>
      </c>
      <c r="E105">
        <v>35.86</v>
      </c>
      <c r="F105">
        <v>62</v>
      </c>
      <c r="G105">
        <v>58</v>
      </c>
      <c r="H105">
        <v>1</v>
      </c>
      <c r="I105">
        <v>0</v>
      </c>
      <c r="J105">
        <v>0</v>
      </c>
      <c r="K105">
        <v>22</v>
      </c>
      <c r="L105">
        <v>2</v>
      </c>
      <c r="M105">
        <v>10</v>
      </c>
      <c r="N105">
        <v>4</v>
      </c>
      <c r="O105">
        <v>0</v>
      </c>
    </row>
    <row r="106" spans="1:15">
      <c r="A106">
        <v>92</v>
      </c>
      <c r="B106" t="s">
        <v>103</v>
      </c>
      <c r="C106">
        <v>13</v>
      </c>
      <c r="D106">
        <v>291</v>
      </c>
      <c r="E106">
        <v>22.38</v>
      </c>
      <c r="F106">
        <v>31</v>
      </c>
      <c r="G106">
        <v>30</v>
      </c>
      <c r="H106">
        <v>0</v>
      </c>
      <c r="I106">
        <v>0</v>
      </c>
      <c r="J106">
        <v>0</v>
      </c>
      <c r="K106">
        <v>25</v>
      </c>
      <c r="L106">
        <v>0</v>
      </c>
      <c r="M106">
        <v>6</v>
      </c>
      <c r="N106">
        <v>7</v>
      </c>
      <c r="O106">
        <v>0</v>
      </c>
    </row>
    <row r="107" spans="1:15">
      <c r="A107">
        <v>111</v>
      </c>
      <c r="B107" t="s">
        <v>136</v>
      </c>
      <c r="C107">
        <v>12</v>
      </c>
      <c r="D107">
        <v>218</v>
      </c>
      <c r="E107">
        <v>18.170000000000002</v>
      </c>
      <c r="F107">
        <v>24</v>
      </c>
      <c r="G107">
        <v>21</v>
      </c>
      <c r="H107">
        <v>1</v>
      </c>
      <c r="I107">
        <v>0</v>
      </c>
      <c r="J107">
        <v>0</v>
      </c>
      <c r="K107">
        <v>17</v>
      </c>
      <c r="L107">
        <v>0</v>
      </c>
      <c r="M107">
        <v>2</v>
      </c>
      <c r="N107">
        <v>10</v>
      </c>
      <c r="O107">
        <v>0</v>
      </c>
    </row>
    <row r="108" spans="1:15">
      <c r="A108">
        <v>68</v>
      </c>
      <c r="B108" t="s">
        <v>72</v>
      </c>
      <c r="C108">
        <v>13</v>
      </c>
      <c r="D108">
        <v>341</v>
      </c>
      <c r="E108">
        <v>26.23</v>
      </c>
      <c r="F108">
        <v>41</v>
      </c>
      <c r="G108">
        <v>38</v>
      </c>
      <c r="H108">
        <v>0</v>
      </c>
      <c r="I108">
        <v>0</v>
      </c>
      <c r="J108">
        <v>0</v>
      </c>
      <c r="K108">
        <v>19</v>
      </c>
      <c r="L108">
        <v>0</v>
      </c>
      <c r="M108">
        <v>9</v>
      </c>
      <c r="N108">
        <v>4</v>
      </c>
      <c r="O108">
        <v>0</v>
      </c>
    </row>
    <row r="109" spans="1:15">
      <c r="A109">
        <v>101</v>
      </c>
      <c r="B109" t="s">
        <v>178</v>
      </c>
      <c r="C109">
        <v>12</v>
      </c>
      <c r="D109">
        <v>247</v>
      </c>
      <c r="E109">
        <v>20.58</v>
      </c>
      <c r="F109">
        <v>30</v>
      </c>
      <c r="G109">
        <v>26</v>
      </c>
      <c r="H109">
        <v>1</v>
      </c>
      <c r="I109">
        <v>0</v>
      </c>
      <c r="J109">
        <v>0</v>
      </c>
      <c r="K109">
        <v>13</v>
      </c>
      <c r="L109">
        <v>0</v>
      </c>
      <c r="M109">
        <v>2</v>
      </c>
      <c r="N109">
        <v>10</v>
      </c>
      <c r="O109">
        <v>0</v>
      </c>
    </row>
    <row r="110" spans="1:15">
      <c r="A110">
        <v>26</v>
      </c>
      <c r="B110" t="s">
        <v>166</v>
      </c>
      <c r="C110">
        <v>12</v>
      </c>
      <c r="D110">
        <v>403</v>
      </c>
      <c r="E110">
        <v>33.58</v>
      </c>
      <c r="F110">
        <v>51</v>
      </c>
      <c r="G110">
        <v>44</v>
      </c>
      <c r="H110">
        <v>1</v>
      </c>
      <c r="I110">
        <v>0</v>
      </c>
      <c r="J110">
        <v>0</v>
      </c>
      <c r="K110">
        <v>17</v>
      </c>
      <c r="L110">
        <v>0</v>
      </c>
      <c r="M110">
        <v>4</v>
      </c>
      <c r="N110">
        <v>8</v>
      </c>
      <c r="O110">
        <v>0</v>
      </c>
    </row>
    <row r="111" spans="1:15">
      <c r="A111">
        <v>93</v>
      </c>
      <c r="B111" t="s">
        <v>113</v>
      </c>
      <c r="C111">
        <v>12</v>
      </c>
      <c r="D111">
        <v>260</v>
      </c>
      <c r="E111">
        <v>21.67</v>
      </c>
      <c r="F111">
        <v>32</v>
      </c>
      <c r="G111">
        <v>29</v>
      </c>
      <c r="H111">
        <v>0</v>
      </c>
      <c r="I111">
        <v>0</v>
      </c>
      <c r="J111">
        <v>0</v>
      </c>
      <c r="K111">
        <v>13</v>
      </c>
      <c r="L111">
        <v>0</v>
      </c>
      <c r="M111">
        <v>5</v>
      </c>
      <c r="N111">
        <v>7</v>
      </c>
      <c r="O111">
        <v>0</v>
      </c>
    </row>
    <row r="112" spans="1:15">
      <c r="A112">
        <v>81</v>
      </c>
      <c r="B112" t="s">
        <v>118</v>
      </c>
      <c r="C112">
        <v>13</v>
      </c>
      <c r="D112">
        <v>317</v>
      </c>
      <c r="E112">
        <v>24.38</v>
      </c>
      <c r="F112">
        <v>38</v>
      </c>
      <c r="G112">
        <v>35</v>
      </c>
      <c r="H112">
        <v>0</v>
      </c>
      <c r="I112">
        <v>0</v>
      </c>
      <c r="J112">
        <v>0</v>
      </c>
      <c r="K112">
        <v>16</v>
      </c>
      <c r="L112">
        <v>3</v>
      </c>
      <c r="M112">
        <v>9</v>
      </c>
      <c r="N112">
        <v>4</v>
      </c>
      <c r="O112">
        <v>0</v>
      </c>
    </row>
    <row r="113" spans="1:15">
      <c r="A113">
        <v>53</v>
      </c>
      <c r="B113" t="s">
        <v>76</v>
      </c>
      <c r="C113">
        <v>14</v>
      </c>
      <c r="D113">
        <v>402</v>
      </c>
      <c r="E113">
        <v>28.71</v>
      </c>
      <c r="F113">
        <v>48</v>
      </c>
      <c r="G113">
        <v>45</v>
      </c>
      <c r="H113">
        <v>1</v>
      </c>
      <c r="I113">
        <v>1</v>
      </c>
      <c r="J113">
        <v>0</v>
      </c>
      <c r="K113">
        <v>21</v>
      </c>
      <c r="L113">
        <v>1</v>
      </c>
      <c r="M113">
        <v>11</v>
      </c>
      <c r="N113">
        <v>3</v>
      </c>
      <c r="O113">
        <v>0</v>
      </c>
    </row>
    <row r="114" spans="1:15">
      <c r="A114">
        <v>58</v>
      </c>
      <c r="B114" t="s">
        <v>85</v>
      </c>
      <c r="C114">
        <v>13</v>
      </c>
      <c r="D114">
        <v>362</v>
      </c>
      <c r="E114">
        <v>27.85</v>
      </c>
      <c r="F114">
        <v>44</v>
      </c>
      <c r="G114">
        <v>44</v>
      </c>
      <c r="H114">
        <v>0</v>
      </c>
      <c r="I114">
        <v>0</v>
      </c>
      <c r="J114">
        <v>0</v>
      </c>
      <c r="K114">
        <v>18</v>
      </c>
      <c r="L114">
        <v>0</v>
      </c>
      <c r="M114">
        <v>9</v>
      </c>
      <c r="N114">
        <v>4</v>
      </c>
      <c r="O114">
        <v>0</v>
      </c>
    </row>
    <row r="115" spans="1:15">
      <c r="A115">
        <v>51</v>
      </c>
      <c r="B115" t="s">
        <v>171</v>
      </c>
      <c r="C115">
        <v>13</v>
      </c>
      <c r="D115">
        <v>380</v>
      </c>
      <c r="E115">
        <v>29.23</v>
      </c>
      <c r="F115">
        <v>48</v>
      </c>
      <c r="G115">
        <v>45</v>
      </c>
      <c r="H115">
        <v>1</v>
      </c>
      <c r="I115">
        <v>0</v>
      </c>
      <c r="J115">
        <v>0</v>
      </c>
      <c r="K115">
        <v>15</v>
      </c>
      <c r="L115">
        <v>0</v>
      </c>
      <c r="M115">
        <v>4</v>
      </c>
      <c r="N115">
        <v>9</v>
      </c>
      <c r="O115">
        <v>0</v>
      </c>
    </row>
    <row r="116" spans="1:15">
      <c r="A116">
        <v>73</v>
      </c>
      <c r="B116" t="s">
        <v>152</v>
      </c>
      <c r="C116">
        <v>12</v>
      </c>
      <c r="D116">
        <v>308</v>
      </c>
      <c r="E116">
        <v>25.67</v>
      </c>
      <c r="F116">
        <v>38</v>
      </c>
      <c r="G116">
        <v>36</v>
      </c>
      <c r="H116">
        <v>1</v>
      </c>
      <c r="I116">
        <v>0</v>
      </c>
      <c r="J116">
        <v>0</v>
      </c>
      <c r="K116">
        <v>14</v>
      </c>
      <c r="L116">
        <v>0</v>
      </c>
      <c r="M116">
        <v>5</v>
      </c>
      <c r="N116">
        <v>7</v>
      </c>
      <c r="O116">
        <v>0</v>
      </c>
    </row>
    <row r="117" spans="1:15">
      <c r="A117">
        <v>9</v>
      </c>
      <c r="B117" t="s">
        <v>99</v>
      </c>
      <c r="C117">
        <v>13</v>
      </c>
      <c r="D117">
        <v>515</v>
      </c>
      <c r="E117">
        <v>39.619999999999997</v>
      </c>
      <c r="F117">
        <v>68</v>
      </c>
      <c r="G117">
        <v>66</v>
      </c>
      <c r="H117">
        <v>0</v>
      </c>
      <c r="I117">
        <v>0</v>
      </c>
      <c r="J117">
        <v>0</v>
      </c>
      <c r="K117">
        <v>13</v>
      </c>
      <c r="L117">
        <v>1</v>
      </c>
      <c r="M117">
        <v>11</v>
      </c>
      <c r="N117">
        <v>2</v>
      </c>
      <c r="O117">
        <v>0</v>
      </c>
    </row>
    <row r="118" spans="1:15">
      <c r="A118">
        <v>65</v>
      </c>
      <c r="B118" t="s">
        <v>117</v>
      </c>
      <c r="C118">
        <v>12</v>
      </c>
      <c r="D118">
        <v>323</v>
      </c>
      <c r="E118">
        <v>26.92</v>
      </c>
      <c r="F118">
        <v>41</v>
      </c>
      <c r="G118">
        <v>32</v>
      </c>
      <c r="H118">
        <v>2</v>
      </c>
      <c r="I118">
        <v>0</v>
      </c>
      <c r="J118">
        <v>0</v>
      </c>
      <c r="K118">
        <v>13</v>
      </c>
      <c r="L118">
        <v>1</v>
      </c>
      <c r="M118">
        <v>5</v>
      </c>
      <c r="N118">
        <v>7</v>
      </c>
      <c r="O118">
        <v>0</v>
      </c>
    </row>
    <row r="119" spans="1:15">
      <c r="A119">
        <v>49</v>
      </c>
      <c r="B119" t="s">
        <v>125</v>
      </c>
      <c r="C119">
        <v>13</v>
      </c>
      <c r="D119">
        <v>383</v>
      </c>
      <c r="E119">
        <v>29.46</v>
      </c>
      <c r="F119">
        <v>46</v>
      </c>
      <c r="G119">
        <v>42</v>
      </c>
      <c r="H119">
        <v>1</v>
      </c>
      <c r="I119">
        <v>0</v>
      </c>
      <c r="J119">
        <v>0</v>
      </c>
      <c r="K119">
        <v>21</v>
      </c>
      <c r="L119">
        <v>0</v>
      </c>
      <c r="M119">
        <v>9</v>
      </c>
      <c r="N119">
        <v>4</v>
      </c>
      <c r="O119">
        <v>0</v>
      </c>
    </row>
    <row r="120" spans="1:15">
      <c r="A120">
        <v>107</v>
      </c>
      <c r="B120" t="s">
        <v>132</v>
      </c>
      <c r="C120">
        <v>12</v>
      </c>
      <c r="D120">
        <v>233</v>
      </c>
      <c r="E120">
        <v>19.420000000000002</v>
      </c>
      <c r="F120">
        <v>28</v>
      </c>
      <c r="G120">
        <v>22</v>
      </c>
      <c r="H120">
        <v>2</v>
      </c>
      <c r="I120">
        <v>0</v>
      </c>
      <c r="J120">
        <v>0</v>
      </c>
      <c r="K120">
        <v>13</v>
      </c>
      <c r="L120">
        <v>0</v>
      </c>
      <c r="M120">
        <v>5</v>
      </c>
      <c r="N120">
        <v>7</v>
      </c>
      <c r="O120">
        <v>0</v>
      </c>
    </row>
  </sheetData>
  <sortState ref="A2:O120">
    <sortCondition ref="B2:B120"/>
  </sortState>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7.42578125" bestFit="1" customWidth="1"/>
    <col min="3" max="3" width="7" bestFit="1" customWidth="1"/>
    <col min="4" max="4" width="5.71093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198</v>
      </c>
      <c r="E1" t="s">
        <v>64</v>
      </c>
      <c r="F1" t="s">
        <v>193</v>
      </c>
      <c r="G1" t="s">
        <v>66</v>
      </c>
      <c r="H1" t="s">
        <v>194</v>
      </c>
      <c r="I1" t="s">
        <v>69</v>
      </c>
      <c r="J1" t="s">
        <v>70</v>
      </c>
      <c r="K1" t="s">
        <v>71</v>
      </c>
    </row>
    <row r="2" spans="1:11">
      <c r="A2">
        <v>39</v>
      </c>
      <c r="B2" t="s">
        <v>126</v>
      </c>
      <c r="C2">
        <v>13</v>
      </c>
      <c r="D2">
        <v>935</v>
      </c>
      <c r="E2">
        <v>5452</v>
      </c>
      <c r="F2">
        <v>5.83</v>
      </c>
      <c r="G2">
        <v>48</v>
      </c>
      <c r="H2">
        <v>419.38</v>
      </c>
      <c r="I2">
        <v>9</v>
      </c>
      <c r="J2">
        <v>4</v>
      </c>
      <c r="K2">
        <v>0</v>
      </c>
    </row>
    <row r="3" spans="1:11">
      <c r="A3">
        <v>111</v>
      </c>
      <c r="B3" t="s">
        <v>148</v>
      </c>
      <c r="C3">
        <v>12</v>
      </c>
      <c r="D3">
        <v>813</v>
      </c>
      <c r="E3">
        <v>3740</v>
      </c>
      <c r="F3">
        <v>4.5999999999999996</v>
      </c>
      <c r="G3">
        <v>30</v>
      </c>
      <c r="H3">
        <v>311.67</v>
      </c>
      <c r="I3">
        <v>4</v>
      </c>
      <c r="J3">
        <v>8</v>
      </c>
      <c r="K3">
        <v>0</v>
      </c>
    </row>
    <row r="4" spans="1:11">
      <c r="A4">
        <v>75</v>
      </c>
      <c r="B4" t="s">
        <v>109</v>
      </c>
      <c r="C4">
        <v>13</v>
      </c>
      <c r="D4">
        <v>962</v>
      </c>
      <c r="E4">
        <v>4859</v>
      </c>
      <c r="F4">
        <v>5.05</v>
      </c>
      <c r="G4">
        <v>39</v>
      </c>
      <c r="H4">
        <v>373.77</v>
      </c>
      <c r="I4">
        <v>7</v>
      </c>
      <c r="J4">
        <v>6</v>
      </c>
      <c r="K4">
        <v>0</v>
      </c>
    </row>
    <row r="5" spans="1:11">
      <c r="A5">
        <v>67</v>
      </c>
      <c r="B5" t="s">
        <v>104</v>
      </c>
      <c r="C5">
        <v>12</v>
      </c>
      <c r="D5">
        <v>851</v>
      </c>
      <c r="E5">
        <v>4623</v>
      </c>
      <c r="F5">
        <v>5.43</v>
      </c>
      <c r="G5">
        <v>39</v>
      </c>
      <c r="H5">
        <v>385.25</v>
      </c>
      <c r="I5">
        <v>5</v>
      </c>
      <c r="J5">
        <v>7</v>
      </c>
      <c r="K5">
        <v>0</v>
      </c>
    </row>
    <row r="6" spans="1:11">
      <c r="A6">
        <v>56</v>
      </c>
      <c r="B6" t="s">
        <v>86</v>
      </c>
      <c r="C6">
        <v>13</v>
      </c>
      <c r="D6">
        <v>977</v>
      </c>
      <c r="E6">
        <v>5195</v>
      </c>
      <c r="F6">
        <v>5.32</v>
      </c>
      <c r="G6">
        <v>50</v>
      </c>
      <c r="H6">
        <v>399.62</v>
      </c>
      <c r="I6">
        <v>10</v>
      </c>
      <c r="J6">
        <v>3</v>
      </c>
      <c r="K6">
        <v>0</v>
      </c>
    </row>
    <row r="7" spans="1:11">
      <c r="A7">
        <v>17</v>
      </c>
      <c r="B7" t="s">
        <v>73</v>
      </c>
      <c r="C7">
        <v>13</v>
      </c>
      <c r="D7">
        <v>938</v>
      </c>
      <c r="E7">
        <v>5850</v>
      </c>
      <c r="F7">
        <v>6.24</v>
      </c>
      <c r="G7">
        <v>62</v>
      </c>
      <c r="H7">
        <v>450</v>
      </c>
      <c r="I7">
        <v>8</v>
      </c>
      <c r="J7">
        <v>5</v>
      </c>
      <c r="K7">
        <v>0</v>
      </c>
    </row>
    <row r="8" spans="1:11">
      <c r="A8">
        <v>70</v>
      </c>
      <c r="B8" t="s">
        <v>140</v>
      </c>
      <c r="C8">
        <v>12</v>
      </c>
      <c r="D8">
        <v>848</v>
      </c>
      <c r="E8">
        <v>4558</v>
      </c>
      <c r="F8">
        <v>5.38</v>
      </c>
      <c r="G8">
        <v>35</v>
      </c>
      <c r="H8">
        <v>379.83</v>
      </c>
      <c r="I8">
        <v>5</v>
      </c>
      <c r="J8">
        <v>7</v>
      </c>
      <c r="K8">
        <v>0</v>
      </c>
    </row>
    <row r="9" spans="1:11">
      <c r="A9">
        <v>116</v>
      </c>
      <c r="B9" t="s">
        <v>159</v>
      </c>
      <c r="C9">
        <v>12</v>
      </c>
      <c r="D9">
        <v>780</v>
      </c>
      <c r="E9">
        <v>3306</v>
      </c>
      <c r="F9">
        <v>4.24</v>
      </c>
      <c r="G9">
        <v>25</v>
      </c>
      <c r="H9">
        <v>275.5</v>
      </c>
      <c r="I9">
        <v>3</v>
      </c>
      <c r="J9">
        <v>9</v>
      </c>
      <c r="K9">
        <v>0</v>
      </c>
    </row>
    <row r="10" spans="1:11">
      <c r="A10">
        <v>97</v>
      </c>
      <c r="B10" t="s">
        <v>78</v>
      </c>
      <c r="C10">
        <v>13</v>
      </c>
      <c r="D10">
        <v>899</v>
      </c>
      <c r="E10">
        <v>4357</v>
      </c>
      <c r="F10">
        <v>4.8499999999999996</v>
      </c>
      <c r="G10">
        <v>38</v>
      </c>
      <c r="H10">
        <v>335.15</v>
      </c>
      <c r="I10">
        <v>9</v>
      </c>
      <c r="J10">
        <v>4</v>
      </c>
      <c r="K10">
        <v>0</v>
      </c>
    </row>
    <row r="11" spans="1:11">
      <c r="A11">
        <v>31</v>
      </c>
      <c r="B11" t="s">
        <v>161</v>
      </c>
      <c r="C11">
        <v>13</v>
      </c>
      <c r="D11">
        <v>951</v>
      </c>
      <c r="E11">
        <v>5640</v>
      </c>
      <c r="F11">
        <v>5.93</v>
      </c>
      <c r="G11">
        <v>51</v>
      </c>
      <c r="H11">
        <v>433.85</v>
      </c>
      <c r="I11">
        <v>7</v>
      </c>
      <c r="J11">
        <v>6</v>
      </c>
      <c r="K11">
        <v>0</v>
      </c>
    </row>
    <row r="12" spans="1:11">
      <c r="A12">
        <v>85</v>
      </c>
      <c r="B12" t="s">
        <v>170</v>
      </c>
      <c r="C12">
        <v>12</v>
      </c>
      <c r="D12">
        <v>859</v>
      </c>
      <c r="E12">
        <v>4215</v>
      </c>
      <c r="F12">
        <v>4.91</v>
      </c>
      <c r="G12">
        <v>29</v>
      </c>
      <c r="H12">
        <v>351.25</v>
      </c>
      <c r="I12">
        <v>3</v>
      </c>
      <c r="J12">
        <v>9</v>
      </c>
      <c r="K12">
        <v>0</v>
      </c>
    </row>
    <row r="13" spans="1:11">
      <c r="A13">
        <v>12</v>
      </c>
      <c r="B13" t="s">
        <v>95</v>
      </c>
      <c r="C13">
        <v>13</v>
      </c>
      <c r="D13">
        <v>978</v>
      </c>
      <c r="E13">
        <v>6076</v>
      </c>
      <c r="F13">
        <v>6.21</v>
      </c>
      <c r="G13">
        <v>72</v>
      </c>
      <c r="H13">
        <v>467.38</v>
      </c>
      <c r="I13">
        <v>10</v>
      </c>
      <c r="J13">
        <v>3</v>
      </c>
      <c r="K13">
        <v>0</v>
      </c>
    </row>
    <row r="14" spans="1:11">
      <c r="A14">
        <v>33</v>
      </c>
      <c r="B14" t="s">
        <v>94</v>
      </c>
      <c r="C14">
        <v>14</v>
      </c>
      <c r="D14">
        <v>1081</v>
      </c>
      <c r="E14">
        <v>5951</v>
      </c>
      <c r="F14">
        <v>5.51</v>
      </c>
      <c r="G14">
        <v>52</v>
      </c>
      <c r="H14">
        <v>425.07</v>
      </c>
      <c r="I14">
        <v>11</v>
      </c>
      <c r="J14">
        <v>3</v>
      </c>
      <c r="K14">
        <v>0</v>
      </c>
    </row>
    <row r="15" spans="1:11">
      <c r="A15">
        <v>53</v>
      </c>
      <c r="B15" t="s">
        <v>164</v>
      </c>
      <c r="C15">
        <v>13</v>
      </c>
      <c r="D15">
        <v>940</v>
      </c>
      <c r="E15">
        <v>5232</v>
      </c>
      <c r="F15">
        <v>5.57</v>
      </c>
      <c r="G15">
        <v>49</v>
      </c>
      <c r="H15">
        <v>402.46</v>
      </c>
      <c r="I15">
        <v>8</v>
      </c>
      <c r="J15">
        <v>5</v>
      </c>
      <c r="K15">
        <v>0</v>
      </c>
    </row>
    <row r="16" spans="1:11">
      <c r="A16">
        <v>89</v>
      </c>
      <c r="B16" t="s">
        <v>153</v>
      </c>
      <c r="C16">
        <v>12</v>
      </c>
      <c r="D16">
        <v>809</v>
      </c>
      <c r="E16">
        <v>4175</v>
      </c>
      <c r="F16">
        <v>5.16</v>
      </c>
      <c r="G16">
        <v>35</v>
      </c>
      <c r="H16">
        <v>347.92</v>
      </c>
      <c r="I16">
        <v>5</v>
      </c>
      <c r="J16">
        <v>7</v>
      </c>
      <c r="K16">
        <v>0</v>
      </c>
    </row>
    <row r="17" spans="1:11">
      <c r="A17">
        <v>25</v>
      </c>
      <c r="B17" t="s">
        <v>89</v>
      </c>
      <c r="C17">
        <v>13</v>
      </c>
      <c r="D17">
        <v>996</v>
      </c>
      <c r="E17">
        <v>5756</v>
      </c>
      <c r="F17">
        <v>5.78</v>
      </c>
      <c r="G17">
        <v>52</v>
      </c>
      <c r="H17">
        <v>442.77</v>
      </c>
      <c r="I17">
        <v>11</v>
      </c>
      <c r="J17">
        <v>2</v>
      </c>
      <c r="K17">
        <v>0</v>
      </c>
    </row>
    <row r="18" spans="1:11">
      <c r="A18">
        <v>50</v>
      </c>
      <c r="B18" t="s">
        <v>120</v>
      </c>
      <c r="C18">
        <v>13</v>
      </c>
      <c r="D18">
        <v>884</v>
      </c>
      <c r="E18">
        <v>5260</v>
      </c>
      <c r="F18">
        <v>5.95</v>
      </c>
      <c r="G18">
        <v>49</v>
      </c>
      <c r="H18">
        <v>404.62</v>
      </c>
      <c r="I18">
        <v>7</v>
      </c>
      <c r="J18">
        <v>6</v>
      </c>
      <c r="K18">
        <v>0</v>
      </c>
    </row>
    <row r="19" spans="1:11">
      <c r="A19">
        <v>21</v>
      </c>
      <c r="B19" t="s">
        <v>177</v>
      </c>
      <c r="C19">
        <v>14</v>
      </c>
      <c r="D19">
        <v>1076</v>
      </c>
      <c r="E19">
        <v>6258</v>
      </c>
      <c r="F19">
        <v>5.82</v>
      </c>
      <c r="G19">
        <v>66</v>
      </c>
      <c r="H19">
        <v>447</v>
      </c>
      <c r="I19">
        <v>8</v>
      </c>
      <c r="J19">
        <v>6</v>
      </c>
      <c r="K19">
        <v>0</v>
      </c>
    </row>
    <row r="20" spans="1:11">
      <c r="A20">
        <v>30</v>
      </c>
      <c r="B20" t="s">
        <v>105</v>
      </c>
      <c r="C20">
        <v>13</v>
      </c>
      <c r="D20">
        <v>941</v>
      </c>
      <c r="E20">
        <v>5641</v>
      </c>
      <c r="F20">
        <v>5.99</v>
      </c>
      <c r="G20">
        <v>63</v>
      </c>
      <c r="H20">
        <v>433.92</v>
      </c>
      <c r="I20">
        <v>10</v>
      </c>
      <c r="J20">
        <v>3</v>
      </c>
      <c r="K20">
        <v>0</v>
      </c>
    </row>
    <row r="21" spans="1:11">
      <c r="A21">
        <v>52</v>
      </c>
      <c r="B21" t="s">
        <v>84</v>
      </c>
      <c r="C21">
        <v>13</v>
      </c>
      <c r="D21">
        <v>963</v>
      </c>
      <c r="E21">
        <v>5242</v>
      </c>
      <c r="F21">
        <v>5.44</v>
      </c>
      <c r="G21">
        <v>51</v>
      </c>
      <c r="H21">
        <v>403.23</v>
      </c>
      <c r="I21">
        <v>9</v>
      </c>
      <c r="J21">
        <v>4</v>
      </c>
      <c r="K21">
        <v>0</v>
      </c>
    </row>
    <row r="22" spans="1:11">
      <c r="A22">
        <v>72</v>
      </c>
      <c r="B22" t="s">
        <v>144</v>
      </c>
      <c r="C22">
        <v>13</v>
      </c>
      <c r="D22">
        <v>961</v>
      </c>
      <c r="E22">
        <v>4921</v>
      </c>
      <c r="F22">
        <v>5.12</v>
      </c>
      <c r="G22">
        <v>44</v>
      </c>
      <c r="H22">
        <v>378.54</v>
      </c>
      <c r="I22">
        <v>6</v>
      </c>
      <c r="J22">
        <v>7</v>
      </c>
      <c r="K22">
        <v>0</v>
      </c>
    </row>
    <row r="23" spans="1:11">
      <c r="A23">
        <v>71</v>
      </c>
      <c r="B23" t="s">
        <v>158</v>
      </c>
      <c r="C23">
        <v>12</v>
      </c>
      <c r="D23">
        <v>838</v>
      </c>
      <c r="E23">
        <v>4546</v>
      </c>
      <c r="F23">
        <v>5.42</v>
      </c>
      <c r="G23">
        <v>37</v>
      </c>
      <c r="H23">
        <v>378.83</v>
      </c>
      <c r="I23">
        <v>3</v>
      </c>
      <c r="J23">
        <v>9</v>
      </c>
      <c r="K23">
        <v>0</v>
      </c>
    </row>
    <row r="24" spans="1:11">
      <c r="A24">
        <v>90</v>
      </c>
      <c r="B24" t="s">
        <v>81</v>
      </c>
      <c r="C24">
        <v>13</v>
      </c>
      <c r="D24">
        <v>895</v>
      </c>
      <c r="E24">
        <v>4513</v>
      </c>
      <c r="F24">
        <v>5.04</v>
      </c>
      <c r="G24">
        <v>40</v>
      </c>
      <c r="H24">
        <v>347.15</v>
      </c>
      <c r="I24">
        <v>9</v>
      </c>
      <c r="J24">
        <v>4</v>
      </c>
      <c r="K24">
        <v>0</v>
      </c>
    </row>
    <row r="25" spans="1:11">
      <c r="A25">
        <v>117</v>
      </c>
      <c r="B25" t="s">
        <v>172</v>
      </c>
      <c r="C25">
        <v>12</v>
      </c>
      <c r="D25">
        <v>759</v>
      </c>
      <c r="E25">
        <v>3253</v>
      </c>
      <c r="F25">
        <v>4.29</v>
      </c>
      <c r="G25">
        <v>29</v>
      </c>
      <c r="H25">
        <v>271.08</v>
      </c>
      <c r="I25">
        <v>1</v>
      </c>
      <c r="J25">
        <v>11</v>
      </c>
      <c r="K25">
        <v>0</v>
      </c>
    </row>
    <row r="26" spans="1:11">
      <c r="A26">
        <v>66</v>
      </c>
      <c r="B26" t="s">
        <v>156</v>
      </c>
      <c r="C26">
        <v>13</v>
      </c>
      <c r="D26">
        <v>879</v>
      </c>
      <c r="E26">
        <v>5011</v>
      </c>
      <c r="F26">
        <v>5.7</v>
      </c>
      <c r="G26">
        <v>52</v>
      </c>
      <c r="H26">
        <v>385.46</v>
      </c>
      <c r="I26">
        <v>8</v>
      </c>
      <c r="J26">
        <v>5</v>
      </c>
      <c r="K26">
        <v>0</v>
      </c>
    </row>
    <row r="27" spans="1:11">
      <c r="A27">
        <v>95</v>
      </c>
      <c r="B27" t="s">
        <v>143</v>
      </c>
      <c r="C27">
        <v>12</v>
      </c>
      <c r="D27">
        <v>819</v>
      </c>
      <c r="E27">
        <v>4050</v>
      </c>
      <c r="F27">
        <v>4.95</v>
      </c>
      <c r="G27">
        <v>39</v>
      </c>
      <c r="H27">
        <v>337.5</v>
      </c>
      <c r="I27">
        <v>4</v>
      </c>
      <c r="J27">
        <v>8</v>
      </c>
      <c r="K27">
        <v>0</v>
      </c>
    </row>
    <row r="28" spans="1:11">
      <c r="A28">
        <v>41</v>
      </c>
      <c r="B28" t="s">
        <v>135</v>
      </c>
      <c r="C28">
        <v>13</v>
      </c>
      <c r="D28">
        <v>967</v>
      </c>
      <c r="E28">
        <v>5422</v>
      </c>
      <c r="F28">
        <v>5.61</v>
      </c>
      <c r="G28">
        <v>50</v>
      </c>
      <c r="H28">
        <v>417.08</v>
      </c>
      <c r="I28">
        <v>8</v>
      </c>
      <c r="J28">
        <v>5</v>
      </c>
      <c r="K28">
        <v>0</v>
      </c>
    </row>
    <row r="29" spans="1:11">
      <c r="A29">
        <v>14</v>
      </c>
      <c r="B29" t="s">
        <v>142</v>
      </c>
      <c r="C29">
        <v>13</v>
      </c>
      <c r="D29">
        <v>848</v>
      </c>
      <c r="E29">
        <v>5943</v>
      </c>
      <c r="F29">
        <v>7.01</v>
      </c>
      <c r="G29">
        <v>75</v>
      </c>
      <c r="H29">
        <v>457.15</v>
      </c>
      <c r="I29">
        <v>9</v>
      </c>
      <c r="J29">
        <v>4</v>
      </c>
      <c r="K29">
        <v>0</v>
      </c>
    </row>
    <row r="30" spans="1:11">
      <c r="A30">
        <v>118</v>
      </c>
      <c r="B30" t="s">
        <v>168</v>
      </c>
      <c r="C30">
        <v>12</v>
      </c>
      <c r="D30">
        <v>777</v>
      </c>
      <c r="E30">
        <v>3236</v>
      </c>
      <c r="F30">
        <v>4.16</v>
      </c>
      <c r="G30">
        <v>23</v>
      </c>
      <c r="H30">
        <v>269.67</v>
      </c>
      <c r="I30">
        <v>1</v>
      </c>
      <c r="J30">
        <v>11</v>
      </c>
      <c r="K30">
        <v>0</v>
      </c>
    </row>
    <row r="31" spans="1:11">
      <c r="A31">
        <v>80</v>
      </c>
      <c r="B31" t="s">
        <v>128</v>
      </c>
      <c r="C31">
        <v>13</v>
      </c>
      <c r="D31">
        <v>912</v>
      </c>
      <c r="E31">
        <v>4800</v>
      </c>
      <c r="F31">
        <v>5.26</v>
      </c>
      <c r="G31">
        <v>32</v>
      </c>
      <c r="H31">
        <v>369.23</v>
      </c>
      <c r="I31">
        <v>7</v>
      </c>
      <c r="J31">
        <v>6</v>
      </c>
      <c r="K31">
        <v>0</v>
      </c>
    </row>
    <row r="32" spans="1:11">
      <c r="A32">
        <v>38</v>
      </c>
      <c r="B32" t="s">
        <v>122</v>
      </c>
      <c r="C32">
        <v>13</v>
      </c>
      <c r="D32">
        <v>907</v>
      </c>
      <c r="E32">
        <v>5454</v>
      </c>
      <c r="F32">
        <v>6.01</v>
      </c>
      <c r="G32">
        <v>54</v>
      </c>
      <c r="H32">
        <v>419.54</v>
      </c>
      <c r="I32">
        <v>9</v>
      </c>
      <c r="J32">
        <v>4</v>
      </c>
      <c r="K32">
        <v>0</v>
      </c>
    </row>
    <row r="33" spans="1:11">
      <c r="A33">
        <v>74</v>
      </c>
      <c r="B33" t="s">
        <v>107</v>
      </c>
      <c r="C33">
        <v>13</v>
      </c>
      <c r="D33">
        <v>874</v>
      </c>
      <c r="E33">
        <v>4883</v>
      </c>
      <c r="F33">
        <v>5.59</v>
      </c>
      <c r="G33">
        <v>53</v>
      </c>
      <c r="H33">
        <v>375.62</v>
      </c>
      <c r="I33">
        <v>11</v>
      </c>
      <c r="J33">
        <v>2</v>
      </c>
      <c r="K33">
        <v>0</v>
      </c>
    </row>
    <row r="34" spans="1:11">
      <c r="A34">
        <v>69</v>
      </c>
      <c r="B34" t="s">
        <v>129</v>
      </c>
      <c r="C34">
        <v>13</v>
      </c>
      <c r="D34">
        <v>911</v>
      </c>
      <c r="E34">
        <v>5004</v>
      </c>
      <c r="F34">
        <v>5.49</v>
      </c>
      <c r="G34">
        <v>39</v>
      </c>
      <c r="H34">
        <v>384.92</v>
      </c>
      <c r="I34">
        <v>7</v>
      </c>
      <c r="J34">
        <v>6</v>
      </c>
      <c r="K34">
        <v>0</v>
      </c>
    </row>
    <row r="35" spans="1:11">
      <c r="A35">
        <v>3</v>
      </c>
      <c r="B35" t="s">
        <v>92</v>
      </c>
      <c r="C35">
        <v>13</v>
      </c>
      <c r="D35">
        <v>942</v>
      </c>
      <c r="E35">
        <v>6657</v>
      </c>
      <c r="F35">
        <v>7.07</v>
      </c>
      <c r="G35">
        <v>76</v>
      </c>
      <c r="H35">
        <v>512.08000000000004</v>
      </c>
      <c r="I35">
        <v>12</v>
      </c>
      <c r="J35">
        <v>1</v>
      </c>
      <c r="K35">
        <v>0</v>
      </c>
    </row>
    <row r="36" spans="1:11">
      <c r="A36">
        <v>4</v>
      </c>
      <c r="B36" t="s">
        <v>149</v>
      </c>
      <c r="C36">
        <v>13</v>
      </c>
      <c r="D36">
        <v>1036</v>
      </c>
      <c r="E36">
        <v>6525</v>
      </c>
      <c r="F36">
        <v>6.3</v>
      </c>
      <c r="G36">
        <v>59</v>
      </c>
      <c r="H36">
        <v>501.92</v>
      </c>
      <c r="I36">
        <v>8</v>
      </c>
      <c r="J36">
        <v>5</v>
      </c>
      <c r="K36">
        <v>0</v>
      </c>
    </row>
    <row r="37" spans="1:11">
      <c r="A37">
        <v>87</v>
      </c>
      <c r="B37" t="s">
        <v>189</v>
      </c>
      <c r="C37">
        <v>12</v>
      </c>
      <c r="D37">
        <v>866</v>
      </c>
      <c r="E37">
        <v>4196</v>
      </c>
      <c r="F37">
        <v>4.8499999999999996</v>
      </c>
      <c r="G37">
        <v>31</v>
      </c>
      <c r="H37">
        <v>349.67</v>
      </c>
      <c r="I37">
        <v>1</v>
      </c>
      <c r="J37">
        <v>11</v>
      </c>
      <c r="K37">
        <v>0</v>
      </c>
    </row>
    <row r="38" spans="1:11">
      <c r="A38">
        <v>34</v>
      </c>
      <c r="B38" t="s">
        <v>123</v>
      </c>
      <c r="C38">
        <v>13</v>
      </c>
      <c r="D38">
        <v>918</v>
      </c>
      <c r="E38">
        <v>5525</v>
      </c>
      <c r="F38">
        <v>6.02</v>
      </c>
      <c r="G38">
        <v>45</v>
      </c>
      <c r="H38">
        <v>425</v>
      </c>
      <c r="I38">
        <v>9</v>
      </c>
      <c r="J38">
        <v>4</v>
      </c>
      <c r="K38">
        <v>0</v>
      </c>
    </row>
    <row r="39" spans="1:11">
      <c r="A39">
        <v>61</v>
      </c>
      <c r="B39" t="s">
        <v>131</v>
      </c>
      <c r="C39">
        <v>13</v>
      </c>
      <c r="D39">
        <v>921</v>
      </c>
      <c r="E39">
        <v>5119</v>
      </c>
      <c r="F39">
        <v>5.56</v>
      </c>
      <c r="G39">
        <v>50</v>
      </c>
      <c r="H39">
        <v>393.77</v>
      </c>
      <c r="I39">
        <v>7</v>
      </c>
      <c r="J39">
        <v>6</v>
      </c>
      <c r="K39">
        <v>0</v>
      </c>
    </row>
    <row r="40" spans="1:11">
      <c r="A40">
        <v>109</v>
      </c>
      <c r="B40" t="s">
        <v>106</v>
      </c>
      <c r="C40">
        <v>12</v>
      </c>
      <c r="D40">
        <v>814</v>
      </c>
      <c r="E40">
        <v>3796</v>
      </c>
      <c r="F40">
        <v>4.66</v>
      </c>
      <c r="G40">
        <v>28</v>
      </c>
      <c r="H40">
        <v>316.33</v>
      </c>
      <c r="I40">
        <v>6</v>
      </c>
      <c r="J40">
        <v>6</v>
      </c>
      <c r="K40">
        <v>0</v>
      </c>
    </row>
    <row r="41" spans="1:11">
      <c r="A41">
        <v>102</v>
      </c>
      <c r="B41" t="s">
        <v>184</v>
      </c>
      <c r="C41">
        <v>12</v>
      </c>
      <c r="D41">
        <v>896</v>
      </c>
      <c r="E41">
        <v>3923</v>
      </c>
      <c r="F41">
        <v>4.38</v>
      </c>
      <c r="G41">
        <v>27</v>
      </c>
      <c r="H41">
        <v>326.92</v>
      </c>
      <c r="I41">
        <v>3</v>
      </c>
      <c r="J41">
        <v>9</v>
      </c>
      <c r="K41">
        <v>0</v>
      </c>
    </row>
    <row r="42" spans="1:11">
      <c r="A42">
        <v>8</v>
      </c>
      <c r="B42" t="s">
        <v>80</v>
      </c>
      <c r="C42">
        <v>13</v>
      </c>
      <c r="D42">
        <v>988</v>
      </c>
      <c r="E42">
        <v>6237</v>
      </c>
      <c r="F42">
        <v>6.31</v>
      </c>
      <c r="G42">
        <v>72</v>
      </c>
      <c r="H42">
        <v>479.77</v>
      </c>
      <c r="I42">
        <v>12</v>
      </c>
      <c r="J42">
        <v>1</v>
      </c>
      <c r="K42">
        <v>0</v>
      </c>
    </row>
    <row r="43" spans="1:11">
      <c r="A43">
        <v>40</v>
      </c>
      <c r="B43" t="s">
        <v>160</v>
      </c>
      <c r="C43">
        <v>12</v>
      </c>
      <c r="D43">
        <v>861</v>
      </c>
      <c r="E43">
        <v>5018</v>
      </c>
      <c r="F43">
        <v>5.83</v>
      </c>
      <c r="G43">
        <v>51</v>
      </c>
      <c r="H43">
        <v>418.17</v>
      </c>
      <c r="I43">
        <v>5</v>
      </c>
      <c r="J43">
        <v>7</v>
      </c>
      <c r="K43">
        <v>0</v>
      </c>
    </row>
    <row r="44" spans="1:11">
      <c r="A44">
        <v>82</v>
      </c>
      <c r="B44" t="s">
        <v>179</v>
      </c>
      <c r="C44">
        <v>12</v>
      </c>
      <c r="D44">
        <v>859</v>
      </c>
      <c r="E44">
        <v>4400</v>
      </c>
      <c r="F44">
        <v>5.12</v>
      </c>
      <c r="G44">
        <v>30</v>
      </c>
      <c r="H44">
        <v>366.67</v>
      </c>
      <c r="I44">
        <v>3</v>
      </c>
      <c r="J44">
        <v>9</v>
      </c>
      <c r="K44">
        <v>0</v>
      </c>
    </row>
    <row r="45" spans="1:11">
      <c r="A45">
        <v>24</v>
      </c>
      <c r="B45" t="s">
        <v>110</v>
      </c>
      <c r="C45">
        <v>13</v>
      </c>
      <c r="D45">
        <v>1013</v>
      </c>
      <c r="E45">
        <v>5764</v>
      </c>
      <c r="F45">
        <v>5.69</v>
      </c>
      <c r="G45">
        <v>62</v>
      </c>
      <c r="H45">
        <v>443.38</v>
      </c>
      <c r="I45">
        <v>8</v>
      </c>
      <c r="J45">
        <v>5</v>
      </c>
      <c r="K45">
        <v>0</v>
      </c>
    </row>
    <row r="46" spans="1:11">
      <c r="A46">
        <v>49</v>
      </c>
      <c r="B46" t="s">
        <v>173</v>
      </c>
      <c r="C46">
        <v>12</v>
      </c>
      <c r="D46">
        <v>853</v>
      </c>
      <c r="E46">
        <v>4885</v>
      </c>
      <c r="F46">
        <v>5.73</v>
      </c>
      <c r="G46">
        <v>37</v>
      </c>
      <c r="H46">
        <v>407.08</v>
      </c>
      <c r="I46">
        <v>3</v>
      </c>
      <c r="J46">
        <v>9</v>
      </c>
      <c r="K46">
        <v>0</v>
      </c>
    </row>
    <row r="47" spans="1:11">
      <c r="A47">
        <v>65</v>
      </c>
      <c r="B47" t="s">
        <v>139</v>
      </c>
      <c r="C47">
        <v>12</v>
      </c>
      <c r="D47">
        <v>891</v>
      </c>
      <c r="E47">
        <v>4628</v>
      </c>
      <c r="F47">
        <v>5.19</v>
      </c>
      <c r="G47">
        <v>36</v>
      </c>
      <c r="H47">
        <v>385.67</v>
      </c>
      <c r="I47">
        <v>6</v>
      </c>
      <c r="J47">
        <v>6</v>
      </c>
      <c r="K47">
        <v>0</v>
      </c>
    </row>
    <row r="48" spans="1:11">
      <c r="A48">
        <v>86</v>
      </c>
      <c r="B48" t="s">
        <v>150</v>
      </c>
      <c r="C48">
        <v>12</v>
      </c>
      <c r="D48">
        <v>910</v>
      </c>
      <c r="E48">
        <v>4211</v>
      </c>
      <c r="F48">
        <v>4.63</v>
      </c>
      <c r="G48">
        <v>31</v>
      </c>
      <c r="H48">
        <v>350.92</v>
      </c>
      <c r="I48">
        <v>5</v>
      </c>
      <c r="J48">
        <v>7</v>
      </c>
      <c r="K48">
        <v>0</v>
      </c>
    </row>
    <row r="49" spans="1:11">
      <c r="A49">
        <v>6</v>
      </c>
      <c r="B49" t="s">
        <v>186</v>
      </c>
      <c r="C49">
        <v>12</v>
      </c>
      <c r="D49">
        <v>909</v>
      </c>
      <c r="E49">
        <v>5856</v>
      </c>
      <c r="F49">
        <v>6.44</v>
      </c>
      <c r="G49">
        <v>55</v>
      </c>
      <c r="H49">
        <v>488</v>
      </c>
      <c r="I49">
        <v>6</v>
      </c>
      <c r="J49">
        <v>6</v>
      </c>
      <c r="K49">
        <v>0</v>
      </c>
    </row>
    <row r="50" spans="1:11">
      <c r="A50">
        <v>26</v>
      </c>
      <c r="B50" t="s">
        <v>74</v>
      </c>
      <c r="C50">
        <v>14</v>
      </c>
      <c r="D50">
        <v>1054</v>
      </c>
      <c r="E50">
        <v>6152</v>
      </c>
      <c r="F50">
        <v>5.84</v>
      </c>
      <c r="G50">
        <v>66</v>
      </c>
      <c r="H50">
        <v>439.43</v>
      </c>
      <c r="I50">
        <v>12</v>
      </c>
      <c r="J50">
        <v>2</v>
      </c>
      <c r="K50">
        <v>0</v>
      </c>
    </row>
    <row r="51" spans="1:11">
      <c r="A51">
        <v>44</v>
      </c>
      <c r="B51" t="s">
        <v>181</v>
      </c>
      <c r="C51">
        <v>12</v>
      </c>
      <c r="D51">
        <v>840</v>
      </c>
      <c r="E51">
        <v>4954</v>
      </c>
      <c r="F51">
        <v>5.9</v>
      </c>
      <c r="G51">
        <v>37</v>
      </c>
      <c r="H51">
        <v>412.83</v>
      </c>
      <c r="I51">
        <v>3</v>
      </c>
      <c r="J51">
        <v>9</v>
      </c>
      <c r="K51">
        <v>0</v>
      </c>
    </row>
    <row r="52" spans="1:11">
      <c r="A52">
        <v>92</v>
      </c>
      <c r="B52" t="s">
        <v>115</v>
      </c>
      <c r="C52">
        <v>13</v>
      </c>
      <c r="D52">
        <v>878</v>
      </c>
      <c r="E52">
        <v>4431</v>
      </c>
      <c r="F52">
        <v>5.05</v>
      </c>
      <c r="G52">
        <v>37</v>
      </c>
      <c r="H52">
        <v>340.85</v>
      </c>
      <c r="I52">
        <v>6</v>
      </c>
      <c r="J52">
        <v>7</v>
      </c>
      <c r="K52">
        <v>0</v>
      </c>
    </row>
    <row r="53" spans="1:11">
      <c r="A53">
        <v>23</v>
      </c>
      <c r="B53" t="s">
        <v>167</v>
      </c>
      <c r="C53">
        <v>13</v>
      </c>
      <c r="D53">
        <v>1017</v>
      </c>
      <c r="E53">
        <v>5767</v>
      </c>
      <c r="F53">
        <v>5.67</v>
      </c>
      <c r="G53">
        <v>47</v>
      </c>
      <c r="H53">
        <v>443.62</v>
      </c>
      <c r="I53">
        <v>7</v>
      </c>
      <c r="J53">
        <v>6</v>
      </c>
      <c r="K53">
        <v>0</v>
      </c>
    </row>
    <row r="54" spans="1:11">
      <c r="A54">
        <v>110</v>
      </c>
      <c r="B54" t="s">
        <v>133</v>
      </c>
      <c r="C54">
        <v>12</v>
      </c>
      <c r="D54">
        <v>779</v>
      </c>
      <c r="E54">
        <v>3781</v>
      </c>
      <c r="F54">
        <v>4.8499999999999996</v>
      </c>
      <c r="G54">
        <v>30</v>
      </c>
      <c r="H54">
        <v>315.08</v>
      </c>
      <c r="I54">
        <v>5</v>
      </c>
      <c r="J54">
        <v>7</v>
      </c>
      <c r="K54">
        <v>0</v>
      </c>
    </row>
    <row r="55" spans="1:11">
      <c r="A55">
        <v>81</v>
      </c>
      <c r="B55" t="s">
        <v>127</v>
      </c>
      <c r="C55">
        <v>13</v>
      </c>
      <c r="D55">
        <v>932</v>
      </c>
      <c r="E55">
        <v>4769</v>
      </c>
      <c r="F55">
        <v>5.12</v>
      </c>
      <c r="G55">
        <v>28</v>
      </c>
      <c r="H55">
        <v>366.85</v>
      </c>
      <c r="I55">
        <v>6</v>
      </c>
      <c r="J55">
        <v>7</v>
      </c>
      <c r="K55">
        <v>0</v>
      </c>
    </row>
    <row r="56" spans="1:11">
      <c r="A56">
        <v>68</v>
      </c>
      <c r="B56" t="s">
        <v>88</v>
      </c>
      <c r="C56">
        <v>13</v>
      </c>
      <c r="D56">
        <v>963</v>
      </c>
      <c r="E56">
        <v>5006</v>
      </c>
      <c r="F56">
        <v>5.2</v>
      </c>
      <c r="G56">
        <v>45</v>
      </c>
      <c r="H56">
        <v>385.08</v>
      </c>
      <c r="I56">
        <v>9</v>
      </c>
      <c r="J56">
        <v>4</v>
      </c>
      <c r="K56">
        <v>0</v>
      </c>
    </row>
    <row r="57" spans="1:11">
      <c r="A57">
        <v>42</v>
      </c>
      <c r="B57" t="s">
        <v>134</v>
      </c>
      <c r="C57">
        <v>13</v>
      </c>
      <c r="D57">
        <v>973</v>
      </c>
      <c r="E57">
        <v>5418</v>
      </c>
      <c r="F57">
        <v>5.57</v>
      </c>
      <c r="G57">
        <v>55</v>
      </c>
      <c r="H57">
        <v>416.77</v>
      </c>
      <c r="I57">
        <v>7</v>
      </c>
      <c r="J57">
        <v>6</v>
      </c>
      <c r="K57">
        <v>0</v>
      </c>
    </row>
    <row r="58" spans="1:11">
      <c r="A58">
        <v>96</v>
      </c>
      <c r="B58" t="s">
        <v>124</v>
      </c>
      <c r="C58">
        <v>12</v>
      </c>
      <c r="D58">
        <v>783</v>
      </c>
      <c r="E58">
        <v>4042</v>
      </c>
      <c r="F58">
        <v>5.16</v>
      </c>
      <c r="G58">
        <v>41</v>
      </c>
      <c r="H58">
        <v>336.83</v>
      </c>
      <c r="I58">
        <v>5</v>
      </c>
      <c r="J58">
        <v>7</v>
      </c>
      <c r="K58">
        <v>0</v>
      </c>
    </row>
    <row r="59" spans="1:11">
      <c r="A59">
        <v>48</v>
      </c>
      <c r="B59" t="s">
        <v>187</v>
      </c>
      <c r="C59">
        <v>12</v>
      </c>
      <c r="D59">
        <v>887</v>
      </c>
      <c r="E59">
        <v>4890</v>
      </c>
      <c r="F59">
        <v>5.51</v>
      </c>
      <c r="G59">
        <v>42</v>
      </c>
      <c r="H59">
        <v>407.5</v>
      </c>
      <c r="I59">
        <v>1</v>
      </c>
      <c r="J59">
        <v>11</v>
      </c>
      <c r="K59">
        <v>0</v>
      </c>
    </row>
    <row r="60" spans="1:11">
      <c r="A60">
        <v>91</v>
      </c>
      <c r="B60" t="s">
        <v>147</v>
      </c>
      <c r="C60">
        <v>12</v>
      </c>
      <c r="D60">
        <v>770</v>
      </c>
      <c r="E60">
        <v>4143</v>
      </c>
      <c r="F60">
        <v>5.38</v>
      </c>
      <c r="G60">
        <v>30</v>
      </c>
      <c r="H60">
        <v>345.25</v>
      </c>
      <c r="I60">
        <v>3</v>
      </c>
      <c r="J60">
        <v>9</v>
      </c>
      <c r="K60">
        <v>0</v>
      </c>
    </row>
    <row r="61" spans="1:11">
      <c r="A61">
        <v>113</v>
      </c>
      <c r="B61" t="s">
        <v>91</v>
      </c>
      <c r="C61">
        <v>13</v>
      </c>
      <c r="D61">
        <v>880</v>
      </c>
      <c r="E61">
        <v>3863</v>
      </c>
      <c r="F61">
        <v>4.3899999999999997</v>
      </c>
      <c r="G61">
        <v>36</v>
      </c>
      <c r="H61">
        <v>297.14999999999998</v>
      </c>
      <c r="I61">
        <v>8</v>
      </c>
      <c r="J61">
        <v>5</v>
      </c>
      <c r="K61">
        <v>0</v>
      </c>
    </row>
    <row r="62" spans="1:11">
      <c r="A62">
        <v>5</v>
      </c>
      <c r="B62" t="s">
        <v>116</v>
      </c>
      <c r="C62">
        <v>14</v>
      </c>
      <c r="D62">
        <v>1112</v>
      </c>
      <c r="E62">
        <v>6864</v>
      </c>
      <c r="F62">
        <v>6.17</v>
      </c>
      <c r="G62">
        <v>70</v>
      </c>
      <c r="H62">
        <v>490.29</v>
      </c>
      <c r="I62">
        <v>12</v>
      </c>
      <c r="J62">
        <v>2</v>
      </c>
      <c r="K62">
        <v>0</v>
      </c>
    </row>
    <row r="63" spans="1:11">
      <c r="A63">
        <v>22</v>
      </c>
      <c r="B63" t="s">
        <v>190</v>
      </c>
      <c r="C63">
        <v>13</v>
      </c>
      <c r="D63">
        <v>940</v>
      </c>
      <c r="E63">
        <v>5773</v>
      </c>
      <c r="F63">
        <v>6.14</v>
      </c>
      <c r="G63">
        <v>65</v>
      </c>
      <c r="H63">
        <v>444.08</v>
      </c>
      <c r="I63">
        <v>8</v>
      </c>
      <c r="J63">
        <v>5</v>
      </c>
      <c r="K63">
        <v>0</v>
      </c>
    </row>
    <row r="64" spans="1:11">
      <c r="A64">
        <v>9</v>
      </c>
      <c r="B64" t="s">
        <v>146</v>
      </c>
      <c r="C64">
        <v>12</v>
      </c>
      <c r="D64">
        <v>898</v>
      </c>
      <c r="E64">
        <v>5619</v>
      </c>
      <c r="F64">
        <v>6.26</v>
      </c>
      <c r="G64">
        <v>53</v>
      </c>
      <c r="H64">
        <v>468.25</v>
      </c>
      <c r="I64">
        <v>5</v>
      </c>
      <c r="J64">
        <v>7</v>
      </c>
      <c r="K64">
        <v>0</v>
      </c>
    </row>
    <row r="65" spans="1:11">
      <c r="A65">
        <v>11</v>
      </c>
      <c r="B65" t="s">
        <v>157</v>
      </c>
      <c r="C65">
        <v>13</v>
      </c>
      <c r="D65">
        <v>953</v>
      </c>
      <c r="E65">
        <v>6077</v>
      </c>
      <c r="F65">
        <v>6.38</v>
      </c>
      <c r="G65">
        <v>56</v>
      </c>
      <c r="H65">
        <v>467.46</v>
      </c>
      <c r="I65">
        <v>6</v>
      </c>
      <c r="J65">
        <v>7</v>
      </c>
      <c r="K65">
        <v>0</v>
      </c>
    </row>
    <row r="66" spans="1:11">
      <c r="A66">
        <v>76</v>
      </c>
      <c r="B66" t="s">
        <v>100</v>
      </c>
      <c r="C66">
        <v>13</v>
      </c>
      <c r="D66">
        <v>940</v>
      </c>
      <c r="E66">
        <v>4837</v>
      </c>
      <c r="F66">
        <v>5.15</v>
      </c>
      <c r="G66">
        <v>33</v>
      </c>
      <c r="H66">
        <v>372.08</v>
      </c>
      <c r="I66">
        <v>9</v>
      </c>
      <c r="J66">
        <v>4</v>
      </c>
      <c r="K66">
        <v>0</v>
      </c>
    </row>
    <row r="67" spans="1:11">
      <c r="A67">
        <v>35</v>
      </c>
      <c r="B67" t="s">
        <v>185</v>
      </c>
      <c r="C67">
        <v>13</v>
      </c>
      <c r="D67">
        <v>993</v>
      </c>
      <c r="E67">
        <v>5505</v>
      </c>
      <c r="F67">
        <v>5.54</v>
      </c>
      <c r="G67">
        <v>40</v>
      </c>
      <c r="H67">
        <v>423.46</v>
      </c>
      <c r="I67">
        <v>4</v>
      </c>
      <c r="J67">
        <v>9</v>
      </c>
      <c r="K67">
        <v>0</v>
      </c>
    </row>
    <row r="68" spans="1:11">
      <c r="A68">
        <v>105</v>
      </c>
      <c r="B68" t="s">
        <v>145</v>
      </c>
      <c r="C68">
        <v>12</v>
      </c>
      <c r="D68">
        <v>770</v>
      </c>
      <c r="E68">
        <v>3904</v>
      </c>
      <c r="F68">
        <v>5.07</v>
      </c>
      <c r="G68">
        <v>29</v>
      </c>
      <c r="H68">
        <v>325.33</v>
      </c>
      <c r="I68">
        <v>4</v>
      </c>
      <c r="J68">
        <v>8</v>
      </c>
      <c r="K68">
        <v>0</v>
      </c>
    </row>
    <row r="69" spans="1:11">
      <c r="A69">
        <v>98</v>
      </c>
      <c r="B69" t="s">
        <v>96</v>
      </c>
      <c r="C69">
        <v>12</v>
      </c>
      <c r="D69">
        <v>857</v>
      </c>
      <c r="E69">
        <v>4019</v>
      </c>
      <c r="F69">
        <v>4.6900000000000004</v>
      </c>
      <c r="G69">
        <v>29</v>
      </c>
      <c r="H69">
        <v>334.92</v>
      </c>
      <c r="I69">
        <v>5</v>
      </c>
      <c r="J69">
        <v>7</v>
      </c>
      <c r="K69">
        <v>0</v>
      </c>
    </row>
    <row r="70" spans="1:11">
      <c r="A70">
        <v>47</v>
      </c>
      <c r="B70" t="s">
        <v>176</v>
      </c>
      <c r="C70">
        <v>12</v>
      </c>
      <c r="D70">
        <v>934</v>
      </c>
      <c r="E70">
        <v>4901</v>
      </c>
      <c r="F70">
        <v>5.25</v>
      </c>
      <c r="G70">
        <v>40</v>
      </c>
      <c r="H70">
        <v>408.42</v>
      </c>
      <c r="I70">
        <v>2</v>
      </c>
      <c r="J70">
        <v>10</v>
      </c>
      <c r="K70">
        <v>0</v>
      </c>
    </row>
    <row r="71" spans="1:11">
      <c r="A71">
        <v>94</v>
      </c>
      <c r="B71" t="s">
        <v>151</v>
      </c>
      <c r="C71">
        <v>12</v>
      </c>
      <c r="D71">
        <v>806</v>
      </c>
      <c r="E71">
        <v>4055</v>
      </c>
      <c r="F71">
        <v>5.03</v>
      </c>
      <c r="G71">
        <v>28</v>
      </c>
      <c r="H71">
        <v>337.92</v>
      </c>
      <c r="I71">
        <v>2</v>
      </c>
      <c r="J71">
        <v>10</v>
      </c>
      <c r="K71">
        <v>0</v>
      </c>
    </row>
    <row r="72" spans="1:11">
      <c r="A72">
        <v>32</v>
      </c>
      <c r="B72" t="s">
        <v>169</v>
      </c>
      <c r="C72">
        <v>12</v>
      </c>
      <c r="D72">
        <v>927</v>
      </c>
      <c r="E72">
        <v>5132</v>
      </c>
      <c r="F72">
        <v>5.54</v>
      </c>
      <c r="G72">
        <v>39</v>
      </c>
      <c r="H72">
        <v>427.67</v>
      </c>
      <c r="I72">
        <v>6</v>
      </c>
      <c r="J72">
        <v>6</v>
      </c>
      <c r="K72">
        <v>0</v>
      </c>
    </row>
    <row r="73" spans="1:11">
      <c r="A73">
        <v>119</v>
      </c>
      <c r="B73" t="s">
        <v>93</v>
      </c>
      <c r="C73">
        <v>12</v>
      </c>
      <c r="D73">
        <v>826</v>
      </c>
      <c r="E73">
        <v>2907</v>
      </c>
      <c r="F73">
        <v>3.52</v>
      </c>
      <c r="G73">
        <v>26</v>
      </c>
      <c r="H73">
        <v>242.25</v>
      </c>
      <c r="I73">
        <v>3</v>
      </c>
      <c r="J73">
        <v>9</v>
      </c>
      <c r="K73">
        <v>0</v>
      </c>
    </row>
    <row r="74" spans="1:11">
      <c r="A74">
        <v>83</v>
      </c>
      <c r="B74" t="s">
        <v>119</v>
      </c>
      <c r="C74">
        <v>12</v>
      </c>
      <c r="D74">
        <v>817</v>
      </c>
      <c r="E74">
        <v>4374</v>
      </c>
      <c r="F74">
        <v>5.35</v>
      </c>
      <c r="G74">
        <v>43</v>
      </c>
      <c r="H74">
        <v>364.5</v>
      </c>
      <c r="I74">
        <v>6</v>
      </c>
      <c r="J74">
        <v>6</v>
      </c>
      <c r="K74">
        <v>0</v>
      </c>
    </row>
    <row r="75" spans="1:11">
      <c r="A75">
        <v>62</v>
      </c>
      <c r="B75" t="s">
        <v>75</v>
      </c>
      <c r="C75">
        <v>13</v>
      </c>
      <c r="D75">
        <v>883</v>
      </c>
      <c r="E75">
        <v>5118</v>
      </c>
      <c r="F75">
        <v>5.8</v>
      </c>
      <c r="G75">
        <v>51</v>
      </c>
      <c r="H75">
        <v>393.69</v>
      </c>
      <c r="I75">
        <v>11</v>
      </c>
      <c r="J75">
        <v>2</v>
      </c>
      <c r="K75">
        <v>0</v>
      </c>
    </row>
    <row r="76" spans="1:11">
      <c r="A76">
        <v>19</v>
      </c>
      <c r="B76" t="s">
        <v>114</v>
      </c>
      <c r="C76">
        <v>14</v>
      </c>
      <c r="D76">
        <v>975</v>
      </c>
      <c r="E76">
        <v>6285</v>
      </c>
      <c r="F76">
        <v>6.45</v>
      </c>
      <c r="G76">
        <v>80</v>
      </c>
      <c r="H76">
        <v>448.93</v>
      </c>
      <c r="I76">
        <v>11</v>
      </c>
      <c r="J76">
        <v>3</v>
      </c>
      <c r="K76">
        <v>0</v>
      </c>
    </row>
    <row r="77" spans="1:11">
      <c r="A77">
        <v>7</v>
      </c>
      <c r="B77" t="s">
        <v>174</v>
      </c>
      <c r="C77">
        <v>13</v>
      </c>
      <c r="D77">
        <v>978</v>
      </c>
      <c r="E77">
        <v>6322</v>
      </c>
      <c r="F77">
        <v>6.46</v>
      </c>
      <c r="G77">
        <v>60</v>
      </c>
      <c r="H77">
        <v>486.31</v>
      </c>
      <c r="I77">
        <v>7</v>
      </c>
      <c r="J77">
        <v>6</v>
      </c>
      <c r="K77">
        <v>0</v>
      </c>
    </row>
    <row r="78" spans="1:11">
      <c r="A78">
        <v>10</v>
      </c>
      <c r="B78" t="s">
        <v>101</v>
      </c>
      <c r="C78">
        <v>13</v>
      </c>
      <c r="D78">
        <v>1028</v>
      </c>
      <c r="E78">
        <v>6078</v>
      </c>
      <c r="F78">
        <v>5.91</v>
      </c>
      <c r="G78">
        <v>62</v>
      </c>
      <c r="H78">
        <v>467.54</v>
      </c>
      <c r="I78">
        <v>9</v>
      </c>
      <c r="J78">
        <v>4</v>
      </c>
      <c r="K78">
        <v>0</v>
      </c>
    </row>
    <row r="79" spans="1:11">
      <c r="A79">
        <v>78</v>
      </c>
      <c r="B79" t="s">
        <v>108</v>
      </c>
      <c r="C79">
        <v>13</v>
      </c>
      <c r="D79">
        <v>979</v>
      </c>
      <c r="E79">
        <v>4831</v>
      </c>
      <c r="F79">
        <v>4.93</v>
      </c>
      <c r="G79">
        <v>43</v>
      </c>
      <c r="H79">
        <v>371.62</v>
      </c>
      <c r="I79">
        <v>9</v>
      </c>
      <c r="J79">
        <v>4</v>
      </c>
      <c r="K79">
        <v>0</v>
      </c>
    </row>
    <row r="80" spans="1:11">
      <c r="A80">
        <v>55</v>
      </c>
      <c r="B80" t="s">
        <v>112</v>
      </c>
      <c r="C80">
        <v>13</v>
      </c>
      <c r="D80">
        <v>943</v>
      </c>
      <c r="E80">
        <v>5201</v>
      </c>
      <c r="F80">
        <v>5.52</v>
      </c>
      <c r="G80">
        <v>48</v>
      </c>
      <c r="H80">
        <v>400.08</v>
      </c>
      <c r="I80">
        <v>9</v>
      </c>
      <c r="J80">
        <v>4</v>
      </c>
      <c r="K80">
        <v>0</v>
      </c>
    </row>
    <row r="81" spans="1:11">
      <c r="A81">
        <v>108</v>
      </c>
      <c r="B81" t="s">
        <v>97</v>
      </c>
      <c r="C81">
        <v>12</v>
      </c>
      <c r="D81">
        <v>811</v>
      </c>
      <c r="E81">
        <v>3834</v>
      </c>
      <c r="F81">
        <v>4.7300000000000004</v>
      </c>
      <c r="G81">
        <v>31</v>
      </c>
      <c r="H81">
        <v>319.5</v>
      </c>
      <c r="I81">
        <v>5</v>
      </c>
      <c r="J81">
        <v>7</v>
      </c>
      <c r="K81">
        <v>0</v>
      </c>
    </row>
    <row r="82" spans="1:11">
      <c r="A82">
        <v>27</v>
      </c>
      <c r="B82" t="s">
        <v>102</v>
      </c>
      <c r="C82">
        <v>13</v>
      </c>
      <c r="D82">
        <v>1007</v>
      </c>
      <c r="E82">
        <v>5667</v>
      </c>
      <c r="F82">
        <v>5.63</v>
      </c>
      <c r="G82">
        <v>56</v>
      </c>
      <c r="H82">
        <v>435.92</v>
      </c>
      <c r="I82">
        <v>8</v>
      </c>
      <c r="J82">
        <v>5</v>
      </c>
      <c r="K82">
        <v>0</v>
      </c>
    </row>
    <row r="83" spans="1:11">
      <c r="A83">
        <v>51</v>
      </c>
      <c r="B83" t="s">
        <v>188</v>
      </c>
      <c r="C83">
        <v>12</v>
      </c>
      <c r="D83">
        <v>909</v>
      </c>
      <c r="E83">
        <v>4848</v>
      </c>
      <c r="F83">
        <v>5.33</v>
      </c>
      <c r="G83">
        <v>51</v>
      </c>
      <c r="H83">
        <v>404</v>
      </c>
      <c r="I83">
        <v>3</v>
      </c>
      <c r="J83">
        <v>9</v>
      </c>
      <c r="K83">
        <v>0</v>
      </c>
    </row>
    <row r="84" spans="1:11">
      <c r="A84">
        <v>18</v>
      </c>
      <c r="B84" t="s">
        <v>87</v>
      </c>
      <c r="C84">
        <v>13</v>
      </c>
      <c r="D84">
        <v>916</v>
      </c>
      <c r="E84">
        <v>5841</v>
      </c>
      <c r="F84">
        <v>6.38</v>
      </c>
      <c r="G84">
        <v>51</v>
      </c>
      <c r="H84">
        <v>449.31</v>
      </c>
      <c r="I84">
        <v>8</v>
      </c>
      <c r="J84">
        <v>5</v>
      </c>
      <c r="K84">
        <v>0</v>
      </c>
    </row>
    <row r="85" spans="1:11">
      <c r="A85">
        <v>73</v>
      </c>
      <c r="B85" t="s">
        <v>175</v>
      </c>
      <c r="C85">
        <v>12</v>
      </c>
      <c r="D85">
        <v>817</v>
      </c>
      <c r="E85">
        <v>4519</v>
      </c>
      <c r="F85">
        <v>5.53</v>
      </c>
      <c r="G85">
        <v>38</v>
      </c>
      <c r="H85">
        <v>376.58</v>
      </c>
      <c r="I85">
        <v>4</v>
      </c>
      <c r="J85">
        <v>8</v>
      </c>
      <c r="K85">
        <v>0</v>
      </c>
    </row>
    <row r="86" spans="1:11">
      <c r="A86">
        <v>88</v>
      </c>
      <c r="B86" t="s">
        <v>138</v>
      </c>
      <c r="C86">
        <v>12</v>
      </c>
      <c r="D86">
        <v>835</v>
      </c>
      <c r="E86">
        <v>4177</v>
      </c>
      <c r="F86">
        <v>5</v>
      </c>
      <c r="G86">
        <v>31</v>
      </c>
      <c r="H86">
        <v>348.08</v>
      </c>
      <c r="I86">
        <v>5</v>
      </c>
      <c r="J86">
        <v>7</v>
      </c>
      <c r="K86">
        <v>0</v>
      </c>
    </row>
    <row r="87" spans="1:11">
      <c r="A87">
        <v>77</v>
      </c>
      <c r="B87" t="s">
        <v>83</v>
      </c>
      <c r="C87">
        <v>12</v>
      </c>
      <c r="D87">
        <v>825</v>
      </c>
      <c r="E87">
        <v>4462</v>
      </c>
      <c r="F87">
        <v>5.41</v>
      </c>
      <c r="G87">
        <v>39</v>
      </c>
      <c r="H87">
        <v>371.83</v>
      </c>
      <c r="I87">
        <v>6</v>
      </c>
      <c r="J87">
        <v>6</v>
      </c>
      <c r="K87">
        <v>0</v>
      </c>
    </row>
    <row r="88" spans="1:11">
      <c r="A88">
        <v>43</v>
      </c>
      <c r="B88" t="s">
        <v>79</v>
      </c>
      <c r="C88">
        <v>13</v>
      </c>
      <c r="D88">
        <v>991</v>
      </c>
      <c r="E88">
        <v>5383</v>
      </c>
      <c r="F88">
        <v>5.43</v>
      </c>
      <c r="G88">
        <v>56</v>
      </c>
      <c r="H88">
        <v>414.08</v>
      </c>
      <c r="I88">
        <v>9</v>
      </c>
      <c r="J88">
        <v>4</v>
      </c>
      <c r="K88">
        <v>0</v>
      </c>
    </row>
    <row r="89" spans="1:11">
      <c r="A89">
        <v>29</v>
      </c>
      <c r="B89" t="s">
        <v>77</v>
      </c>
      <c r="C89">
        <v>13</v>
      </c>
      <c r="D89">
        <v>977</v>
      </c>
      <c r="E89">
        <v>5654</v>
      </c>
      <c r="F89">
        <v>5.79</v>
      </c>
      <c r="G89">
        <v>54</v>
      </c>
      <c r="H89">
        <v>434.92</v>
      </c>
      <c r="I89">
        <v>11</v>
      </c>
      <c r="J89">
        <v>2</v>
      </c>
      <c r="K89">
        <v>0</v>
      </c>
    </row>
    <row r="90" spans="1:11">
      <c r="A90">
        <v>37</v>
      </c>
      <c r="B90" t="s">
        <v>163</v>
      </c>
      <c r="C90">
        <v>12</v>
      </c>
      <c r="D90">
        <v>902</v>
      </c>
      <c r="E90">
        <v>5067</v>
      </c>
      <c r="F90">
        <v>5.62</v>
      </c>
      <c r="G90">
        <v>43</v>
      </c>
      <c r="H90">
        <v>422.25</v>
      </c>
      <c r="I90">
        <v>1</v>
      </c>
      <c r="J90">
        <v>11</v>
      </c>
      <c r="K90">
        <v>0</v>
      </c>
    </row>
    <row r="91" spans="1:11">
      <c r="A91">
        <v>63</v>
      </c>
      <c r="B91" t="s">
        <v>130</v>
      </c>
      <c r="C91">
        <v>13</v>
      </c>
      <c r="D91">
        <v>946</v>
      </c>
      <c r="E91">
        <v>5066</v>
      </c>
      <c r="F91">
        <v>5.36</v>
      </c>
      <c r="G91">
        <v>45</v>
      </c>
      <c r="H91">
        <v>389.69</v>
      </c>
      <c r="I91">
        <v>7</v>
      </c>
      <c r="J91">
        <v>6</v>
      </c>
      <c r="K91">
        <v>0</v>
      </c>
    </row>
    <row r="92" spans="1:11">
      <c r="A92">
        <v>107</v>
      </c>
      <c r="B92" t="s">
        <v>155</v>
      </c>
      <c r="C92">
        <v>12</v>
      </c>
      <c r="D92">
        <v>870</v>
      </c>
      <c r="E92">
        <v>3870</v>
      </c>
      <c r="F92">
        <v>4.45</v>
      </c>
      <c r="G92">
        <v>27</v>
      </c>
      <c r="H92">
        <v>322.5</v>
      </c>
      <c r="I92">
        <v>4</v>
      </c>
      <c r="J92">
        <v>8</v>
      </c>
      <c r="K92">
        <v>0</v>
      </c>
    </row>
    <row r="93" spans="1:11">
      <c r="A93">
        <v>114</v>
      </c>
      <c r="B93" t="s">
        <v>180</v>
      </c>
      <c r="C93">
        <v>12</v>
      </c>
      <c r="D93">
        <v>758</v>
      </c>
      <c r="E93">
        <v>3503</v>
      </c>
      <c r="F93">
        <v>4.62</v>
      </c>
      <c r="G93">
        <v>24</v>
      </c>
      <c r="H93">
        <v>291.92</v>
      </c>
      <c r="I93">
        <v>2</v>
      </c>
      <c r="J93">
        <v>10</v>
      </c>
      <c r="K93">
        <v>0</v>
      </c>
    </row>
    <row r="94" spans="1:11">
      <c r="A94">
        <v>64</v>
      </c>
      <c r="B94" t="s">
        <v>82</v>
      </c>
      <c r="C94">
        <v>13</v>
      </c>
      <c r="D94">
        <v>1017</v>
      </c>
      <c r="E94">
        <v>5026</v>
      </c>
      <c r="F94">
        <v>4.9400000000000004</v>
      </c>
      <c r="G94">
        <v>39</v>
      </c>
      <c r="H94">
        <v>386.62</v>
      </c>
      <c r="I94">
        <v>8</v>
      </c>
      <c r="J94">
        <v>5</v>
      </c>
      <c r="K94">
        <v>0</v>
      </c>
    </row>
    <row r="95" spans="1:11">
      <c r="A95">
        <v>112</v>
      </c>
      <c r="B95" t="s">
        <v>121</v>
      </c>
      <c r="C95">
        <v>12</v>
      </c>
      <c r="D95">
        <v>788</v>
      </c>
      <c r="E95">
        <v>3610</v>
      </c>
      <c r="F95">
        <v>4.58</v>
      </c>
      <c r="G95">
        <v>23</v>
      </c>
      <c r="H95">
        <v>300.83</v>
      </c>
      <c r="I95">
        <v>4</v>
      </c>
      <c r="J95">
        <v>8</v>
      </c>
      <c r="K95">
        <v>0</v>
      </c>
    </row>
    <row r="96" spans="1:11">
      <c r="A96">
        <v>54</v>
      </c>
      <c r="B96" t="s">
        <v>137</v>
      </c>
      <c r="C96">
        <v>14</v>
      </c>
      <c r="D96">
        <v>993</v>
      </c>
      <c r="E96">
        <v>5621</v>
      </c>
      <c r="F96">
        <v>5.66</v>
      </c>
      <c r="G96">
        <v>56</v>
      </c>
      <c r="H96">
        <v>401.5</v>
      </c>
      <c r="I96">
        <v>10</v>
      </c>
      <c r="J96">
        <v>4</v>
      </c>
      <c r="K96">
        <v>0</v>
      </c>
    </row>
    <row r="97" spans="1:11">
      <c r="A97">
        <v>13</v>
      </c>
      <c r="B97" t="s">
        <v>141</v>
      </c>
      <c r="C97">
        <v>13</v>
      </c>
      <c r="D97">
        <v>975</v>
      </c>
      <c r="E97">
        <v>6018</v>
      </c>
      <c r="F97">
        <v>6.17</v>
      </c>
      <c r="G97">
        <v>62</v>
      </c>
      <c r="H97">
        <v>462.92</v>
      </c>
      <c r="I97">
        <v>10</v>
      </c>
      <c r="J97">
        <v>3</v>
      </c>
      <c r="K97">
        <v>0</v>
      </c>
    </row>
    <row r="98" spans="1:11">
      <c r="A98">
        <v>58</v>
      </c>
      <c r="B98" t="s">
        <v>162</v>
      </c>
      <c r="C98">
        <v>13</v>
      </c>
      <c r="D98">
        <v>952</v>
      </c>
      <c r="E98">
        <v>5161</v>
      </c>
      <c r="F98">
        <v>5.42</v>
      </c>
      <c r="G98">
        <v>45</v>
      </c>
      <c r="H98">
        <v>397</v>
      </c>
      <c r="I98">
        <v>7</v>
      </c>
      <c r="J98">
        <v>6</v>
      </c>
      <c r="K98">
        <v>0</v>
      </c>
    </row>
    <row r="99" spans="1:11">
      <c r="A99">
        <v>2</v>
      </c>
      <c r="B99" t="s">
        <v>111</v>
      </c>
      <c r="C99">
        <v>13</v>
      </c>
      <c r="D99">
        <v>1009</v>
      </c>
      <c r="E99">
        <v>6885</v>
      </c>
      <c r="F99">
        <v>6.82</v>
      </c>
      <c r="G99">
        <v>70</v>
      </c>
      <c r="H99">
        <v>529.62</v>
      </c>
      <c r="I99">
        <v>9</v>
      </c>
      <c r="J99">
        <v>4</v>
      </c>
      <c r="K99">
        <v>0</v>
      </c>
    </row>
    <row r="100" spans="1:11">
      <c r="A100">
        <v>20</v>
      </c>
      <c r="B100" t="s">
        <v>182</v>
      </c>
      <c r="C100">
        <v>12</v>
      </c>
      <c r="D100">
        <v>916</v>
      </c>
      <c r="E100">
        <v>5381</v>
      </c>
      <c r="F100">
        <v>5.87</v>
      </c>
      <c r="G100">
        <v>52</v>
      </c>
      <c r="H100">
        <v>448.42</v>
      </c>
      <c r="I100">
        <v>5</v>
      </c>
      <c r="J100">
        <v>7</v>
      </c>
      <c r="K100">
        <v>0</v>
      </c>
    </row>
    <row r="101" spans="1:11">
      <c r="A101">
        <v>16</v>
      </c>
      <c r="B101" t="s">
        <v>90</v>
      </c>
      <c r="C101">
        <v>12</v>
      </c>
      <c r="D101">
        <v>979</v>
      </c>
      <c r="E101">
        <v>5434</v>
      </c>
      <c r="F101">
        <v>5.55</v>
      </c>
      <c r="G101">
        <v>52</v>
      </c>
      <c r="H101">
        <v>452.83</v>
      </c>
      <c r="I101">
        <v>8</v>
      </c>
      <c r="J101">
        <v>4</v>
      </c>
      <c r="K101">
        <v>0</v>
      </c>
    </row>
    <row r="102" spans="1:11">
      <c r="A102">
        <v>59</v>
      </c>
      <c r="B102" t="s">
        <v>183</v>
      </c>
      <c r="C102">
        <v>12</v>
      </c>
      <c r="D102">
        <v>849</v>
      </c>
      <c r="E102">
        <v>4751</v>
      </c>
      <c r="F102">
        <v>5.6</v>
      </c>
      <c r="G102">
        <v>36</v>
      </c>
      <c r="H102">
        <v>395.92</v>
      </c>
      <c r="I102">
        <v>4</v>
      </c>
      <c r="J102">
        <v>8</v>
      </c>
      <c r="K102">
        <v>0</v>
      </c>
    </row>
    <row r="103" spans="1:11">
      <c r="A103">
        <v>1</v>
      </c>
      <c r="B103" t="s">
        <v>165</v>
      </c>
      <c r="C103">
        <v>14</v>
      </c>
      <c r="D103">
        <v>1126</v>
      </c>
      <c r="E103">
        <v>7615</v>
      </c>
      <c r="F103">
        <v>6.76</v>
      </c>
      <c r="G103">
        <v>79</v>
      </c>
      <c r="H103">
        <v>543.92999999999995</v>
      </c>
      <c r="I103">
        <v>10</v>
      </c>
      <c r="J103">
        <v>4</v>
      </c>
      <c r="K103">
        <v>0</v>
      </c>
    </row>
    <row r="104" spans="1:11">
      <c r="A104">
        <v>104</v>
      </c>
      <c r="B104" t="s">
        <v>154</v>
      </c>
      <c r="C104">
        <v>12</v>
      </c>
      <c r="D104">
        <v>806</v>
      </c>
      <c r="E104">
        <v>3907</v>
      </c>
      <c r="F104">
        <v>4.8499999999999996</v>
      </c>
      <c r="G104">
        <v>24</v>
      </c>
      <c r="H104">
        <v>325.58</v>
      </c>
      <c r="I104">
        <v>2</v>
      </c>
      <c r="J104">
        <v>10</v>
      </c>
      <c r="K104">
        <v>0</v>
      </c>
    </row>
    <row r="105" spans="1:11">
      <c r="A105">
        <v>45</v>
      </c>
      <c r="B105" t="s">
        <v>98</v>
      </c>
      <c r="C105">
        <v>14</v>
      </c>
      <c r="D105">
        <v>1016</v>
      </c>
      <c r="E105">
        <v>5763</v>
      </c>
      <c r="F105">
        <v>5.67</v>
      </c>
      <c r="G105">
        <v>62</v>
      </c>
      <c r="H105">
        <v>411.64</v>
      </c>
      <c r="I105">
        <v>10</v>
      </c>
      <c r="J105">
        <v>4</v>
      </c>
      <c r="K105">
        <v>0</v>
      </c>
    </row>
    <row r="106" spans="1:11">
      <c r="A106">
        <v>99</v>
      </c>
      <c r="B106" t="s">
        <v>103</v>
      </c>
      <c r="C106">
        <v>13</v>
      </c>
      <c r="D106">
        <v>916</v>
      </c>
      <c r="E106">
        <v>4337</v>
      </c>
      <c r="F106">
        <v>4.7300000000000004</v>
      </c>
      <c r="G106">
        <v>31</v>
      </c>
      <c r="H106">
        <v>333.62</v>
      </c>
      <c r="I106">
        <v>6</v>
      </c>
      <c r="J106">
        <v>7</v>
      </c>
      <c r="K106">
        <v>0</v>
      </c>
    </row>
    <row r="107" spans="1:11">
      <c r="A107">
        <v>84</v>
      </c>
      <c r="B107" t="s">
        <v>136</v>
      </c>
      <c r="C107">
        <v>12</v>
      </c>
      <c r="D107">
        <v>845</v>
      </c>
      <c r="E107">
        <v>4238</v>
      </c>
      <c r="F107">
        <v>5.0199999999999996</v>
      </c>
      <c r="G107">
        <v>24</v>
      </c>
      <c r="H107">
        <v>353.17</v>
      </c>
      <c r="I107">
        <v>2</v>
      </c>
      <c r="J107">
        <v>10</v>
      </c>
      <c r="K107">
        <v>0</v>
      </c>
    </row>
    <row r="108" spans="1:11">
      <c r="A108">
        <v>79</v>
      </c>
      <c r="B108" t="s">
        <v>72</v>
      </c>
      <c r="C108">
        <v>13</v>
      </c>
      <c r="D108">
        <v>942</v>
      </c>
      <c r="E108">
        <v>4805</v>
      </c>
      <c r="F108">
        <v>5.0999999999999996</v>
      </c>
      <c r="G108">
        <v>41</v>
      </c>
      <c r="H108">
        <v>369.62</v>
      </c>
      <c r="I108">
        <v>9</v>
      </c>
      <c r="J108">
        <v>4</v>
      </c>
      <c r="K108">
        <v>0</v>
      </c>
    </row>
    <row r="109" spans="1:11">
      <c r="A109">
        <v>115</v>
      </c>
      <c r="B109" t="s">
        <v>178</v>
      </c>
      <c r="C109">
        <v>12</v>
      </c>
      <c r="D109">
        <v>743</v>
      </c>
      <c r="E109">
        <v>3335</v>
      </c>
      <c r="F109">
        <v>4.49</v>
      </c>
      <c r="G109">
        <v>30</v>
      </c>
      <c r="H109">
        <v>277.92</v>
      </c>
      <c r="I109">
        <v>2</v>
      </c>
      <c r="J109">
        <v>10</v>
      </c>
      <c r="K109">
        <v>0</v>
      </c>
    </row>
    <row r="110" spans="1:11">
      <c r="A110">
        <v>36</v>
      </c>
      <c r="B110" t="s">
        <v>166</v>
      </c>
      <c r="C110">
        <v>12</v>
      </c>
      <c r="D110">
        <v>856</v>
      </c>
      <c r="E110">
        <v>5074</v>
      </c>
      <c r="F110">
        <v>5.93</v>
      </c>
      <c r="G110">
        <v>51</v>
      </c>
      <c r="H110">
        <v>422.83</v>
      </c>
      <c r="I110">
        <v>4</v>
      </c>
      <c r="J110">
        <v>8</v>
      </c>
      <c r="K110">
        <v>0</v>
      </c>
    </row>
    <row r="111" spans="1:11">
      <c r="A111">
        <v>103</v>
      </c>
      <c r="B111" t="s">
        <v>113</v>
      </c>
      <c r="C111">
        <v>12</v>
      </c>
      <c r="D111">
        <v>836</v>
      </c>
      <c r="E111">
        <v>3919</v>
      </c>
      <c r="F111">
        <v>4.6900000000000004</v>
      </c>
      <c r="G111">
        <v>32</v>
      </c>
      <c r="H111">
        <v>326.58</v>
      </c>
      <c r="I111">
        <v>5</v>
      </c>
      <c r="J111">
        <v>7</v>
      </c>
      <c r="K111">
        <v>0</v>
      </c>
    </row>
    <row r="112" spans="1:11">
      <c r="A112">
        <v>101</v>
      </c>
      <c r="B112" t="s">
        <v>118</v>
      </c>
      <c r="C112">
        <v>13</v>
      </c>
      <c r="D112">
        <v>918</v>
      </c>
      <c r="E112">
        <v>4295</v>
      </c>
      <c r="F112">
        <v>4.68</v>
      </c>
      <c r="G112">
        <v>38</v>
      </c>
      <c r="H112">
        <v>330.38</v>
      </c>
      <c r="I112">
        <v>9</v>
      </c>
      <c r="J112">
        <v>4</v>
      </c>
      <c r="K112">
        <v>0</v>
      </c>
    </row>
    <row r="113" spans="1:11">
      <c r="A113">
        <v>100</v>
      </c>
      <c r="B113" t="s">
        <v>76</v>
      </c>
      <c r="C113">
        <v>14</v>
      </c>
      <c r="D113">
        <v>939</v>
      </c>
      <c r="E113">
        <v>4627</v>
      </c>
      <c r="F113">
        <v>4.93</v>
      </c>
      <c r="G113">
        <v>48</v>
      </c>
      <c r="H113">
        <v>330.5</v>
      </c>
      <c r="I113">
        <v>11</v>
      </c>
      <c r="J113">
        <v>3</v>
      </c>
      <c r="K113">
        <v>0</v>
      </c>
    </row>
    <row r="114" spans="1:11">
      <c r="A114">
        <v>93</v>
      </c>
      <c r="B114" t="s">
        <v>85</v>
      </c>
      <c r="C114">
        <v>13</v>
      </c>
      <c r="D114">
        <v>942</v>
      </c>
      <c r="E114">
        <v>4425</v>
      </c>
      <c r="F114">
        <v>4.7</v>
      </c>
      <c r="G114">
        <v>44</v>
      </c>
      <c r="H114">
        <v>340.38</v>
      </c>
      <c r="I114">
        <v>9</v>
      </c>
      <c r="J114">
        <v>4</v>
      </c>
      <c r="K114">
        <v>0</v>
      </c>
    </row>
    <row r="115" spans="1:11">
      <c r="A115">
        <v>60</v>
      </c>
      <c r="B115" t="s">
        <v>171</v>
      </c>
      <c r="C115">
        <v>13</v>
      </c>
      <c r="D115">
        <v>922</v>
      </c>
      <c r="E115">
        <v>5125</v>
      </c>
      <c r="F115">
        <v>5.56</v>
      </c>
      <c r="G115">
        <v>48</v>
      </c>
      <c r="H115">
        <v>394.23</v>
      </c>
      <c r="I115">
        <v>4</v>
      </c>
      <c r="J115">
        <v>9</v>
      </c>
      <c r="K115">
        <v>0</v>
      </c>
    </row>
    <row r="116" spans="1:11">
      <c r="A116">
        <v>28</v>
      </c>
      <c r="B116" t="s">
        <v>152</v>
      </c>
      <c r="C116">
        <v>12</v>
      </c>
      <c r="D116">
        <v>898</v>
      </c>
      <c r="E116">
        <v>5223</v>
      </c>
      <c r="F116">
        <v>5.82</v>
      </c>
      <c r="G116">
        <v>38</v>
      </c>
      <c r="H116">
        <v>435.25</v>
      </c>
      <c r="I116">
        <v>5</v>
      </c>
      <c r="J116">
        <v>7</v>
      </c>
      <c r="K116">
        <v>0</v>
      </c>
    </row>
    <row r="117" spans="1:11">
      <c r="A117">
        <v>15</v>
      </c>
      <c r="B117" t="s">
        <v>99</v>
      </c>
      <c r="C117">
        <v>13</v>
      </c>
      <c r="D117">
        <v>893</v>
      </c>
      <c r="E117">
        <v>5931</v>
      </c>
      <c r="F117">
        <v>6.64</v>
      </c>
      <c r="G117">
        <v>68</v>
      </c>
      <c r="H117">
        <v>456.23</v>
      </c>
      <c r="I117">
        <v>11</v>
      </c>
      <c r="J117">
        <v>2</v>
      </c>
      <c r="K117">
        <v>0</v>
      </c>
    </row>
    <row r="118" spans="1:11">
      <c r="A118">
        <v>57</v>
      </c>
      <c r="B118" t="s">
        <v>117</v>
      </c>
      <c r="C118">
        <v>12</v>
      </c>
      <c r="D118">
        <v>921</v>
      </c>
      <c r="E118">
        <v>4776</v>
      </c>
      <c r="F118">
        <v>5.19</v>
      </c>
      <c r="G118">
        <v>41</v>
      </c>
      <c r="H118">
        <v>398</v>
      </c>
      <c r="I118">
        <v>5</v>
      </c>
      <c r="J118">
        <v>7</v>
      </c>
      <c r="K118">
        <v>0</v>
      </c>
    </row>
    <row r="119" spans="1:11">
      <c r="A119">
        <v>46</v>
      </c>
      <c r="B119" t="s">
        <v>125</v>
      </c>
      <c r="C119">
        <v>13</v>
      </c>
      <c r="D119">
        <v>934</v>
      </c>
      <c r="E119">
        <v>5314</v>
      </c>
      <c r="F119">
        <v>5.69</v>
      </c>
      <c r="G119">
        <v>46</v>
      </c>
      <c r="H119">
        <v>408.77</v>
      </c>
      <c r="I119">
        <v>9</v>
      </c>
      <c r="J119">
        <v>4</v>
      </c>
      <c r="K119">
        <v>0</v>
      </c>
    </row>
    <row r="120" spans="1:11">
      <c r="A120">
        <v>106</v>
      </c>
      <c r="B120" t="s">
        <v>132</v>
      </c>
      <c r="C120">
        <v>12</v>
      </c>
      <c r="D120">
        <v>879</v>
      </c>
      <c r="E120">
        <v>3873</v>
      </c>
      <c r="F120">
        <v>4.41</v>
      </c>
      <c r="G120">
        <v>28</v>
      </c>
      <c r="H120">
        <v>322.75</v>
      </c>
      <c r="I120">
        <v>5</v>
      </c>
      <c r="J120">
        <v>7</v>
      </c>
      <c r="K120">
        <v>0</v>
      </c>
    </row>
  </sheetData>
  <sortState ref="A2:K120">
    <sortCondition ref="B2:B120"/>
  </sortState>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E120"/>
  <sheetViews>
    <sheetView workbookViewId="0">
      <selection sqref="A1:XFD1048576"/>
    </sheetView>
  </sheetViews>
  <sheetFormatPr defaultRowHeight="12.75"/>
  <cols>
    <col min="1" max="1" width="5.28515625" bestFit="1" customWidth="1"/>
    <col min="2" max="2" width="17.42578125" bestFit="1" customWidth="1"/>
    <col min="3" max="3" width="16.7109375" bestFit="1" customWidth="1"/>
    <col min="4" max="4" width="19.28515625" bestFit="1" customWidth="1"/>
    <col min="5" max="5" width="5" bestFit="1" customWidth="1"/>
  </cols>
  <sheetData>
    <row r="1" spans="1:5">
      <c r="A1" t="s">
        <v>56</v>
      </c>
      <c r="B1" t="s">
        <v>57</v>
      </c>
      <c r="C1" t="s">
        <v>195</v>
      </c>
      <c r="D1" t="s">
        <v>196</v>
      </c>
      <c r="E1" t="s">
        <v>197</v>
      </c>
    </row>
    <row r="2" spans="1:5">
      <c r="A2">
        <v>74</v>
      </c>
      <c r="B2" t="s">
        <v>126</v>
      </c>
      <c r="C2">
        <v>206</v>
      </c>
      <c r="D2">
        <v>84</v>
      </c>
      <c r="E2">
        <v>40.799999999999997</v>
      </c>
    </row>
    <row r="3" spans="1:5">
      <c r="A3">
        <v>75</v>
      </c>
      <c r="B3" t="s">
        <v>148</v>
      </c>
      <c r="C3">
        <v>177</v>
      </c>
      <c r="D3">
        <v>73</v>
      </c>
      <c r="E3">
        <v>41.2</v>
      </c>
    </row>
    <row r="4" spans="1:5">
      <c r="A4">
        <v>73</v>
      </c>
      <c r="B4" t="s">
        <v>109</v>
      </c>
      <c r="C4">
        <v>203</v>
      </c>
      <c r="D4">
        <v>82</v>
      </c>
      <c r="E4">
        <v>40.4</v>
      </c>
    </row>
    <row r="5" spans="1:5">
      <c r="A5">
        <v>92</v>
      </c>
      <c r="B5" t="s">
        <v>104</v>
      </c>
      <c r="C5">
        <v>199</v>
      </c>
      <c r="D5">
        <v>86</v>
      </c>
      <c r="E5">
        <v>43.2</v>
      </c>
    </row>
    <row r="6" spans="1:5">
      <c r="A6">
        <v>11</v>
      </c>
      <c r="B6" t="s">
        <v>86</v>
      </c>
      <c r="C6">
        <v>201</v>
      </c>
      <c r="D6">
        <v>65</v>
      </c>
      <c r="E6">
        <v>32.299999999999997</v>
      </c>
    </row>
    <row r="7" spans="1:5">
      <c r="A7">
        <v>14</v>
      </c>
      <c r="B7" t="s">
        <v>73</v>
      </c>
      <c r="C7">
        <v>201</v>
      </c>
      <c r="D7">
        <v>67</v>
      </c>
      <c r="E7">
        <v>33.299999999999997</v>
      </c>
    </row>
    <row r="8" spans="1:5">
      <c r="A8">
        <v>50</v>
      </c>
      <c r="B8" t="s">
        <v>140</v>
      </c>
      <c r="C8">
        <v>175</v>
      </c>
      <c r="D8">
        <v>66</v>
      </c>
      <c r="E8">
        <v>37.700000000000003</v>
      </c>
    </row>
    <row r="9" spans="1:5">
      <c r="A9">
        <v>99</v>
      </c>
      <c r="B9" t="s">
        <v>159</v>
      </c>
      <c r="C9">
        <v>171</v>
      </c>
      <c r="D9">
        <v>76</v>
      </c>
      <c r="E9">
        <v>44.4</v>
      </c>
    </row>
    <row r="10" spans="1:5">
      <c r="A10">
        <v>41</v>
      </c>
      <c r="B10" t="s">
        <v>78</v>
      </c>
      <c r="C10">
        <v>197</v>
      </c>
      <c r="D10">
        <v>72</v>
      </c>
      <c r="E10">
        <v>36.6</v>
      </c>
    </row>
    <row r="11" spans="1:5">
      <c r="A11">
        <v>85</v>
      </c>
      <c r="B11" t="s">
        <v>161</v>
      </c>
      <c r="C11">
        <v>180</v>
      </c>
      <c r="D11">
        <v>76</v>
      </c>
      <c r="E11">
        <v>42.2</v>
      </c>
    </row>
    <row r="12" spans="1:5">
      <c r="A12">
        <v>42</v>
      </c>
      <c r="B12" t="s">
        <v>170</v>
      </c>
      <c r="C12">
        <v>180</v>
      </c>
      <c r="D12">
        <v>66</v>
      </c>
      <c r="E12">
        <v>36.700000000000003</v>
      </c>
    </row>
    <row r="13" spans="1:5">
      <c r="A13">
        <v>17</v>
      </c>
      <c r="B13" t="s">
        <v>95</v>
      </c>
      <c r="C13">
        <v>197</v>
      </c>
      <c r="D13">
        <v>66</v>
      </c>
      <c r="E13">
        <v>33.5</v>
      </c>
    </row>
    <row r="14" spans="1:5">
      <c r="A14">
        <v>47</v>
      </c>
      <c r="B14" t="s">
        <v>94</v>
      </c>
      <c r="C14">
        <v>232</v>
      </c>
      <c r="D14">
        <v>87</v>
      </c>
      <c r="E14">
        <v>37.5</v>
      </c>
    </row>
    <row r="15" spans="1:5">
      <c r="A15">
        <v>107</v>
      </c>
      <c r="B15" t="s">
        <v>164</v>
      </c>
      <c r="C15">
        <v>180</v>
      </c>
      <c r="D15">
        <v>83</v>
      </c>
      <c r="E15">
        <v>46.1</v>
      </c>
    </row>
    <row r="16" spans="1:5">
      <c r="A16">
        <v>99</v>
      </c>
      <c r="B16" t="s">
        <v>153</v>
      </c>
      <c r="C16">
        <v>171</v>
      </c>
      <c r="D16">
        <v>76</v>
      </c>
      <c r="E16">
        <v>44.4</v>
      </c>
    </row>
    <row r="17" spans="1:5">
      <c r="A17">
        <v>32</v>
      </c>
      <c r="B17" t="s">
        <v>89</v>
      </c>
      <c r="C17">
        <v>197</v>
      </c>
      <c r="D17">
        <v>70</v>
      </c>
      <c r="E17">
        <v>35.5</v>
      </c>
    </row>
    <row r="18" spans="1:5">
      <c r="A18">
        <v>57</v>
      </c>
      <c r="B18" t="s">
        <v>120</v>
      </c>
      <c r="C18">
        <v>201</v>
      </c>
      <c r="D18">
        <v>77</v>
      </c>
      <c r="E18">
        <v>38.299999999999997</v>
      </c>
    </row>
    <row r="19" spans="1:5">
      <c r="A19">
        <v>95</v>
      </c>
      <c r="B19" t="s">
        <v>177</v>
      </c>
      <c r="C19">
        <v>211</v>
      </c>
      <c r="D19">
        <v>92</v>
      </c>
      <c r="E19">
        <v>43.6</v>
      </c>
    </row>
    <row r="20" spans="1:5">
      <c r="A20">
        <v>26</v>
      </c>
      <c r="B20" t="s">
        <v>105</v>
      </c>
      <c r="C20">
        <v>196</v>
      </c>
      <c r="D20">
        <v>68</v>
      </c>
      <c r="E20">
        <v>34.700000000000003</v>
      </c>
    </row>
    <row r="21" spans="1:5">
      <c r="A21">
        <v>36</v>
      </c>
      <c r="B21" t="s">
        <v>84</v>
      </c>
      <c r="C21">
        <v>197</v>
      </c>
      <c r="D21">
        <v>71</v>
      </c>
      <c r="E21">
        <v>36</v>
      </c>
    </row>
    <row r="22" spans="1:5">
      <c r="A22">
        <v>34</v>
      </c>
      <c r="B22" t="s">
        <v>144</v>
      </c>
      <c r="C22">
        <v>187</v>
      </c>
      <c r="D22">
        <v>67</v>
      </c>
      <c r="E22">
        <v>35.799999999999997</v>
      </c>
    </row>
    <row r="23" spans="1:5">
      <c r="A23">
        <v>88</v>
      </c>
      <c r="B23" t="s">
        <v>158</v>
      </c>
      <c r="C23">
        <v>166</v>
      </c>
      <c r="D23">
        <v>71</v>
      </c>
      <c r="E23">
        <v>42.8</v>
      </c>
    </row>
    <row r="24" spans="1:5">
      <c r="A24">
        <v>44</v>
      </c>
      <c r="B24" t="s">
        <v>81</v>
      </c>
      <c r="C24">
        <v>193</v>
      </c>
      <c r="D24">
        <v>71</v>
      </c>
      <c r="E24">
        <v>36.799999999999997</v>
      </c>
    </row>
    <row r="25" spans="1:5">
      <c r="A25">
        <v>96</v>
      </c>
      <c r="B25" t="s">
        <v>172</v>
      </c>
      <c r="C25">
        <v>183</v>
      </c>
      <c r="D25">
        <v>80</v>
      </c>
      <c r="E25">
        <v>43.7</v>
      </c>
    </row>
    <row r="26" spans="1:5">
      <c r="A26">
        <v>70</v>
      </c>
      <c r="B26" t="s">
        <v>156</v>
      </c>
      <c r="C26">
        <v>201</v>
      </c>
      <c r="D26">
        <v>81</v>
      </c>
      <c r="E26">
        <v>40.299999999999997</v>
      </c>
    </row>
    <row r="27" spans="1:5">
      <c r="A27">
        <v>115</v>
      </c>
      <c r="B27" t="s">
        <v>143</v>
      </c>
      <c r="C27">
        <v>164</v>
      </c>
      <c r="D27">
        <v>82</v>
      </c>
      <c r="E27">
        <v>50</v>
      </c>
    </row>
    <row r="28" spans="1:5">
      <c r="A28">
        <v>102</v>
      </c>
      <c r="B28" t="s">
        <v>135</v>
      </c>
      <c r="C28">
        <v>195</v>
      </c>
      <c r="D28">
        <v>88</v>
      </c>
      <c r="E28">
        <v>45.1</v>
      </c>
    </row>
    <row r="29" spans="1:5">
      <c r="A29">
        <v>75</v>
      </c>
      <c r="B29" t="s">
        <v>142</v>
      </c>
      <c r="C29">
        <v>194</v>
      </c>
      <c r="D29">
        <v>80</v>
      </c>
      <c r="E29">
        <v>41.2</v>
      </c>
    </row>
    <row r="30" spans="1:5">
      <c r="A30">
        <v>78</v>
      </c>
      <c r="B30" t="s">
        <v>168</v>
      </c>
      <c r="C30">
        <v>171</v>
      </c>
      <c r="D30">
        <v>71</v>
      </c>
      <c r="E30">
        <v>41.5</v>
      </c>
    </row>
    <row r="31" spans="1:5">
      <c r="A31">
        <v>20</v>
      </c>
      <c r="B31" t="s">
        <v>128</v>
      </c>
      <c r="C31">
        <v>201</v>
      </c>
      <c r="D31">
        <v>68</v>
      </c>
      <c r="E31">
        <v>33.799999999999997</v>
      </c>
    </row>
    <row r="32" spans="1:5">
      <c r="A32">
        <v>69</v>
      </c>
      <c r="B32" t="s">
        <v>122</v>
      </c>
      <c r="C32">
        <v>205</v>
      </c>
      <c r="D32">
        <v>82</v>
      </c>
      <c r="E32">
        <v>40</v>
      </c>
    </row>
    <row r="33" spans="1:5">
      <c r="A33">
        <v>23</v>
      </c>
      <c r="B33" t="s">
        <v>107</v>
      </c>
      <c r="C33">
        <v>179</v>
      </c>
      <c r="D33">
        <v>62</v>
      </c>
      <c r="E33">
        <v>34.6</v>
      </c>
    </row>
    <row r="34" spans="1:5">
      <c r="A34">
        <v>19</v>
      </c>
      <c r="B34" t="s">
        <v>129</v>
      </c>
      <c r="C34">
        <v>193</v>
      </c>
      <c r="D34">
        <v>65</v>
      </c>
      <c r="E34">
        <v>33.700000000000003</v>
      </c>
    </row>
    <row r="35" spans="1:5">
      <c r="A35">
        <v>6</v>
      </c>
      <c r="B35" t="s">
        <v>92</v>
      </c>
      <c r="C35">
        <v>199</v>
      </c>
      <c r="D35">
        <v>59</v>
      </c>
      <c r="E35">
        <v>29.7</v>
      </c>
    </row>
    <row r="36" spans="1:5">
      <c r="A36">
        <v>49</v>
      </c>
      <c r="B36" t="s">
        <v>149</v>
      </c>
      <c r="C36">
        <v>186</v>
      </c>
      <c r="D36">
        <v>70</v>
      </c>
      <c r="E36">
        <v>37.6</v>
      </c>
    </row>
    <row r="37" spans="1:5">
      <c r="A37">
        <v>79</v>
      </c>
      <c r="B37" t="s">
        <v>189</v>
      </c>
      <c r="C37">
        <v>167</v>
      </c>
      <c r="D37">
        <v>70</v>
      </c>
      <c r="E37">
        <v>41.9</v>
      </c>
    </row>
    <row r="38" spans="1:5">
      <c r="A38">
        <v>53</v>
      </c>
      <c r="B38" t="s">
        <v>123</v>
      </c>
      <c r="C38">
        <v>199</v>
      </c>
      <c r="D38">
        <v>76</v>
      </c>
      <c r="E38">
        <v>38.200000000000003</v>
      </c>
    </row>
    <row r="39" spans="1:5">
      <c r="A39">
        <v>81</v>
      </c>
      <c r="B39" t="s">
        <v>131</v>
      </c>
      <c r="C39">
        <v>207</v>
      </c>
      <c r="D39">
        <v>87</v>
      </c>
      <c r="E39">
        <v>42</v>
      </c>
    </row>
    <row r="40" spans="1:5">
      <c r="A40">
        <v>68</v>
      </c>
      <c r="B40" t="s">
        <v>106</v>
      </c>
      <c r="C40">
        <v>201</v>
      </c>
      <c r="D40">
        <v>80</v>
      </c>
      <c r="E40">
        <v>39.799999999999997</v>
      </c>
    </row>
    <row r="41" spans="1:5">
      <c r="A41">
        <v>93</v>
      </c>
      <c r="B41" t="s">
        <v>184</v>
      </c>
      <c r="C41">
        <v>155</v>
      </c>
      <c r="D41">
        <v>67</v>
      </c>
      <c r="E41">
        <v>43.2</v>
      </c>
    </row>
    <row r="42" spans="1:5">
      <c r="A42">
        <v>9</v>
      </c>
      <c r="B42" t="s">
        <v>80</v>
      </c>
      <c r="C42">
        <v>211</v>
      </c>
      <c r="D42">
        <v>68</v>
      </c>
      <c r="E42">
        <v>32.200000000000003</v>
      </c>
    </row>
    <row r="43" spans="1:5">
      <c r="A43">
        <v>38</v>
      </c>
      <c r="B43" t="s">
        <v>160</v>
      </c>
      <c r="C43">
        <v>169</v>
      </c>
      <c r="D43">
        <v>61</v>
      </c>
      <c r="E43">
        <v>36.1</v>
      </c>
    </row>
    <row r="44" spans="1:5">
      <c r="A44">
        <v>22</v>
      </c>
      <c r="B44" t="s">
        <v>179</v>
      </c>
      <c r="C44">
        <v>170</v>
      </c>
      <c r="D44">
        <v>58</v>
      </c>
      <c r="E44">
        <v>34.1</v>
      </c>
    </row>
    <row r="45" spans="1:5">
      <c r="A45">
        <v>104</v>
      </c>
      <c r="B45" t="s">
        <v>110</v>
      </c>
      <c r="C45">
        <v>194</v>
      </c>
      <c r="D45">
        <v>88</v>
      </c>
      <c r="E45">
        <v>45.4</v>
      </c>
    </row>
    <row r="46" spans="1:5">
      <c r="A46">
        <v>105</v>
      </c>
      <c r="B46" t="s">
        <v>173</v>
      </c>
      <c r="C46">
        <v>179</v>
      </c>
      <c r="D46">
        <v>82</v>
      </c>
      <c r="E46">
        <v>45.8</v>
      </c>
    </row>
    <row r="47" spans="1:5">
      <c r="A47">
        <v>58</v>
      </c>
      <c r="B47" t="s">
        <v>139</v>
      </c>
      <c r="C47">
        <v>180</v>
      </c>
      <c r="D47">
        <v>69</v>
      </c>
      <c r="E47">
        <v>38.299999999999997</v>
      </c>
    </row>
    <row r="48" spans="1:5">
      <c r="A48">
        <v>56</v>
      </c>
      <c r="B48" t="s">
        <v>150</v>
      </c>
      <c r="C48">
        <v>188</v>
      </c>
      <c r="D48">
        <v>72</v>
      </c>
      <c r="E48">
        <v>38.299999999999997</v>
      </c>
    </row>
    <row r="49" spans="1:5">
      <c r="A49">
        <v>51</v>
      </c>
      <c r="B49" t="s">
        <v>186</v>
      </c>
      <c r="C49">
        <v>159</v>
      </c>
      <c r="D49">
        <v>60</v>
      </c>
      <c r="E49">
        <v>37.700000000000003</v>
      </c>
    </row>
    <row r="50" spans="1:5">
      <c r="A50">
        <v>29</v>
      </c>
      <c r="B50" t="s">
        <v>74</v>
      </c>
      <c r="C50">
        <v>202</v>
      </c>
      <c r="D50">
        <v>71</v>
      </c>
      <c r="E50">
        <v>35.200000000000003</v>
      </c>
    </row>
    <row r="51" spans="1:5">
      <c r="A51">
        <v>111</v>
      </c>
      <c r="B51" t="s">
        <v>181</v>
      </c>
      <c r="C51">
        <v>164</v>
      </c>
      <c r="D51">
        <v>78</v>
      </c>
      <c r="E51">
        <v>47.6</v>
      </c>
    </row>
    <row r="52" spans="1:5">
      <c r="A52">
        <v>54</v>
      </c>
      <c r="B52" t="s">
        <v>115</v>
      </c>
      <c r="C52">
        <v>178</v>
      </c>
      <c r="D52">
        <v>68</v>
      </c>
      <c r="E52">
        <v>38.200000000000003</v>
      </c>
    </row>
    <row r="53" spans="1:5">
      <c r="A53">
        <v>118</v>
      </c>
      <c r="B53" t="s">
        <v>167</v>
      </c>
      <c r="C53">
        <v>174</v>
      </c>
      <c r="D53">
        <v>88</v>
      </c>
      <c r="E53">
        <v>50.6</v>
      </c>
    </row>
    <row r="54" spans="1:5">
      <c r="A54">
        <v>59</v>
      </c>
      <c r="B54" t="s">
        <v>133</v>
      </c>
      <c r="C54">
        <v>174</v>
      </c>
      <c r="D54">
        <v>67</v>
      </c>
      <c r="E54">
        <v>38.5</v>
      </c>
    </row>
    <row r="55" spans="1:5">
      <c r="A55">
        <v>98</v>
      </c>
      <c r="B55" t="s">
        <v>127</v>
      </c>
      <c r="C55">
        <v>194</v>
      </c>
      <c r="D55">
        <v>86</v>
      </c>
      <c r="E55">
        <v>44.3</v>
      </c>
    </row>
    <row r="56" spans="1:5">
      <c r="A56">
        <v>33</v>
      </c>
      <c r="B56" t="s">
        <v>88</v>
      </c>
      <c r="C56">
        <v>196</v>
      </c>
      <c r="D56">
        <v>70</v>
      </c>
      <c r="E56">
        <v>35.700000000000003</v>
      </c>
    </row>
    <row r="57" spans="1:5">
      <c r="A57">
        <v>21</v>
      </c>
      <c r="B57" t="s">
        <v>134</v>
      </c>
      <c r="C57">
        <v>194</v>
      </c>
      <c r="D57">
        <v>66</v>
      </c>
      <c r="E57">
        <v>34</v>
      </c>
    </row>
    <row r="58" spans="1:5">
      <c r="A58">
        <v>80</v>
      </c>
      <c r="B58" t="s">
        <v>124</v>
      </c>
      <c r="C58">
        <v>169</v>
      </c>
      <c r="D58">
        <v>71</v>
      </c>
      <c r="E58">
        <v>42</v>
      </c>
    </row>
    <row r="59" spans="1:5">
      <c r="A59">
        <v>97</v>
      </c>
      <c r="B59" t="s">
        <v>187</v>
      </c>
      <c r="C59">
        <v>183</v>
      </c>
      <c r="D59">
        <v>81</v>
      </c>
      <c r="E59">
        <v>44.3</v>
      </c>
    </row>
    <row r="60" spans="1:5">
      <c r="A60">
        <v>94</v>
      </c>
      <c r="B60" t="s">
        <v>147</v>
      </c>
      <c r="C60">
        <v>175</v>
      </c>
      <c r="D60">
        <v>76</v>
      </c>
      <c r="E60">
        <v>43.4</v>
      </c>
    </row>
    <row r="61" spans="1:5">
      <c r="A61">
        <v>45</v>
      </c>
      <c r="B61" t="s">
        <v>91</v>
      </c>
      <c r="C61">
        <v>197</v>
      </c>
      <c r="D61">
        <v>73</v>
      </c>
      <c r="E61">
        <v>37.1</v>
      </c>
    </row>
    <row r="62" spans="1:5">
      <c r="A62">
        <v>82</v>
      </c>
      <c r="B62" t="s">
        <v>116</v>
      </c>
      <c r="C62">
        <v>226</v>
      </c>
      <c r="D62">
        <v>95</v>
      </c>
      <c r="E62">
        <v>42</v>
      </c>
    </row>
    <row r="63" spans="1:5">
      <c r="A63">
        <v>110</v>
      </c>
      <c r="B63" t="s">
        <v>190</v>
      </c>
      <c r="C63">
        <v>181</v>
      </c>
      <c r="D63">
        <v>86</v>
      </c>
      <c r="E63">
        <v>47.5</v>
      </c>
    </row>
    <row r="64" spans="1:5">
      <c r="A64">
        <v>117</v>
      </c>
      <c r="B64" t="s">
        <v>146</v>
      </c>
      <c r="C64">
        <v>181</v>
      </c>
      <c r="D64">
        <v>91</v>
      </c>
      <c r="E64">
        <v>50.3</v>
      </c>
    </row>
    <row r="65" spans="1:5">
      <c r="A65">
        <v>60</v>
      </c>
      <c r="B65" t="s">
        <v>157</v>
      </c>
      <c r="C65">
        <v>191</v>
      </c>
      <c r="D65">
        <v>74</v>
      </c>
      <c r="E65">
        <v>38.700000000000003</v>
      </c>
    </row>
    <row r="66" spans="1:5">
      <c r="A66">
        <v>18</v>
      </c>
      <c r="B66" t="s">
        <v>100</v>
      </c>
      <c r="C66">
        <v>199</v>
      </c>
      <c r="D66">
        <v>67</v>
      </c>
      <c r="E66">
        <v>33.700000000000003</v>
      </c>
    </row>
    <row r="67" spans="1:5">
      <c r="A67">
        <v>87</v>
      </c>
      <c r="B67" t="s">
        <v>185</v>
      </c>
      <c r="C67">
        <v>184</v>
      </c>
      <c r="D67">
        <v>78</v>
      </c>
      <c r="E67">
        <v>42.4</v>
      </c>
    </row>
    <row r="68" spans="1:5">
      <c r="A68">
        <v>65</v>
      </c>
      <c r="B68" t="s">
        <v>145</v>
      </c>
      <c r="C68">
        <v>187</v>
      </c>
      <c r="D68">
        <v>73</v>
      </c>
      <c r="E68">
        <v>39</v>
      </c>
    </row>
    <row r="69" spans="1:5">
      <c r="A69">
        <v>24</v>
      </c>
      <c r="B69" t="s">
        <v>96</v>
      </c>
      <c r="C69">
        <v>202</v>
      </c>
      <c r="D69">
        <v>70</v>
      </c>
      <c r="E69">
        <v>34.700000000000003</v>
      </c>
    </row>
    <row r="70" spans="1:5">
      <c r="A70">
        <v>71</v>
      </c>
      <c r="B70" t="s">
        <v>176</v>
      </c>
      <c r="C70">
        <v>166</v>
      </c>
      <c r="D70">
        <v>67</v>
      </c>
      <c r="E70">
        <v>40.4</v>
      </c>
    </row>
    <row r="71" spans="1:5">
      <c r="A71">
        <v>67</v>
      </c>
      <c r="B71" t="s">
        <v>151</v>
      </c>
      <c r="C71">
        <v>171</v>
      </c>
      <c r="D71">
        <v>68</v>
      </c>
      <c r="E71">
        <v>39.799999999999997</v>
      </c>
    </row>
    <row r="72" spans="1:5">
      <c r="A72">
        <v>88</v>
      </c>
      <c r="B72" t="s">
        <v>169</v>
      </c>
      <c r="C72">
        <v>166</v>
      </c>
      <c r="D72">
        <v>71</v>
      </c>
      <c r="E72">
        <v>42.8</v>
      </c>
    </row>
    <row r="73" spans="1:5">
      <c r="A73">
        <v>84</v>
      </c>
      <c r="B73" t="s">
        <v>93</v>
      </c>
      <c r="C73">
        <v>185</v>
      </c>
      <c r="D73">
        <v>78</v>
      </c>
      <c r="E73">
        <v>42.2</v>
      </c>
    </row>
    <row r="74" spans="1:5">
      <c r="A74">
        <v>46</v>
      </c>
      <c r="B74" t="s">
        <v>119</v>
      </c>
      <c r="C74">
        <v>177</v>
      </c>
      <c r="D74">
        <v>66</v>
      </c>
      <c r="E74">
        <v>37.299999999999997</v>
      </c>
    </row>
    <row r="75" spans="1:5">
      <c r="A75">
        <v>14</v>
      </c>
      <c r="B75" t="s">
        <v>75</v>
      </c>
      <c r="C75">
        <v>207</v>
      </c>
      <c r="D75">
        <v>69</v>
      </c>
      <c r="E75">
        <v>33.299999999999997</v>
      </c>
    </row>
    <row r="76" spans="1:5">
      <c r="A76">
        <v>13</v>
      </c>
      <c r="B76" t="s">
        <v>114</v>
      </c>
      <c r="C76">
        <v>210</v>
      </c>
      <c r="D76">
        <v>69</v>
      </c>
      <c r="E76">
        <v>32.9</v>
      </c>
    </row>
    <row r="77" spans="1:5">
      <c r="A77">
        <v>77</v>
      </c>
      <c r="B77" t="s">
        <v>174</v>
      </c>
      <c r="C77">
        <v>189</v>
      </c>
      <c r="D77">
        <v>78</v>
      </c>
      <c r="E77">
        <v>41.3</v>
      </c>
    </row>
    <row r="78" spans="1:5">
      <c r="A78">
        <v>12</v>
      </c>
      <c r="B78" t="s">
        <v>101</v>
      </c>
      <c r="C78">
        <v>205</v>
      </c>
      <c r="D78">
        <v>67</v>
      </c>
      <c r="E78">
        <v>32.700000000000003</v>
      </c>
    </row>
    <row r="79" spans="1:5">
      <c r="A79">
        <v>2</v>
      </c>
      <c r="B79" t="s">
        <v>108</v>
      </c>
      <c r="C79">
        <v>202</v>
      </c>
      <c r="D79">
        <v>56</v>
      </c>
      <c r="E79">
        <v>27.7</v>
      </c>
    </row>
    <row r="80" spans="1:5">
      <c r="A80">
        <v>40</v>
      </c>
      <c r="B80" t="s">
        <v>112</v>
      </c>
      <c r="C80">
        <v>202</v>
      </c>
      <c r="D80">
        <v>73</v>
      </c>
      <c r="E80">
        <v>36.1</v>
      </c>
    </row>
    <row r="81" spans="1:5">
      <c r="A81">
        <v>43</v>
      </c>
      <c r="B81" t="s">
        <v>97</v>
      </c>
      <c r="C81">
        <v>169</v>
      </c>
      <c r="D81">
        <v>62</v>
      </c>
      <c r="E81">
        <v>36.700000000000003</v>
      </c>
    </row>
    <row r="82" spans="1:5">
      <c r="A82">
        <v>48</v>
      </c>
      <c r="B82" t="s">
        <v>102</v>
      </c>
      <c r="C82">
        <v>213</v>
      </c>
      <c r="D82">
        <v>80</v>
      </c>
      <c r="E82">
        <v>37.6</v>
      </c>
    </row>
    <row r="83" spans="1:5">
      <c r="A83">
        <v>112</v>
      </c>
      <c r="B83" t="s">
        <v>188</v>
      </c>
      <c r="C83">
        <v>190</v>
      </c>
      <c r="D83">
        <v>91</v>
      </c>
      <c r="E83">
        <v>47.9</v>
      </c>
    </row>
    <row r="84" spans="1:5">
      <c r="A84">
        <v>25</v>
      </c>
      <c r="B84" t="s">
        <v>87</v>
      </c>
      <c r="C84">
        <v>199</v>
      </c>
      <c r="D84">
        <v>69</v>
      </c>
      <c r="E84">
        <v>34.700000000000003</v>
      </c>
    </row>
    <row r="85" spans="1:5">
      <c r="A85">
        <v>108</v>
      </c>
      <c r="B85" t="s">
        <v>175</v>
      </c>
      <c r="C85">
        <v>177</v>
      </c>
      <c r="D85">
        <v>83</v>
      </c>
      <c r="E85">
        <v>46.9</v>
      </c>
    </row>
    <row r="86" spans="1:5">
      <c r="A86">
        <v>113</v>
      </c>
      <c r="B86" t="s">
        <v>138</v>
      </c>
      <c r="C86">
        <v>173</v>
      </c>
      <c r="D86">
        <v>84</v>
      </c>
      <c r="E86">
        <v>48.6</v>
      </c>
    </row>
    <row r="87" spans="1:5">
      <c r="A87">
        <v>39</v>
      </c>
      <c r="B87" t="s">
        <v>83</v>
      </c>
      <c r="C87">
        <v>180</v>
      </c>
      <c r="D87">
        <v>65</v>
      </c>
      <c r="E87">
        <v>36.1</v>
      </c>
    </row>
    <row r="88" spans="1:5">
      <c r="A88">
        <v>7</v>
      </c>
      <c r="B88" t="s">
        <v>79</v>
      </c>
      <c r="C88">
        <v>202</v>
      </c>
      <c r="D88">
        <v>62</v>
      </c>
      <c r="E88">
        <v>30.7</v>
      </c>
    </row>
    <row r="89" spans="1:5">
      <c r="A89">
        <v>8</v>
      </c>
      <c r="B89" t="s">
        <v>77</v>
      </c>
      <c r="C89">
        <v>200</v>
      </c>
      <c r="D89">
        <v>62</v>
      </c>
      <c r="E89">
        <v>31</v>
      </c>
    </row>
    <row r="90" spans="1:5">
      <c r="A90">
        <v>119</v>
      </c>
      <c r="B90" t="s">
        <v>163</v>
      </c>
      <c r="C90">
        <v>178</v>
      </c>
      <c r="D90">
        <v>96</v>
      </c>
      <c r="E90">
        <v>53.9</v>
      </c>
    </row>
    <row r="91" spans="1:5">
      <c r="A91">
        <v>86</v>
      </c>
      <c r="B91" t="s">
        <v>130</v>
      </c>
      <c r="C91">
        <v>187</v>
      </c>
      <c r="D91">
        <v>79</v>
      </c>
      <c r="E91">
        <v>42.3</v>
      </c>
    </row>
    <row r="92" spans="1:5">
      <c r="A92">
        <v>35</v>
      </c>
      <c r="B92" t="s">
        <v>155</v>
      </c>
      <c r="C92">
        <v>184</v>
      </c>
      <c r="D92">
        <v>66</v>
      </c>
      <c r="E92">
        <v>35.9</v>
      </c>
    </row>
    <row r="93" spans="1:5">
      <c r="A93">
        <v>109</v>
      </c>
      <c r="B93" t="s">
        <v>180</v>
      </c>
      <c r="C93">
        <v>174</v>
      </c>
      <c r="D93">
        <v>82</v>
      </c>
      <c r="E93">
        <v>47.1</v>
      </c>
    </row>
    <row r="94" spans="1:5">
      <c r="A94">
        <v>10</v>
      </c>
      <c r="B94" t="s">
        <v>82</v>
      </c>
      <c r="C94">
        <v>214</v>
      </c>
      <c r="D94">
        <v>69</v>
      </c>
      <c r="E94">
        <v>32.200000000000003</v>
      </c>
    </row>
    <row r="95" spans="1:5">
      <c r="A95">
        <v>14</v>
      </c>
      <c r="B95" t="s">
        <v>121</v>
      </c>
      <c r="C95">
        <v>165</v>
      </c>
      <c r="D95">
        <v>55</v>
      </c>
      <c r="E95">
        <v>33.299999999999997</v>
      </c>
    </row>
    <row r="96" spans="1:5">
      <c r="A96">
        <v>72</v>
      </c>
      <c r="B96" t="s">
        <v>137</v>
      </c>
      <c r="C96">
        <v>213</v>
      </c>
      <c r="D96">
        <v>86</v>
      </c>
      <c r="E96">
        <v>40.4</v>
      </c>
    </row>
    <row r="97" spans="1:5">
      <c r="A97">
        <v>63</v>
      </c>
      <c r="B97" t="s">
        <v>141</v>
      </c>
      <c r="C97">
        <v>198</v>
      </c>
      <c r="D97">
        <v>77</v>
      </c>
      <c r="E97">
        <v>38.9</v>
      </c>
    </row>
    <row r="98" spans="1:5">
      <c r="A98">
        <v>106</v>
      </c>
      <c r="B98" t="s">
        <v>162</v>
      </c>
      <c r="C98">
        <v>192</v>
      </c>
      <c r="D98">
        <v>88</v>
      </c>
      <c r="E98">
        <v>45.8</v>
      </c>
    </row>
    <row r="99" spans="1:5">
      <c r="A99">
        <v>90</v>
      </c>
      <c r="B99" t="s">
        <v>111</v>
      </c>
      <c r="C99">
        <v>212</v>
      </c>
      <c r="D99">
        <v>91</v>
      </c>
      <c r="E99">
        <v>42.9</v>
      </c>
    </row>
    <row r="100" spans="1:5">
      <c r="A100">
        <v>101</v>
      </c>
      <c r="B100" t="s">
        <v>182</v>
      </c>
      <c r="C100">
        <v>164</v>
      </c>
      <c r="D100">
        <v>73</v>
      </c>
      <c r="E100">
        <v>44.5</v>
      </c>
    </row>
    <row r="101" spans="1:5">
      <c r="A101">
        <v>1</v>
      </c>
      <c r="B101" t="s">
        <v>90</v>
      </c>
      <c r="C101">
        <v>170</v>
      </c>
      <c r="D101">
        <v>45</v>
      </c>
      <c r="E101">
        <v>26.5</v>
      </c>
    </row>
    <row r="102" spans="1:5">
      <c r="A102">
        <v>91</v>
      </c>
      <c r="B102" t="s">
        <v>183</v>
      </c>
      <c r="C102">
        <v>170</v>
      </c>
      <c r="D102">
        <v>73</v>
      </c>
      <c r="E102">
        <v>42.9</v>
      </c>
    </row>
    <row r="103" spans="1:5">
      <c r="A103">
        <v>62</v>
      </c>
      <c r="B103" t="s">
        <v>165</v>
      </c>
      <c r="C103">
        <v>211</v>
      </c>
      <c r="D103">
        <v>82</v>
      </c>
      <c r="E103">
        <v>38.9</v>
      </c>
    </row>
    <row r="104" spans="1:5">
      <c r="A104">
        <v>83</v>
      </c>
      <c r="B104" t="s">
        <v>154</v>
      </c>
      <c r="C104">
        <v>159</v>
      </c>
      <c r="D104">
        <v>67</v>
      </c>
      <c r="E104">
        <v>42.1</v>
      </c>
    </row>
    <row r="105" spans="1:5">
      <c r="A105">
        <v>55</v>
      </c>
      <c r="B105" t="s">
        <v>98</v>
      </c>
      <c r="C105">
        <v>230</v>
      </c>
      <c r="D105">
        <v>88</v>
      </c>
      <c r="E105">
        <v>38.299999999999997</v>
      </c>
    </row>
    <row r="106" spans="1:5">
      <c r="A106">
        <v>3</v>
      </c>
      <c r="B106" t="s">
        <v>103</v>
      </c>
      <c r="C106">
        <v>213</v>
      </c>
      <c r="D106">
        <v>62</v>
      </c>
      <c r="E106">
        <v>29.1</v>
      </c>
    </row>
    <row r="107" spans="1:5">
      <c r="A107">
        <v>66</v>
      </c>
      <c r="B107" t="s">
        <v>136</v>
      </c>
      <c r="C107">
        <v>166</v>
      </c>
      <c r="D107">
        <v>66</v>
      </c>
      <c r="E107">
        <v>39.799999999999997</v>
      </c>
    </row>
    <row r="108" spans="1:5">
      <c r="A108">
        <v>5</v>
      </c>
      <c r="B108" t="s">
        <v>72</v>
      </c>
      <c r="C108">
        <v>203</v>
      </c>
      <c r="D108">
        <v>60</v>
      </c>
      <c r="E108">
        <v>29.6</v>
      </c>
    </row>
    <row r="109" spans="1:5">
      <c r="A109">
        <v>103</v>
      </c>
      <c r="B109" t="s">
        <v>178</v>
      </c>
      <c r="C109">
        <v>161</v>
      </c>
      <c r="D109">
        <v>73</v>
      </c>
      <c r="E109">
        <v>45.3</v>
      </c>
    </row>
    <row r="110" spans="1:5">
      <c r="A110">
        <v>114</v>
      </c>
      <c r="B110" t="s">
        <v>166</v>
      </c>
      <c r="C110">
        <v>186</v>
      </c>
      <c r="D110">
        <v>91</v>
      </c>
      <c r="E110">
        <v>48.9</v>
      </c>
    </row>
    <row r="111" spans="1:5">
      <c r="A111">
        <v>27</v>
      </c>
      <c r="B111" t="s">
        <v>113</v>
      </c>
      <c r="C111">
        <v>161</v>
      </c>
      <c r="D111">
        <v>56</v>
      </c>
      <c r="E111">
        <v>34.799999999999997</v>
      </c>
    </row>
    <row r="112" spans="1:5">
      <c r="A112">
        <v>28</v>
      </c>
      <c r="B112" t="s">
        <v>118</v>
      </c>
      <c r="C112">
        <v>209</v>
      </c>
      <c r="D112">
        <v>73</v>
      </c>
      <c r="E112">
        <v>34.9</v>
      </c>
    </row>
    <row r="113" spans="1:5">
      <c r="A113">
        <v>4</v>
      </c>
      <c r="B113" t="s">
        <v>76</v>
      </c>
      <c r="C113">
        <v>223</v>
      </c>
      <c r="D113">
        <v>65</v>
      </c>
      <c r="E113">
        <v>29.2</v>
      </c>
    </row>
    <row r="114" spans="1:5">
      <c r="A114">
        <v>30</v>
      </c>
      <c r="B114" t="s">
        <v>85</v>
      </c>
      <c r="C114">
        <v>210</v>
      </c>
      <c r="D114">
        <v>74</v>
      </c>
      <c r="E114">
        <v>35.200000000000003</v>
      </c>
    </row>
    <row r="115" spans="1:5">
      <c r="A115">
        <v>60</v>
      </c>
      <c r="B115" t="s">
        <v>171</v>
      </c>
      <c r="C115">
        <v>191</v>
      </c>
      <c r="D115">
        <v>74</v>
      </c>
      <c r="E115">
        <v>38.700000000000003</v>
      </c>
    </row>
    <row r="116" spans="1:5">
      <c r="A116">
        <v>116</v>
      </c>
      <c r="B116" t="s">
        <v>152</v>
      </c>
      <c r="C116">
        <v>193</v>
      </c>
      <c r="D116">
        <v>97</v>
      </c>
      <c r="E116">
        <v>50.3</v>
      </c>
    </row>
    <row r="117" spans="1:5">
      <c r="A117">
        <v>36</v>
      </c>
      <c r="B117" t="s">
        <v>99</v>
      </c>
      <c r="C117">
        <v>197</v>
      </c>
      <c r="D117">
        <v>71</v>
      </c>
      <c r="E117">
        <v>36</v>
      </c>
    </row>
    <row r="118" spans="1:5">
      <c r="A118">
        <v>64</v>
      </c>
      <c r="B118" t="s">
        <v>117</v>
      </c>
      <c r="C118">
        <v>182</v>
      </c>
      <c r="D118">
        <v>71</v>
      </c>
      <c r="E118">
        <v>39</v>
      </c>
    </row>
    <row r="119" spans="1:5">
      <c r="A119">
        <v>52</v>
      </c>
      <c r="B119" t="s">
        <v>125</v>
      </c>
      <c r="C119">
        <v>186</v>
      </c>
      <c r="D119">
        <v>71</v>
      </c>
      <c r="E119">
        <v>38.200000000000003</v>
      </c>
    </row>
    <row r="120" spans="1:5">
      <c r="A120">
        <v>31</v>
      </c>
      <c r="B120" t="s">
        <v>132</v>
      </c>
      <c r="C120">
        <v>192</v>
      </c>
      <c r="D120">
        <v>68</v>
      </c>
      <c r="E120">
        <v>35.4</v>
      </c>
    </row>
  </sheetData>
  <sortState ref="A2:E120">
    <sortCondition ref="B2:B120"/>
  </sortState>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M120"/>
  <sheetViews>
    <sheetView workbookViewId="0">
      <selection sqref="A1:XFD1048576"/>
    </sheetView>
  </sheetViews>
  <sheetFormatPr defaultRowHeight="12.75"/>
  <cols>
    <col min="1" max="1" width="5.28515625" bestFit="1" customWidth="1"/>
    <col min="2" max="2" width="17.42578125" bestFit="1" customWidth="1"/>
    <col min="3" max="3" width="7" bestFit="1" customWidth="1"/>
    <col min="4" max="4" width="8.140625" bestFit="1" customWidth="1"/>
    <col min="5" max="5" width="6.42578125" bestFit="1" customWidth="1"/>
    <col min="6" max="6" width="6" bestFit="1" customWidth="1"/>
    <col min="7" max="7" width="7.7109375" bestFit="1" customWidth="1"/>
    <col min="8" max="8" width="6" bestFit="1" customWidth="1"/>
    <col min="9" max="9" width="5.5703125" bestFit="1" customWidth="1"/>
    <col min="10" max="10" width="6.5703125" bestFit="1" customWidth="1"/>
    <col min="11" max="11" width="5.28515625" bestFit="1" customWidth="1"/>
    <col min="12" max="12" width="7" bestFit="1" customWidth="1"/>
    <col min="13" max="13" width="4.42578125" bestFit="1" customWidth="1"/>
  </cols>
  <sheetData>
    <row r="1" spans="1:13">
      <c r="A1" t="s">
        <v>56</v>
      </c>
      <c r="B1" t="s">
        <v>57</v>
      </c>
      <c r="C1" t="s">
        <v>58</v>
      </c>
      <c r="D1" t="s">
        <v>206</v>
      </c>
      <c r="E1" t="s">
        <v>207</v>
      </c>
      <c r="F1" t="s">
        <v>208</v>
      </c>
      <c r="G1" t="s">
        <v>209</v>
      </c>
      <c r="H1" t="s">
        <v>210</v>
      </c>
      <c r="I1" t="s">
        <v>211</v>
      </c>
      <c r="J1" t="s">
        <v>212</v>
      </c>
      <c r="K1" t="s">
        <v>69</v>
      </c>
      <c r="L1" t="s">
        <v>70</v>
      </c>
      <c r="M1" t="s">
        <v>71</v>
      </c>
    </row>
    <row r="2" spans="1:13">
      <c r="A2">
        <v>15</v>
      </c>
      <c r="B2" t="s">
        <v>126</v>
      </c>
      <c r="C2">
        <v>13</v>
      </c>
      <c r="D2">
        <v>13</v>
      </c>
      <c r="E2">
        <v>15</v>
      </c>
      <c r="F2">
        <v>28</v>
      </c>
      <c r="G2">
        <v>13</v>
      </c>
      <c r="H2">
        <v>5</v>
      </c>
      <c r="I2">
        <v>18</v>
      </c>
      <c r="J2">
        <v>0.77</v>
      </c>
      <c r="K2">
        <v>9</v>
      </c>
      <c r="L2">
        <v>4</v>
      </c>
      <c r="M2">
        <v>0</v>
      </c>
    </row>
    <row r="3" spans="1:13">
      <c r="A3">
        <v>67</v>
      </c>
      <c r="B3" t="s">
        <v>148</v>
      </c>
      <c r="C3">
        <v>12</v>
      </c>
      <c r="D3">
        <v>9</v>
      </c>
      <c r="E3">
        <v>15</v>
      </c>
      <c r="F3">
        <v>24</v>
      </c>
      <c r="G3">
        <v>11</v>
      </c>
      <c r="H3">
        <v>14</v>
      </c>
      <c r="I3">
        <v>25</v>
      </c>
      <c r="J3">
        <v>-0.08</v>
      </c>
      <c r="K3">
        <v>4</v>
      </c>
      <c r="L3">
        <v>8</v>
      </c>
      <c r="M3">
        <v>0</v>
      </c>
    </row>
    <row r="4" spans="1:13">
      <c r="A4">
        <v>34</v>
      </c>
      <c r="B4" t="s">
        <v>109</v>
      </c>
      <c r="C4">
        <v>13</v>
      </c>
      <c r="D4">
        <v>5</v>
      </c>
      <c r="E4">
        <v>19</v>
      </c>
      <c r="F4">
        <v>24</v>
      </c>
      <c r="G4">
        <v>8</v>
      </c>
      <c r="H4">
        <v>12</v>
      </c>
      <c r="I4">
        <v>20</v>
      </c>
      <c r="J4">
        <v>0.31</v>
      </c>
      <c r="K4">
        <v>7</v>
      </c>
      <c r="L4">
        <v>6</v>
      </c>
      <c r="M4">
        <v>0</v>
      </c>
    </row>
    <row r="5" spans="1:13">
      <c r="A5">
        <v>67</v>
      </c>
      <c r="B5" t="s">
        <v>104</v>
      </c>
      <c r="C5">
        <v>12</v>
      </c>
      <c r="D5">
        <v>9</v>
      </c>
      <c r="E5">
        <v>15</v>
      </c>
      <c r="F5">
        <v>24</v>
      </c>
      <c r="G5">
        <v>13</v>
      </c>
      <c r="H5">
        <v>12</v>
      </c>
      <c r="I5">
        <v>25</v>
      </c>
      <c r="J5">
        <v>-0.08</v>
      </c>
      <c r="K5">
        <v>5</v>
      </c>
      <c r="L5">
        <v>7</v>
      </c>
      <c r="M5">
        <v>0</v>
      </c>
    </row>
    <row r="6" spans="1:13">
      <c r="A6">
        <v>38</v>
      </c>
      <c r="B6" t="s">
        <v>86</v>
      </c>
      <c r="C6">
        <v>13</v>
      </c>
      <c r="D6">
        <v>9</v>
      </c>
      <c r="E6">
        <v>17</v>
      </c>
      <c r="F6">
        <v>26</v>
      </c>
      <c r="G6">
        <v>12</v>
      </c>
      <c r="H6">
        <v>11</v>
      </c>
      <c r="I6">
        <v>23</v>
      </c>
      <c r="J6">
        <v>0.23</v>
      </c>
      <c r="K6">
        <v>10</v>
      </c>
      <c r="L6">
        <v>3</v>
      </c>
      <c r="M6">
        <v>0</v>
      </c>
    </row>
    <row r="7" spans="1:13">
      <c r="A7">
        <v>34</v>
      </c>
      <c r="B7" t="s">
        <v>73</v>
      </c>
      <c r="C7">
        <v>13</v>
      </c>
      <c r="D7">
        <v>10</v>
      </c>
      <c r="E7">
        <v>20</v>
      </c>
      <c r="F7">
        <v>30</v>
      </c>
      <c r="G7">
        <v>15</v>
      </c>
      <c r="H7">
        <v>11</v>
      </c>
      <c r="I7">
        <v>26</v>
      </c>
      <c r="J7">
        <v>0.31</v>
      </c>
      <c r="K7">
        <v>8</v>
      </c>
      <c r="L7">
        <v>5</v>
      </c>
      <c r="M7">
        <v>0</v>
      </c>
    </row>
    <row r="8" spans="1:13">
      <c r="A8">
        <v>86</v>
      </c>
      <c r="B8" t="s">
        <v>140</v>
      </c>
      <c r="C8">
        <v>12</v>
      </c>
      <c r="D8">
        <v>7</v>
      </c>
      <c r="E8">
        <v>13</v>
      </c>
      <c r="F8">
        <v>20</v>
      </c>
      <c r="G8">
        <v>8</v>
      </c>
      <c r="H8">
        <v>16</v>
      </c>
      <c r="I8">
        <v>24</v>
      </c>
      <c r="J8">
        <v>-0.33</v>
      </c>
      <c r="K8">
        <v>5</v>
      </c>
      <c r="L8">
        <v>7</v>
      </c>
      <c r="M8">
        <v>0</v>
      </c>
    </row>
    <row r="9" spans="1:13">
      <c r="A9">
        <v>107</v>
      </c>
      <c r="B9" t="s">
        <v>159</v>
      </c>
      <c r="C9">
        <v>12</v>
      </c>
      <c r="D9">
        <v>14</v>
      </c>
      <c r="E9">
        <v>7</v>
      </c>
      <c r="F9">
        <v>21</v>
      </c>
      <c r="G9">
        <v>14</v>
      </c>
      <c r="H9">
        <v>17</v>
      </c>
      <c r="I9">
        <v>31</v>
      </c>
      <c r="J9">
        <v>-0.83</v>
      </c>
      <c r="K9">
        <v>3</v>
      </c>
      <c r="L9">
        <v>9</v>
      </c>
      <c r="M9">
        <v>0</v>
      </c>
    </row>
    <row r="10" spans="1:13">
      <c r="A10">
        <v>55</v>
      </c>
      <c r="B10" t="s">
        <v>78</v>
      </c>
      <c r="C10">
        <v>13</v>
      </c>
      <c r="D10">
        <v>10</v>
      </c>
      <c r="E10">
        <v>14</v>
      </c>
      <c r="F10">
        <v>24</v>
      </c>
      <c r="G10">
        <v>9</v>
      </c>
      <c r="H10">
        <v>15</v>
      </c>
      <c r="I10">
        <v>24</v>
      </c>
      <c r="J10">
        <v>0</v>
      </c>
      <c r="K10">
        <v>9</v>
      </c>
      <c r="L10">
        <v>4</v>
      </c>
      <c r="M10">
        <v>0</v>
      </c>
    </row>
    <row r="11" spans="1:13">
      <c r="A11">
        <v>4</v>
      </c>
      <c r="B11" t="s">
        <v>161</v>
      </c>
      <c r="C11">
        <v>13</v>
      </c>
      <c r="D11">
        <v>9</v>
      </c>
      <c r="E11">
        <v>19</v>
      </c>
      <c r="F11">
        <v>28</v>
      </c>
      <c r="G11">
        <v>5</v>
      </c>
      <c r="H11">
        <v>6</v>
      </c>
      <c r="I11">
        <v>11</v>
      </c>
      <c r="J11">
        <v>1.31</v>
      </c>
      <c r="K11">
        <v>7</v>
      </c>
      <c r="L11">
        <v>6</v>
      </c>
      <c r="M11">
        <v>0</v>
      </c>
    </row>
    <row r="12" spans="1:13">
      <c r="A12">
        <v>119</v>
      </c>
      <c r="B12" t="s">
        <v>170</v>
      </c>
      <c r="C12">
        <v>12</v>
      </c>
      <c r="D12">
        <v>9</v>
      </c>
      <c r="E12">
        <v>10</v>
      </c>
      <c r="F12">
        <v>19</v>
      </c>
      <c r="G12">
        <v>10</v>
      </c>
      <c r="H12">
        <v>27</v>
      </c>
      <c r="I12">
        <v>37</v>
      </c>
      <c r="J12">
        <v>-1.5</v>
      </c>
      <c r="K12">
        <v>3</v>
      </c>
      <c r="L12">
        <v>9</v>
      </c>
      <c r="M12">
        <v>0</v>
      </c>
    </row>
    <row r="13" spans="1:13">
      <c r="A13">
        <v>51</v>
      </c>
      <c r="B13" t="s">
        <v>95</v>
      </c>
      <c r="C13">
        <v>13</v>
      </c>
      <c r="D13">
        <v>8</v>
      </c>
      <c r="E13">
        <v>14</v>
      </c>
      <c r="F13">
        <v>22</v>
      </c>
      <c r="G13">
        <v>9</v>
      </c>
      <c r="H13">
        <v>12</v>
      </c>
      <c r="I13">
        <v>21</v>
      </c>
      <c r="J13">
        <v>0.08</v>
      </c>
      <c r="K13">
        <v>10</v>
      </c>
      <c r="L13">
        <v>3</v>
      </c>
      <c r="M13">
        <v>0</v>
      </c>
    </row>
    <row r="14" spans="1:13">
      <c r="A14">
        <v>30</v>
      </c>
      <c r="B14" t="s">
        <v>94</v>
      </c>
      <c r="C14">
        <v>14</v>
      </c>
      <c r="D14">
        <v>8</v>
      </c>
      <c r="E14">
        <v>25</v>
      </c>
      <c r="F14">
        <v>33</v>
      </c>
      <c r="G14">
        <v>8</v>
      </c>
      <c r="H14">
        <v>19</v>
      </c>
      <c r="I14">
        <v>27</v>
      </c>
      <c r="J14">
        <v>0.43</v>
      </c>
      <c r="K14">
        <v>11</v>
      </c>
      <c r="L14">
        <v>3</v>
      </c>
      <c r="M14">
        <v>0</v>
      </c>
    </row>
    <row r="15" spans="1:13">
      <c r="A15">
        <v>55</v>
      </c>
      <c r="B15" t="s">
        <v>164</v>
      </c>
      <c r="C15">
        <v>13</v>
      </c>
      <c r="D15">
        <v>12</v>
      </c>
      <c r="E15">
        <v>14</v>
      </c>
      <c r="F15">
        <v>26</v>
      </c>
      <c r="G15">
        <v>12</v>
      </c>
      <c r="H15">
        <v>14</v>
      </c>
      <c r="I15">
        <v>26</v>
      </c>
      <c r="J15">
        <v>0</v>
      </c>
      <c r="K15">
        <v>8</v>
      </c>
      <c r="L15">
        <v>5</v>
      </c>
      <c r="M15">
        <v>0</v>
      </c>
    </row>
    <row r="16" spans="1:13">
      <c r="A16">
        <v>36</v>
      </c>
      <c r="B16" t="s">
        <v>153</v>
      </c>
      <c r="C16">
        <v>12</v>
      </c>
      <c r="D16">
        <v>8</v>
      </c>
      <c r="E16">
        <v>11</v>
      </c>
      <c r="F16">
        <v>19</v>
      </c>
      <c r="G16">
        <v>10</v>
      </c>
      <c r="H16">
        <v>6</v>
      </c>
      <c r="I16">
        <v>16</v>
      </c>
      <c r="J16">
        <v>0.25</v>
      </c>
      <c r="K16">
        <v>5</v>
      </c>
      <c r="L16">
        <v>7</v>
      </c>
      <c r="M16">
        <v>0</v>
      </c>
    </row>
    <row r="17" spans="1:13">
      <c r="A17">
        <v>93</v>
      </c>
      <c r="B17" t="s">
        <v>89</v>
      </c>
      <c r="C17">
        <v>13</v>
      </c>
      <c r="D17">
        <v>4</v>
      </c>
      <c r="E17">
        <v>16</v>
      </c>
      <c r="F17">
        <v>20</v>
      </c>
      <c r="G17">
        <v>13</v>
      </c>
      <c r="H17">
        <v>13</v>
      </c>
      <c r="I17">
        <v>26</v>
      </c>
      <c r="J17">
        <v>-0.46</v>
      </c>
      <c r="K17">
        <v>11</v>
      </c>
      <c r="L17">
        <v>2</v>
      </c>
      <c r="M17">
        <v>0</v>
      </c>
    </row>
    <row r="18" spans="1:13">
      <c r="A18">
        <v>76</v>
      </c>
      <c r="B18" t="s">
        <v>120</v>
      </c>
      <c r="C18">
        <v>13</v>
      </c>
      <c r="D18">
        <v>14</v>
      </c>
      <c r="E18">
        <v>10</v>
      </c>
      <c r="F18">
        <v>24</v>
      </c>
      <c r="G18">
        <v>13</v>
      </c>
      <c r="H18">
        <v>14</v>
      </c>
      <c r="I18">
        <v>27</v>
      </c>
      <c r="J18">
        <v>-0.23</v>
      </c>
      <c r="K18">
        <v>7</v>
      </c>
      <c r="L18">
        <v>6</v>
      </c>
      <c r="M18">
        <v>0</v>
      </c>
    </row>
    <row r="19" spans="1:13">
      <c r="A19">
        <v>30</v>
      </c>
      <c r="B19" t="s">
        <v>177</v>
      </c>
      <c r="C19">
        <v>14</v>
      </c>
      <c r="D19">
        <v>12</v>
      </c>
      <c r="E19">
        <v>18</v>
      </c>
      <c r="F19">
        <v>30</v>
      </c>
      <c r="G19">
        <v>10</v>
      </c>
      <c r="H19">
        <v>14</v>
      </c>
      <c r="I19">
        <v>24</v>
      </c>
      <c r="J19">
        <v>0.43</v>
      </c>
      <c r="K19">
        <v>8</v>
      </c>
      <c r="L19">
        <v>6</v>
      </c>
      <c r="M19">
        <v>0</v>
      </c>
    </row>
    <row r="20" spans="1:13">
      <c r="A20">
        <v>6</v>
      </c>
      <c r="B20" t="s">
        <v>105</v>
      </c>
      <c r="C20">
        <v>13</v>
      </c>
      <c r="D20">
        <v>16</v>
      </c>
      <c r="E20">
        <v>26</v>
      </c>
      <c r="F20">
        <v>42</v>
      </c>
      <c r="G20">
        <v>14</v>
      </c>
      <c r="H20">
        <v>12</v>
      </c>
      <c r="I20">
        <v>26</v>
      </c>
      <c r="J20">
        <v>1.23</v>
      </c>
      <c r="K20">
        <v>10</v>
      </c>
      <c r="L20">
        <v>3</v>
      </c>
      <c r="M20">
        <v>0</v>
      </c>
    </row>
    <row r="21" spans="1:13">
      <c r="A21">
        <v>9</v>
      </c>
      <c r="B21" t="s">
        <v>84</v>
      </c>
      <c r="C21">
        <v>13</v>
      </c>
      <c r="D21">
        <v>9</v>
      </c>
      <c r="E21">
        <v>16</v>
      </c>
      <c r="F21">
        <v>25</v>
      </c>
      <c r="G21">
        <v>6</v>
      </c>
      <c r="H21">
        <v>6</v>
      </c>
      <c r="I21">
        <v>12</v>
      </c>
      <c r="J21">
        <v>1</v>
      </c>
      <c r="K21">
        <v>9</v>
      </c>
      <c r="L21">
        <v>4</v>
      </c>
      <c r="M21">
        <v>0</v>
      </c>
    </row>
    <row r="22" spans="1:13">
      <c r="A22">
        <v>83</v>
      </c>
      <c r="B22" t="s">
        <v>144</v>
      </c>
      <c r="C22">
        <v>13</v>
      </c>
      <c r="D22">
        <v>7</v>
      </c>
      <c r="E22">
        <v>16</v>
      </c>
      <c r="F22">
        <v>23</v>
      </c>
      <c r="G22">
        <v>10</v>
      </c>
      <c r="H22">
        <v>17</v>
      </c>
      <c r="I22">
        <v>27</v>
      </c>
      <c r="J22">
        <v>-0.31</v>
      </c>
      <c r="K22">
        <v>6</v>
      </c>
      <c r="L22">
        <v>7</v>
      </c>
      <c r="M22">
        <v>0</v>
      </c>
    </row>
    <row r="23" spans="1:13">
      <c r="A23">
        <v>55</v>
      </c>
      <c r="B23" t="s">
        <v>158</v>
      </c>
      <c r="C23">
        <v>12</v>
      </c>
      <c r="D23">
        <v>15</v>
      </c>
      <c r="E23">
        <v>7</v>
      </c>
      <c r="F23">
        <v>22</v>
      </c>
      <c r="G23">
        <v>7</v>
      </c>
      <c r="H23">
        <v>15</v>
      </c>
      <c r="I23">
        <v>22</v>
      </c>
      <c r="J23">
        <v>0</v>
      </c>
      <c r="K23">
        <v>3</v>
      </c>
      <c r="L23">
        <v>9</v>
      </c>
      <c r="M23">
        <v>0</v>
      </c>
    </row>
    <row r="24" spans="1:13">
      <c r="A24">
        <v>8</v>
      </c>
      <c r="B24" t="s">
        <v>81</v>
      </c>
      <c r="C24">
        <v>13</v>
      </c>
      <c r="D24">
        <v>6</v>
      </c>
      <c r="E24">
        <v>23</v>
      </c>
      <c r="F24">
        <v>29</v>
      </c>
      <c r="G24">
        <v>9</v>
      </c>
      <c r="H24">
        <v>6</v>
      </c>
      <c r="I24">
        <v>15</v>
      </c>
      <c r="J24">
        <v>1.08</v>
      </c>
      <c r="K24">
        <v>9</v>
      </c>
      <c r="L24">
        <v>4</v>
      </c>
      <c r="M24">
        <v>0</v>
      </c>
    </row>
    <row r="25" spans="1:13">
      <c r="A25">
        <v>81</v>
      </c>
      <c r="B25" t="s">
        <v>172</v>
      </c>
      <c r="C25">
        <v>12</v>
      </c>
      <c r="D25">
        <v>7</v>
      </c>
      <c r="E25">
        <v>11</v>
      </c>
      <c r="F25">
        <v>18</v>
      </c>
      <c r="G25">
        <v>11</v>
      </c>
      <c r="H25">
        <v>10</v>
      </c>
      <c r="I25">
        <v>21</v>
      </c>
      <c r="J25">
        <v>-0.25</v>
      </c>
      <c r="K25">
        <v>1</v>
      </c>
      <c r="L25">
        <v>11</v>
      </c>
      <c r="M25">
        <v>0</v>
      </c>
    </row>
    <row r="26" spans="1:13">
      <c r="A26">
        <v>4</v>
      </c>
      <c r="B26" t="s">
        <v>156</v>
      </c>
      <c r="C26">
        <v>13</v>
      </c>
      <c r="D26">
        <v>14</v>
      </c>
      <c r="E26">
        <v>17</v>
      </c>
      <c r="F26">
        <v>31</v>
      </c>
      <c r="G26">
        <v>5</v>
      </c>
      <c r="H26">
        <v>9</v>
      </c>
      <c r="I26">
        <v>14</v>
      </c>
      <c r="J26">
        <v>1.31</v>
      </c>
      <c r="K26">
        <v>8</v>
      </c>
      <c r="L26">
        <v>5</v>
      </c>
      <c r="M26">
        <v>0</v>
      </c>
    </row>
    <row r="27" spans="1:13">
      <c r="A27">
        <v>22</v>
      </c>
      <c r="B27" t="s">
        <v>143</v>
      </c>
      <c r="C27">
        <v>12</v>
      </c>
      <c r="D27">
        <v>12</v>
      </c>
      <c r="E27">
        <v>16</v>
      </c>
      <c r="F27">
        <v>28</v>
      </c>
      <c r="G27">
        <v>4</v>
      </c>
      <c r="H27">
        <v>16</v>
      </c>
      <c r="I27">
        <v>20</v>
      </c>
      <c r="J27">
        <v>0.67</v>
      </c>
      <c r="K27">
        <v>4</v>
      </c>
      <c r="L27">
        <v>8</v>
      </c>
      <c r="M27">
        <v>0</v>
      </c>
    </row>
    <row r="28" spans="1:13">
      <c r="A28">
        <v>3</v>
      </c>
      <c r="B28" t="s">
        <v>135</v>
      </c>
      <c r="C28">
        <v>13</v>
      </c>
      <c r="D28">
        <v>14</v>
      </c>
      <c r="E28">
        <v>19</v>
      </c>
      <c r="F28">
        <v>33</v>
      </c>
      <c r="G28">
        <v>4</v>
      </c>
      <c r="H28">
        <v>11</v>
      </c>
      <c r="I28">
        <v>15</v>
      </c>
      <c r="J28">
        <v>1.38</v>
      </c>
      <c r="K28">
        <v>8</v>
      </c>
      <c r="L28">
        <v>5</v>
      </c>
      <c r="M28">
        <v>0</v>
      </c>
    </row>
    <row r="29" spans="1:13">
      <c r="A29">
        <v>32</v>
      </c>
      <c r="B29" t="s">
        <v>142</v>
      </c>
      <c r="C29">
        <v>13</v>
      </c>
      <c r="D29">
        <v>9</v>
      </c>
      <c r="E29">
        <v>11</v>
      </c>
      <c r="F29">
        <v>20</v>
      </c>
      <c r="G29">
        <v>9</v>
      </c>
      <c r="H29">
        <v>6</v>
      </c>
      <c r="I29">
        <v>15</v>
      </c>
      <c r="J29">
        <v>0.38</v>
      </c>
      <c r="K29">
        <v>9</v>
      </c>
      <c r="L29">
        <v>4</v>
      </c>
      <c r="M29">
        <v>0</v>
      </c>
    </row>
    <row r="30" spans="1:13">
      <c r="A30">
        <v>114</v>
      </c>
      <c r="B30" t="s">
        <v>168</v>
      </c>
      <c r="C30">
        <v>12</v>
      </c>
      <c r="D30">
        <v>12</v>
      </c>
      <c r="E30">
        <v>7</v>
      </c>
      <c r="F30">
        <v>19</v>
      </c>
      <c r="G30">
        <v>14</v>
      </c>
      <c r="H30">
        <v>20</v>
      </c>
      <c r="I30">
        <v>34</v>
      </c>
      <c r="J30">
        <v>-1.25</v>
      </c>
      <c r="K30">
        <v>1</v>
      </c>
      <c r="L30">
        <v>11</v>
      </c>
      <c r="M30">
        <v>0</v>
      </c>
    </row>
    <row r="31" spans="1:13">
      <c r="A31">
        <v>29</v>
      </c>
      <c r="B31" t="s">
        <v>128</v>
      </c>
      <c r="C31">
        <v>13</v>
      </c>
      <c r="D31">
        <v>11</v>
      </c>
      <c r="E31">
        <v>17</v>
      </c>
      <c r="F31">
        <v>28</v>
      </c>
      <c r="G31">
        <v>12</v>
      </c>
      <c r="H31">
        <v>10</v>
      </c>
      <c r="I31">
        <v>22</v>
      </c>
      <c r="J31">
        <v>0.46</v>
      </c>
      <c r="K31">
        <v>7</v>
      </c>
      <c r="L31">
        <v>6</v>
      </c>
      <c r="M31">
        <v>0</v>
      </c>
    </row>
    <row r="32" spans="1:13">
      <c r="A32">
        <v>103</v>
      </c>
      <c r="B32" t="s">
        <v>122</v>
      </c>
      <c r="C32">
        <v>13</v>
      </c>
      <c r="D32">
        <v>9</v>
      </c>
      <c r="E32">
        <v>4</v>
      </c>
      <c r="F32">
        <v>13</v>
      </c>
      <c r="G32">
        <v>17</v>
      </c>
      <c r="H32">
        <v>5</v>
      </c>
      <c r="I32">
        <v>22</v>
      </c>
      <c r="J32">
        <v>-0.69</v>
      </c>
      <c r="K32">
        <v>9</v>
      </c>
      <c r="L32">
        <v>4</v>
      </c>
      <c r="M32">
        <v>0</v>
      </c>
    </row>
    <row r="33" spans="1:13">
      <c r="A33">
        <v>18</v>
      </c>
      <c r="B33" t="s">
        <v>107</v>
      </c>
      <c r="C33">
        <v>13</v>
      </c>
      <c r="D33">
        <v>11</v>
      </c>
      <c r="E33">
        <v>15</v>
      </c>
      <c r="F33">
        <v>26</v>
      </c>
      <c r="G33">
        <v>7</v>
      </c>
      <c r="H33">
        <v>10</v>
      </c>
      <c r="I33">
        <v>17</v>
      </c>
      <c r="J33">
        <v>0.69</v>
      </c>
      <c r="K33">
        <v>11</v>
      </c>
      <c r="L33">
        <v>2</v>
      </c>
      <c r="M33">
        <v>0</v>
      </c>
    </row>
    <row r="34" spans="1:13">
      <c r="A34">
        <v>83</v>
      </c>
      <c r="B34" t="s">
        <v>129</v>
      </c>
      <c r="C34">
        <v>13</v>
      </c>
      <c r="D34">
        <v>15</v>
      </c>
      <c r="E34">
        <v>5</v>
      </c>
      <c r="F34">
        <v>20</v>
      </c>
      <c r="G34">
        <v>12</v>
      </c>
      <c r="H34">
        <v>12</v>
      </c>
      <c r="I34">
        <v>24</v>
      </c>
      <c r="J34">
        <v>-0.31</v>
      </c>
      <c r="K34">
        <v>7</v>
      </c>
      <c r="L34">
        <v>6</v>
      </c>
      <c r="M34">
        <v>0</v>
      </c>
    </row>
    <row r="35" spans="1:13">
      <c r="A35">
        <v>93</v>
      </c>
      <c r="B35" t="s">
        <v>92</v>
      </c>
      <c r="C35">
        <v>13</v>
      </c>
      <c r="D35">
        <v>9</v>
      </c>
      <c r="E35">
        <v>20</v>
      </c>
      <c r="F35">
        <v>29</v>
      </c>
      <c r="G35">
        <v>12</v>
      </c>
      <c r="H35">
        <v>23</v>
      </c>
      <c r="I35">
        <v>35</v>
      </c>
      <c r="J35">
        <v>-0.46</v>
      </c>
      <c r="K35">
        <v>12</v>
      </c>
      <c r="L35">
        <v>1</v>
      </c>
      <c r="M35">
        <v>0</v>
      </c>
    </row>
    <row r="36" spans="1:13">
      <c r="A36">
        <v>99</v>
      </c>
      <c r="B36" t="s">
        <v>149</v>
      </c>
      <c r="C36">
        <v>13</v>
      </c>
      <c r="D36">
        <v>9</v>
      </c>
      <c r="E36">
        <v>14</v>
      </c>
      <c r="F36">
        <v>23</v>
      </c>
      <c r="G36">
        <v>15</v>
      </c>
      <c r="H36">
        <v>15</v>
      </c>
      <c r="I36">
        <v>30</v>
      </c>
      <c r="J36">
        <v>-0.54</v>
      </c>
      <c r="K36">
        <v>8</v>
      </c>
      <c r="L36">
        <v>5</v>
      </c>
      <c r="M36">
        <v>0</v>
      </c>
    </row>
    <row r="37" spans="1:13">
      <c r="A37">
        <v>104</v>
      </c>
      <c r="B37" t="s">
        <v>189</v>
      </c>
      <c r="C37">
        <v>12</v>
      </c>
      <c r="D37">
        <v>14</v>
      </c>
      <c r="E37">
        <v>11</v>
      </c>
      <c r="F37">
        <v>25</v>
      </c>
      <c r="G37">
        <v>11</v>
      </c>
      <c r="H37">
        <v>23</v>
      </c>
      <c r="I37">
        <v>34</v>
      </c>
      <c r="J37">
        <v>-0.75</v>
      </c>
      <c r="K37">
        <v>1</v>
      </c>
      <c r="L37">
        <v>11</v>
      </c>
      <c r="M37">
        <v>0</v>
      </c>
    </row>
    <row r="38" spans="1:13">
      <c r="A38">
        <v>70</v>
      </c>
      <c r="B38" t="s">
        <v>123</v>
      </c>
      <c r="C38">
        <v>13</v>
      </c>
      <c r="D38">
        <v>8</v>
      </c>
      <c r="E38">
        <v>17</v>
      </c>
      <c r="F38">
        <v>25</v>
      </c>
      <c r="G38">
        <v>12</v>
      </c>
      <c r="H38">
        <v>15</v>
      </c>
      <c r="I38">
        <v>27</v>
      </c>
      <c r="J38">
        <v>-0.15</v>
      </c>
      <c r="K38">
        <v>9</v>
      </c>
      <c r="L38">
        <v>4</v>
      </c>
      <c r="M38">
        <v>0</v>
      </c>
    </row>
    <row r="39" spans="1:13">
      <c r="A39">
        <v>41</v>
      </c>
      <c r="B39" t="s">
        <v>131</v>
      </c>
      <c r="C39">
        <v>13</v>
      </c>
      <c r="D39">
        <v>12</v>
      </c>
      <c r="E39">
        <v>19</v>
      </c>
      <c r="F39">
        <v>31</v>
      </c>
      <c r="G39">
        <v>18</v>
      </c>
      <c r="H39">
        <v>11</v>
      </c>
      <c r="I39">
        <v>29</v>
      </c>
      <c r="J39">
        <v>0.15</v>
      </c>
      <c r="K39">
        <v>7</v>
      </c>
      <c r="L39">
        <v>6</v>
      </c>
      <c r="M39">
        <v>0</v>
      </c>
    </row>
    <row r="40" spans="1:13">
      <c r="A40">
        <v>22</v>
      </c>
      <c r="B40" t="s">
        <v>106</v>
      </c>
      <c r="C40">
        <v>12</v>
      </c>
      <c r="D40">
        <v>7</v>
      </c>
      <c r="E40">
        <v>14</v>
      </c>
      <c r="F40">
        <v>21</v>
      </c>
      <c r="G40">
        <v>6</v>
      </c>
      <c r="H40">
        <v>7</v>
      </c>
      <c r="I40">
        <v>13</v>
      </c>
      <c r="J40">
        <v>0.67</v>
      </c>
      <c r="K40">
        <v>6</v>
      </c>
      <c r="L40">
        <v>6</v>
      </c>
      <c r="M40">
        <v>0</v>
      </c>
    </row>
    <row r="41" spans="1:13">
      <c r="A41">
        <v>101</v>
      </c>
      <c r="B41" t="s">
        <v>184</v>
      </c>
      <c r="C41">
        <v>12</v>
      </c>
      <c r="D41">
        <v>8</v>
      </c>
      <c r="E41">
        <v>10</v>
      </c>
      <c r="F41">
        <v>18</v>
      </c>
      <c r="G41">
        <v>11</v>
      </c>
      <c r="H41">
        <v>14</v>
      </c>
      <c r="I41">
        <v>25</v>
      </c>
      <c r="J41">
        <v>-0.57999999999999996</v>
      </c>
      <c r="K41">
        <v>3</v>
      </c>
      <c r="L41">
        <v>9</v>
      </c>
      <c r="M41">
        <v>0</v>
      </c>
    </row>
    <row r="42" spans="1:13">
      <c r="A42">
        <v>1</v>
      </c>
      <c r="B42" t="s">
        <v>80</v>
      </c>
      <c r="C42">
        <v>13</v>
      </c>
      <c r="D42">
        <v>12</v>
      </c>
      <c r="E42">
        <v>23</v>
      </c>
      <c r="F42">
        <v>35</v>
      </c>
      <c r="G42">
        <v>7</v>
      </c>
      <c r="H42">
        <v>7</v>
      </c>
      <c r="I42">
        <v>14</v>
      </c>
      <c r="J42">
        <v>1.62</v>
      </c>
      <c r="K42">
        <v>12</v>
      </c>
      <c r="L42">
        <v>1</v>
      </c>
      <c r="M42">
        <v>0</v>
      </c>
    </row>
    <row r="43" spans="1:13">
      <c r="A43">
        <v>33</v>
      </c>
      <c r="B43" t="s">
        <v>160</v>
      </c>
      <c r="C43">
        <v>12</v>
      </c>
      <c r="D43">
        <v>9</v>
      </c>
      <c r="E43">
        <v>17</v>
      </c>
      <c r="F43">
        <v>26</v>
      </c>
      <c r="G43">
        <v>10</v>
      </c>
      <c r="H43">
        <v>12</v>
      </c>
      <c r="I43">
        <v>22</v>
      </c>
      <c r="J43">
        <v>0.33</v>
      </c>
      <c r="K43">
        <v>5</v>
      </c>
      <c r="L43">
        <v>7</v>
      </c>
      <c r="M43">
        <v>0</v>
      </c>
    </row>
    <row r="44" spans="1:13">
      <c r="A44">
        <v>110</v>
      </c>
      <c r="B44" t="s">
        <v>179</v>
      </c>
      <c r="C44">
        <v>12</v>
      </c>
      <c r="D44">
        <v>6</v>
      </c>
      <c r="E44">
        <v>9</v>
      </c>
      <c r="F44">
        <v>15</v>
      </c>
      <c r="G44">
        <v>11</v>
      </c>
      <c r="H44">
        <v>15</v>
      </c>
      <c r="I44">
        <v>26</v>
      </c>
      <c r="J44">
        <v>-0.92</v>
      </c>
      <c r="K44">
        <v>3</v>
      </c>
      <c r="L44">
        <v>9</v>
      </c>
      <c r="M44">
        <v>0</v>
      </c>
    </row>
    <row r="45" spans="1:13">
      <c r="A45">
        <v>64</v>
      </c>
      <c r="B45" t="s">
        <v>110</v>
      </c>
      <c r="C45">
        <v>13</v>
      </c>
      <c r="D45">
        <v>10</v>
      </c>
      <c r="E45">
        <v>17</v>
      </c>
      <c r="F45">
        <v>27</v>
      </c>
      <c r="G45">
        <v>16</v>
      </c>
      <c r="H45">
        <v>12</v>
      </c>
      <c r="I45">
        <v>28</v>
      </c>
      <c r="J45">
        <v>-0.08</v>
      </c>
      <c r="K45">
        <v>8</v>
      </c>
      <c r="L45">
        <v>5</v>
      </c>
      <c r="M45">
        <v>0</v>
      </c>
    </row>
    <row r="46" spans="1:13">
      <c r="A46">
        <v>88</v>
      </c>
      <c r="B46" t="s">
        <v>173</v>
      </c>
      <c r="C46">
        <v>12</v>
      </c>
      <c r="D46">
        <v>8</v>
      </c>
      <c r="E46">
        <v>9</v>
      </c>
      <c r="F46">
        <v>17</v>
      </c>
      <c r="G46">
        <v>9</v>
      </c>
      <c r="H46">
        <v>13</v>
      </c>
      <c r="I46">
        <v>22</v>
      </c>
      <c r="J46">
        <v>-0.42</v>
      </c>
      <c r="K46">
        <v>3</v>
      </c>
      <c r="L46">
        <v>9</v>
      </c>
      <c r="M46">
        <v>0</v>
      </c>
    </row>
    <row r="47" spans="1:13">
      <c r="A47">
        <v>47</v>
      </c>
      <c r="B47" t="s">
        <v>139</v>
      </c>
      <c r="C47">
        <v>12</v>
      </c>
      <c r="D47">
        <v>6</v>
      </c>
      <c r="E47">
        <v>15</v>
      </c>
      <c r="F47">
        <v>21</v>
      </c>
      <c r="G47">
        <v>9</v>
      </c>
      <c r="H47">
        <v>11</v>
      </c>
      <c r="I47">
        <v>20</v>
      </c>
      <c r="J47">
        <v>0.08</v>
      </c>
      <c r="K47">
        <v>6</v>
      </c>
      <c r="L47">
        <v>6</v>
      </c>
      <c r="M47">
        <v>0</v>
      </c>
    </row>
    <row r="48" spans="1:13">
      <c r="A48">
        <v>47</v>
      </c>
      <c r="B48" t="s">
        <v>150</v>
      </c>
      <c r="C48">
        <v>12</v>
      </c>
      <c r="D48">
        <v>7</v>
      </c>
      <c r="E48">
        <v>19</v>
      </c>
      <c r="F48">
        <v>26</v>
      </c>
      <c r="G48">
        <v>15</v>
      </c>
      <c r="H48">
        <v>10</v>
      </c>
      <c r="I48">
        <v>25</v>
      </c>
      <c r="J48">
        <v>0.08</v>
      </c>
      <c r="K48">
        <v>5</v>
      </c>
      <c r="L48">
        <v>7</v>
      </c>
      <c r="M48">
        <v>0</v>
      </c>
    </row>
    <row r="49" spans="1:13">
      <c r="A49">
        <v>55</v>
      </c>
      <c r="B49" t="s">
        <v>186</v>
      </c>
      <c r="C49">
        <v>12</v>
      </c>
      <c r="D49">
        <v>17</v>
      </c>
      <c r="E49">
        <v>7</v>
      </c>
      <c r="F49">
        <v>24</v>
      </c>
      <c r="G49">
        <v>10</v>
      </c>
      <c r="H49">
        <v>14</v>
      </c>
      <c r="I49">
        <v>24</v>
      </c>
      <c r="J49">
        <v>0</v>
      </c>
      <c r="K49">
        <v>6</v>
      </c>
      <c r="L49">
        <v>6</v>
      </c>
      <c r="M49">
        <v>0</v>
      </c>
    </row>
    <row r="50" spans="1:13">
      <c r="A50">
        <v>2</v>
      </c>
      <c r="B50" t="s">
        <v>74</v>
      </c>
      <c r="C50">
        <v>14</v>
      </c>
      <c r="D50">
        <v>13</v>
      </c>
      <c r="E50">
        <v>23</v>
      </c>
      <c r="F50">
        <v>36</v>
      </c>
      <c r="G50">
        <v>3</v>
      </c>
      <c r="H50">
        <v>13</v>
      </c>
      <c r="I50">
        <v>16</v>
      </c>
      <c r="J50">
        <v>1.43</v>
      </c>
      <c r="K50">
        <v>12</v>
      </c>
      <c r="L50">
        <v>2</v>
      </c>
      <c r="M50">
        <v>0</v>
      </c>
    </row>
    <row r="51" spans="1:13">
      <c r="A51">
        <v>107</v>
      </c>
      <c r="B51" t="s">
        <v>181</v>
      </c>
      <c r="C51">
        <v>12</v>
      </c>
      <c r="D51">
        <v>3</v>
      </c>
      <c r="E51">
        <v>4</v>
      </c>
      <c r="F51">
        <v>7</v>
      </c>
      <c r="G51">
        <v>4</v>
      </c>
      <c r="H51">
        <v>13</v>
      </c>
      <c r="I51">
        <v>17</v>
      </c>
      <c r="J51">
        <v>-0.83</v>
      </c>
      <c r="K51">
        <v>3</v>
      </c>
      <c r="L51">
        <v>9</v>
      </c>
      <c r="M51">
        <v>0</v>
      </c>
    </row>
    <row r="52" spans="1:13">
      <c r="A52">
        <v>24</v>
      </c>
      <c r="B52" t="s">
        <v>115</v>
      </c>
      <c r="C52">
        <v>13</v>
      </c>
      <c r="D52">
        <v>12</v>
      </c>
      <c r="E52">
        <v>13</v>
      </c>
      <c r="F52">
        <v>25</v>
      </c>
      <c r="G52">
        <v>6</v>
      </c>
      <c r="H52">
        <v>11</v>
      </c>
      <c r="I52">
        <v>17</v>
      </c>
      <c r="J52">
        <v>0.62</v>
      </c>
      <c r="K52">
        <v>6</v>
      </c>
      <c r="L52">
        <v>7</v>
      </c>
      <c r="M52">
        <v>0</v>
      </c>
    </row>
    <row r="53" spans="1:13">
      <c r="A53">
        <v>15</v>
      </c>
      <c r="B53" t="s">
        <v>167</v>
      </c>
      <c r="C53">
        <v>13</v>
      </c>
      <c r="D53">
        <v>13</v>
      </c>
      <c r="E53">
        <v>13</v>
      </c>
      <c r="F53">
        <v>26</v>
      </c>
      <c r="G53">
        <v>4</v>
      </c>
      <c r="H53">
        <v>12</v>
      </c>
      <c r="I53">
        <v>16</v>
      </c>
      <c r="J53">
        <v>0.77</v>
      </c>
      <c r="K53">
        <v>7</v>
      </c>
      <c r="L53">
        <v>6</v>
      </c>
      <c r="M53">
        <v>0</v>
      </c>
    </row>
    <row r="54" spans="1:13">
      <c r="A54">
        <v>96</v>
      </c>
      <c r="B54" t="s">
        <v>133</v>
      </c>
      <c r="C54">
        <v>12</v>
      </c>
      <c r="D54">
        <v>12</v>
      </c>
      <c r="E54">
        <v>13</v>
      </c>
      <c r="F54">
        <v>25</v>
      </c>
      <c r="G54">
        <v>11</v>
      </c>
      <c r="H54">
        <v>20</v>
      </c>
      <c r="I54">
        <v>31</v>
      </c>
      <c r="J54">
        <v>-0.5</v>
      </c>
      <c r="K54">
        <v>5</v>
      </c>
      <c r="L54">
        <v>7</v>
      </c>
      <c r="M54">
        <v>0</v>
      </c>
    </row>
    <row r="55" spans="1:13">
      <c r="A55">
        <v>76</v>
      </c>
      <c r="B55" t="s">
        <v>127</v>
      </c>
      <c r="C55">
        <v>13</v>
      </c>
      <c r="D55">
        <v>14</v>
      </c>
      <c r="E55">
        <v>11</v>
      </c>
      <c r="F55">
        <v>25</v>
      </c>
      <c r="G55">
        <v>9</v>
      </c>
      <c r="H55">
        <v>19</v>
      </c>
      <c r="I55">
        <v>28</v>
      </c>
      <c r="J55">
        <v>-0.23</v>
      </c>
      <c r="K55">
        <v>6</v>
      </c>
      <c r="L55">
        <v>7</v>
      </c>
      <c r="M55">
        <v>0</v>
      </c>
    </row>
    <row r="56" spans="1:13">
      <c r="A56">
        <v>41</v>
      </c>
      <c r="B56" t="s">
        <v>88</v>
      </c>
      <c r="C56">
        <v>13</v>
      </c>
      <c r="D56">
        <v>15</v>
      </c>
      <c r="E56">
        <v>14</v>
      </c>
      <c r="F56">
        <v>29</v>
      </c>
      <c r="G56">
        <v>13</v>
      </c>
      <c r="H56">
        <v>14</v>
      </c>
      <c r="I56">
        <v>27</v>
      </c>
      <c r="J56">
        <v>0.15</v>
      </c>
      <c r="K56">
        <v>9</v>
      </c>
      <c r="L56">
        <v>4</v>
      </c>
      <c r="M56">
        <v>0</v>
      </c>
    </row>
    <row r="57" spans="1:13">
      <c r="A57">
        <v>41</v>
      </c>
      <c r="B57" t="s">
        <v>134</v>
      </c>
      <c r="C57">
        <v>13</v>
      </c>
      <c r="D57">
        <v>8</v>
      </c>
      <c r="E57">
        <v>12</v>
      </c>
      <c r="F57">
        <v>20</v>
      </c>
      <c r="G57">
        <v>7</v>
      </c>
      <c r="H57">
        <v>11</v>
      </c>
      <c r="I57">
        <v>18</v>
      </c>
      <c r="J57">
        <v>0.15</v>
      </c>
      <c r="K57">
        <v>7</v>
      </c>
      <c r="L57">
        <v>6</v>
      </c>
      <c r="M57">
        <v>0</v>
      </c>
    </row>
    <row r="58" spans="1:13">
      <c r="A58">
        <v>12</v>
      </c>
      <c r="B58" t="s">
        <v>124</v>
      </c>
      <c r="C58">
        <v>12</v>
      </c>
      <c r="D58">
        <v>12</v>
      </c>
      <c r="E58">
        <v>18</v>
      </c>
      <c r="F58">
        <v>30</v>
      </c>
      <c r="G58">
        <v>10</v>
      </c>
      <c r="H58">
        <v>9</v>
      </c>
      <c r="I58">
        <v>19</v>
      </c>
      <c r="J58">
        <v>0.92</v>
      </c>
      <c r="K58">
        <v>5</v>
      </c>
      <c r="L58">
        <v>7</v>
      </c>
      <c r="M58">
        <v>0</v>
      </c>
    </row>
    <row r="59" spans="1:13">
      <c r="A59">
        <v>114</v>
      </c>
      <c r="B59" t="s">
        <v>187</v>
      </c>
      <c r="C59">
        <v>12</v>
      </c>
      <c r="D59">
        <v>7</v>
      </c>
      <c r="E59">
        <v>7</v>
      </c>
      <c r="F59">
        <v>14</v>
      </c>
      <c r="G59">
        <v>10</v>
      </c>
      <c r="H59">
        <v>19</v>
      </c>
      <c r="I59">
        <v>29</v>
      </c>
      <c r="J59">
        <v>-1.25</v>
      </c>
      <c r="K59">
        <v>1</v>
      </c>
      <c r="L59">
        <v>11</v>
      </c>
      <c r="M59">
        <v>0</v>
      </c>
    </row>
    <row r="60" spans="1:13">
      <c r="A60">
        <v>107</v>
      </c>
      <c r="B60" t="s">
        <v>147</v>
      </c>
      <c r="C60">
        <v>12</v>
      </c>
      <c r="D60">
        <v>9</v>
      </c>
      <c r="E60">
        <v>8</v>
      </c>
      <c r="F60">
        <v>17</v>
      </c>
      <c r="G60">
        <v>7</v>
      </c>
      <c r="H60">
        <v>20</v>
      </c>
      <c r="I60">
        <v>27</v>
      </c>
      <c r="J60">
        <v>-0.83</v>
      </c>
      <c r="K60">
        <v>3</v>
      </c>
      <c r="L60">
        <v>9</v>
      </c>
      <c r="M60">
        <v>0</v>
      </c>
    </row>
    <row r="61" spans="1:13">
      <c r="A61">
        <v>55</v>
      </c>
      <c r="B61" t="s">
        <v>91</v>
      </c>
      <c r="C61">
        <v>13</v>
      </c>
      <c r="D61">
        <v>10</v>
      </c>
      <c r="E61">
        <v>18</v>
      </c>
      <c r="F61">
        <v>28</v>
      </c>
      <c r="G61">
        <v>10</v>
      </c>
      <c r="H61">
        <v>18</v>
      </c>
      <c r="I61">
        <v>28</v>
      </c>
      <c r="J61">
        <v>0</v>
      </c>
      <c r="K61">
        <v>8</v>
      </c>
      <c r="L61">
        <v>5</v>
      </c>
      <c r="M61">
        <v>0</v>
      </c>
    </row>
    <row r="62" spans="1:13">
      <c r="A62">
        <v>11</v>
      </c>
      <c r="B62" t="s">
        <v>116</v>
      </c>
      <c r="C62">
        <v>14</v>
      </c>
      <c r="D62">
        <v>16</v>
      </c>
      <c r="E62">
        <v>17</v>
      </c>
      <c r="F62">
        <v>33</v>
      </c>
      <c r="G62">
        <v>7</v>
      </c>
      <c r="H62">
        <v>13</v>
      </c>
      <c r="I62">
        <v>20</v>
      </c>
      <c r="J62">
        <v>0.93</v>
      </c>
      <c r="K62">
        <v>12</v>
      </c>
      <c r="L62">
        <v>2</v>
      </c>
      <c r="M62">
        <v>0</v>
      </c>
    </row>
    <row r="63" spans="1:13">
      <c r="A63">
        <v>70</v>
      </c>
      <c r="B63" t="s">
        <v>190</v>
      </c>
      <c r="C63">
        <v>13</v>
      </c>
      <c r="D63">
        <v>6</v>
      </c>
      <c r="E63">
        <v>10</v>
      </c>
      <c r="F63">
        <v>16</v>
      </c>
      <c r="G63">
        <v>13</v>
      </c>
      <c r="H63">
        <v>5</v>
      </c>
      <c r="I63">
        <v>18</v>
      </c>
      <c r="J63">
        <v>-0.15</v>
      </c>
      <c r="K63">
        <v>8</v>
      </c>
      <c r="L63">
        <v>5</v>
      </c>
      <c r="M63">
        <v>0</v>
      </c>
    </row>
    <row r="64" spans="1:13">
      <c r="A64">
        <v>117</v>
      </c>
      <c r="B64" t="s">
        <v>146</v>
      </c>
      <c r="C64">
        <v>12</v>
      </c>
      <c r="D64">
        <v>3</v>
      </c>
      <c r="E64">
        <v>8</v>
      </c>
      <c r="F64">
        <v>11</v>
      </c>
      <c r="G64">
        <v>11</v>
      </c>
      <c r="H64">
        <v>17</v>
      </c>
      <c r="I64">
        <v>28</v>
      </c>
      <c r="J64">
        <v>-1.42</v>
      </c>
      <c r="K64">
        <v>5</v>
      </c>
      <c r="L64">
        <v>7</v>
      </c>
      <c r="M64">
        <v>0</v>
      </c>
    </row>
    <row r="65" spans="1:13">
      <c r="A65">
        <v>76</v>
      </c>
      <c r="B65" t="s">
        <v>157</v>
      </c>
      <c r="C65">
        <v>13</v>
      </c>
      <c r="D65">
        <v>11</v>
      </c>
      <c r="E65">
        <v>7</v>
      </c>
      <c r="F65">
        <v>18</v>
      </c>
      <c r="G65">
        <v>13</v>
      </c>
      <c r="H65">
        <v>8</v>
      </c>
      <c r="I65">
        <v>21</v>
      </c>
      <c r="J65">
        <v>-0.23</v>
      </c>
      <c r="K65">
        <v>6</v>
      </c>
      <c r="L65">
        <v>7</v>
      </c>
      <c r="M65">
        <v>0</v>
      </c>
    </row>
    <row r="66" spans="1:13">
      <c r="A66">
        <v>55</v>
      </c>
      <c r="B66" t="s">
        <v>100</v>
      </c>
      <c r="C66">
        <v>13</v>
      </c>
      <c r="D66">
        <v>14</v>
      </c>
      <c r="E66">
        <v>11</v>
      </c>
      <c r="F66">
        <v>25</v>
      </c>
      <c r="G66">
        <v>15</v>
      </c>
      <c r="H66">
        <v>10</v>
      </c>
      <c r="I66">
        <v>25</v>
      </c>
      <c r="J66">
        <v>0</v>
      </c>
      <c r="K66">
        <v>9</v>
      </c>
      <c r="L66">
        <v>4</v>
      </c>
      <c r="M66">
        <v>0</v>
      </c>
    </row>
    <row r="67" spans="1:13">
      <c r="A67">
        <v>113</v>
      </c>
      <c r="B67" t="s">
        <v>185</v>
      </c>
      <c r="C67">
        <v>13</v>
      </c>
      <c r="D67">
        <v>7</v>
      </c>
      <c r="E67">
        <v>7</v>
      </c>
      <c r="F67">
        <v>14</v>
      </c>
      <c r="G67">
        <v>7</v>
      </c>
      <c r="H67">
        <v>22</v>
      </c>
      <c r="I67">
        <v>29</v>
      </c>
      <c r="J67">
        <v>-1.1499999999999999</v>
      </c>
      <c r="K67">
        <v>4</v>
      </c>
      <c r="L67">
        <v>9</v>
      </c>
      <c r="M67">
        <v>0</v>
      </c>
    </row>
    <row r="68" spans="1:13">
      <c r="A68">
        <v>96</v>
      </c>
      <c r="B68" t="s">
        <v>145</v>
      </c>
      <c r="C68">
        <v>12</v>
      </c>
      <c r="D68">
        <v>11</v>
      </c>
      <c r="E68">
        <v>11</v>
      </c>
      <c r="F68">
        <v>22</v>
      </c>
      <c r="G68">
        <v>9</v>
      </c>
      <c r="H68">
        <v>19</v>
      </c>
      <c r="I68">
        <v>28</v>
      </c>
      <c r="J68">
        <v>-0.5</v>
      </c>
      <c r="K68">
        <v>4</v>
      </c>
      <c r="L68">
        <v>8</v>
      </c>
      <c r="M68">
        <v>0</v>
      </c>
    </row>
    <row r="69" spans="1:13">
      <c r="A69">
        <v>116</v>
      </c>
      <c r="B69" t="s">
        <v>96</v>
      </c>
      <c r="C69">
        <v>12</v>
      </c>
      <c r="D69">
        <v>6</v>
      </c>
      <c r="E69">
        <v>10</v>
      </c>
      <c r="F69">
        <v>16</v>
      </c>
      <c r="G69">
        <v>9</v>
      </c>
      <c r="H69">
        <v>23</v>
      </c>
      <c r="I69">
        <v>32</v>
      </c>
      <c r="J69">
        <v>-1.33</v>
      </c>
      <c r="K69">
        <v>5</v>
      </c>
      <c r="L69">
        <v>7</v>
      </c>
      <c r="M69">
        <v>0</v>
      </c>
    </row>
    <row r="70" spans="1:13">
      <c r="A70">
        <v>110</v>
      </c>
      <c r="B70" t="s">
        <v>176</v>
      </c>
      <c r="C70">
        <v>12</v>
      </c>
      <c r="D70">
        <v>13</v>
      </c>
      <c r="E70">
        <v>11</v>
      </c>
      <c r="F70">
        <v>24</v>
      </c>
      <c r="G70">
        <v>7</v>
      </c>
      <c r="H70">
        <v>28</v>
      </c>
      <c r="I70">
        <v>35</v>
      </c>
      <c r="J70">
        <v>-0.92</v>
      </c>
      <c r="K70">
        <v>2</v>
      </c>
      <c r="L70">
        <v>10</v>
      </c>
      <c r="M70">
        <v>0</v>
      </c>
    </row>
    <row r="71" spans="1:13">
      <c r="A71">
        <v>117</v>
      </c>
      <c r="B71" t="s">
        <v>151</v>
      </c>
      <c r="C71">
        <v>12</v>
      </c>
      <c r="D71">
        <v>8</v>
      </c>
      <c r="E71">
        <v>7</v>
      </c>
      <c r="F71">
        <v>15</v>
      </c>
      <c r="G71">
        <v>13</v>
      </c>
      <c r="H71">
        <v>19</v>
      </c>
      <c r="I71">
        <v>32</v>
      </c>
      <c r="J71">
        <v>-1.42</v>
      </c>
      <c r="K71">
        <v>2</v>
      </c>
      <c r="L71">
        <v>10</v>
      </c>
      <c r="M71">
        <v>0</v>
      </c>
    </row>
    <row r="72" spans="1:13">
      <c r="A72">
        <v>104</v>
      </c>
      <c r="B72" t="s">
        <v>169</v>
      </c>
      <c r="C72">
        <v>12</v>
      </c>
      <c r="D72">
        <v>7</v>
      </c>
      <c r="E72">
        <v>9</v>
      </c>
      <c r="F72">
        <v>16</v>
      </c>
      <c r="G72">
        <v>6</v>
      </c>
      <c r="H72">
        <v>19</v>
      </c>
      <c r="I72">
        <v>25</v>
      </c>
      <c r="J72">
        <v>-0.75</v>
      </c>
      <c r="K72">
        <v>6</v>
      </c>
      <c r="L72">
        <v>6</v>
      </c>
      <c r="M72">
        <v>0</v>
      </c>
    </row>
    <row r="73" spans="1:13">
      <c r="A73">
        <v>55</v>
      </c>
      <c r="B73" t="s">
        <v>93</v>
      </c>
      <c r="C73">
        <v>12</v>
      </c>
      <c r="D73">
        <v>14</v>
      </c>
      <c r="E73">
        <v>11</v>
      </c>
      <c r="F73">
        <v>25</v>
      </c>
      <c r="G73">
        <v>16</v>
      </c>
      <c r="H73">
        <v>9</v>
      </c>
      <c r="I73">
        <v>25</v>
      </c>
      <c r="J73">
        <v>0</v>
      </c>
      <c r="K73">
        <v>3</v>
      </c>
      <c r="L73">
        <v>9</v>
      </c>
      <c r="M73">
        <v>0</v>
      </c>
    </row>
    <row r="74" spans="1:13">
      <c r="A74">
        <v>39</v>
      </c>
      <c r="B74" t="s">
        <v>119</v>
      </c>
      <c r="C74">
        <v>12</v>
      </c>
      <c r="D74">
        <v>12</v>
      </c>
      <c r="E74">
        <v>13</v>
      </c>
      <c r="F74">
        <v>25</v>
      </c>
      <c r="G74">
        <v>10</v>
      </c>
      <c r="H74">
        <v>13</v>
      </c>
      <c r="I74">
        <v>23</v>
      </c>
      <c r="J74">
        <v>0.17</v>
      </c>
      <c r="K74">
        <v>6</v>
      </c>
      <c r="L74">
        <v>6</v>
      </c>
      <c r="M74">
        <v>0</v>
      </c>
    </row>
    <row r="75" spans="1:13">
      <c r="A75">
        <v>76</v>
      </c>
      <c r="B75" t="s">
        <v>75</v>
      </c>
      <c r="C75">
        <v>13</v>
      </c>
      <c r="D75">
        <v>8</v>
      </c>
      <c r="E75">
        <v>11</v>
      </c>
      <c r="F75">
        <v>19</v>
      </c>
      <c r="G75">
        <v>8</v>
      </c>
      <c r="H75">
        <v>14</v>
      </c>
      <c r="I75">
        <v>22</v>
      </c>
      <c r="J75">
        <v>-0.23</v>
      </c>
      <c r="K75">
        <v>11</v>
      </c>
      <c r="L75">
        <v>2</v>
      </c>
      <c r="M75">
        <v>0</v>
      </c>
    </row>
    <row r="76" spans="1:13">
      <c r="A76">
        <v>25</v>
      </c>
      <c r="B76" t="s">
        <v>114</v>
      </c>
      <c r="C76">
        <v>14</v>
      </c>
      <c r="D76">
        <v>9</v>
      </c>
      <c r="E76">
        <v>19</v>
      </c>
      <c r="F76">
        <v>28</v>
      </c>
      <c r="G76">
        <v>11</v>
      </c>
      <c r="H76">
        <v>9</v>
      </c>
      <c r="I76">
        <v>20</v>
      </c>
      <c r="J76">
        <v>0.56999999999999995</v>
      </c>
      <c r="K76">
        <v>11</v>
      </c>
      <c r="L76">
        <v>3</v>
      </c>
      <c r="M76">
        <v>0</v>
      </c>
    </row>
    <row r="77" spans="1:13">
      <c r="A77">
        <v>76</v>
      </c>
      <c r="B77" t="s">
        <v>174</v>
      </c>
      <c r="C77">
        <v>13</v>
      </c>
      <c r="D77">
        <v>7</v>
      </c>
      <c r="E77">
        <v>12</v>
      </c>
      <c r="F77">
        <v>19</v>
      </c>
      <c r="G77">
        <v>12</v>
      </c>
      <c r="H77">
        <v>10</v>
      </c>
      <c r="I77">
        <v>22</v>
      </c>
      <c r="J77">
        <v>-0.23</v>
      </c>
      <c r="K77">
        <v>7</v>
      </c>
      <c r="L77">
        <v>6</v>
      </c>
      <c r="M77">
        <v>0</v>
      </c>
    </row>
    <row r="78" spans="1:13">
      <c r="A78">
        <v>18</v>
      </c>
      <c r="B78" t="s">
        <v>101</v>
      </c>
      <c r="C78">
        <v>13</v>
      </c>
      <c r="D78">
        <v>13</v>
      </c>
      <c r="E78">
        <v>20</v>
      </c>
      <c r="F78">
        <v>33</v>
      </c>
      <c r="G78">
        <v>14</v>
      </c>
      <c r="H78">
        <v>10</v>
      </c>
      <c r="I78">
        <v>24</v>
      </c>
      <c r="J78">
        <v>0.69</v>
      </c>
      <c r="K78">
        <v>9</v>
      </c>
      <c r="L78">
        <v>4</v>
      </c>
      <c r="M78">
        <v>0</v>
      </c>
    </row>
    <row r="79" spans="1:13">
      <c r="A79">
        <v>55</v>
      </c>
      <c r="B79" t="s">
        <v>108</v>
      </c>
      <c r="C79">
        <v>13</v>
      </c>
      <c r="D79">
        <v>12</v>
      </c>
      <c r="E79">
        <v>22</v>
      </c>
      <c r="F79">
        <v>34</v>
      </c>
      <c r="G79">
        <v>13</v>
      </c>
      <c r="H79">
        <v>21</v>
      </c>
      <c r="I79">
        <v>34</v>
      </c>
      <c r="J79">
        <v>0</v>
      </c>
      <c r="K79">
        <v>9</v>
      </c>
      <c r="L79">
        <v>4</v>
      </c>
      <c r="M79">
        <v>0</v>
      </c>
    </row>
    <row r="80" spans="1:13">
      <c r="A80">
        <v>41</v>
      </c>
      <c r="B80" t="s">
        <v>112</v>
      </c>
      <c r="C80">
        <v>13</v>
      </c>
      <c r="D80">
        <v>17</v>
      </c>
      <c r="E80">
        <v>11</v>
      </c>
      <c r="F80">
        <v>28</v>
      </c>
      <c r="G80">
        <v>16</v>
      </c>
      <c r="H80">
        <v>10</v>
      </c>
      <c r="I80">
        <v>26</v>
      </c>
      <c r="J80">
        <v>0.15</v>
      </c>
      <c r="K80">
        <v>9</v>
      </c>
      <c r="L80">
        <v>4</v>
      </c>
      <c r="M80">
        <v>0</v>
      </c>
    </row>
    <row r="81" spans="1:13">
      <c r="A81">
        <v>88</v>
      </c>
      <c r="B81" t="s">
        <v>97</v>
      </c>
      <c r="C81">
        <v>12</v>
      </c>
      <c r="D81">
        <v>11</v>
      </c>
      <c r="E81">
        <v>8</v>
      </c>
      <c r="F81">
        <v>19</v>
      </c>
      <c r="G81">
        <v>7</v>
      </c>
      <c r="H81">
        <v>17</v>
      </c>
      <c r="I81">
        <v>24</v>
      </c>
      <c r="J81">
        <v>-0.42</v>
      </c>
      <c r="K81">
        <v>5</v>
      </c>
      <c r="L81">
        <v>7</v>
      </c>
      <c r="M81">
        <v>0</v>
      </c>
    </row>
    <row r="82" spans="1:13">
      <c r="A82">
        <v>51</v>
      </c>
      <c r="B82" t="s">
        <v>102</v>
      </c>
      <c r="C82">
        <v>13</v>
      </c>
      <c r="D82">
        <v>13</v>
      </c>
      <c r="E82">
        <v>14</v>
      </c>
      <c r="F82">
        <v>27</v>
      </c>
      <c r="G82">
        <v>13</v>
      </c>
      <c r="H82">
        <v>13</v>
      </c>
      <c r="I82">
        <v>26</v>
      </c>
      <c r="J82">
        <v>0.08</v>
      </c>
      <c r="K82">
        <v>8</v>
      </c>
      <c r="L82">
        <v>5</v>
      </c>
      <c r="M82">
        <v>0</v>
      </c>
    </row>
    <row r="83" spans="1:13">
      <c r="A83">
        <v>73</v>
      </c>
      <c r="B83" t="s">
        <v>188</v>
      </c>
      <c r="C83">
        <v>12</v>
      </c>
      <c r="D83">
        <v>14</v>
      </c>
      <c r="E83">
        <v>12</v>
      </c>
      <c r="F83">
        <v>26</v>
      </c>
      <c r="G83">
        <v>11</v>
      </c>
      <c r="H83">
        <v>17</v>
      </c>
      <c r="I83">
        <v>28</v>
      </c>
      <c r="J83">
        <v>-0.17</v>
      </c>
      <c r="K83">
        <v>3</v>
      </c>
      <c r="L83">
        <v>9</v>
      </c>
      <c r="M83">
        <v>0</v>
      </c>
    </row>
    <row r="84" spans="1:13">
      <c r="A84">
        <v>93</v>
      </c>
      <c r="B84" t="s">
        <v>87</v>
      </c>
      <c r="C84">
        <v>13</v>
      </c>
      <c r="D84">
        <v>10</v>
      </c>
      <c r="E84">
        <v>9</v>
      </c>
      <c r="F84">
        <v>19</v>
      </c>
      <c r="G84">
        <v>12</v>
      </c>
      <c r="H84">
        <v>13</v>
      </c>
      <c r="I84">
        <v>25</v>
      </c>
      <c r="J84">
        <v>-0.46</v>
      </c>
      <c r="K84">
        <v>8</v>
      </c>
      <c r="L84">
        <v>5</v>
      </c>
      <c r="M84">
        <v>0</v>
      </c>
    </row>
    <row r="85" spans="1:13">
      <c r="A85">
        <v>27</v>
      </c>
      <c r="B85" t="s">
        <v>175</v>
      </c>
      <c r="C85">
        <v>12</v>
      </c>
      <c r="D85">
        <v>6</v>
      </c>
      <c r="E85">
        <v>16</v>
      </c>
      <c r="F85">
        <v>22</v>
      </c>
      <c r="G85">
        <v>7</v>
      </c>
      <c r="H85">
        <v>9</v>
      </c>
      <c r="I85">
        <v>16</v>
      </c>
      <c r="J85">
        <v>0.5</v>
      </c>
      <c r="K85">
        <v>4</v>
      </c>
      <c r="L85">
        <v>8</v>
      </c>
      <c r="M85">
        <v>0</v>
      </c>
    </row>
    <row r="86" spans="1:13">
      <c r="A86">
        <v>7</v>
      </c>
      <c r="B86" t="s">
        <v>138</v>
      </c>
      <c r="C86">
        <v>12</v>
      </c>
      <c r="D86">
        <v>7</v>
      </c>
      <c r="E86">
        <v>20</v>
      </c>
      <c r="F86">
        <v>27</v>
      </c>
      <c r="G86">
        <v>3</v>
      </c>
      <c r="H86">
        <v>11</v>
      </c>
      <c r="I86">
        <v>14</v>
      </c>
      <c r="J86">
        <v>1.08</v>
      </c>
      <c r="K86">
        <v>5</v>
      </c>
      <c r="L86">
        <v>7</v>
      </c>
      <c r="M86">
        <v>0</v>
      </c>
    </row>
    <row r="87" spans="1:13">
      <c r="A87">
        <v>101</v>
      </c>
      <c r="B87" t="s">
        <v>83</v>
      </c>
      <c r="C87">
        <v>12</v>
      </c>
      <c r="D87">
        <v>7</v>
      </c>
      <c r="E87">
        <v>14</v>
      </c>
      <c r="F87">
        <v>21</v>
      </c>
      <c r="G87">
        <v>11</v>
      </c>
      <c r="H87">
        <v>17</v>
      </c>
      <c r="I87">
        <v>28</v>
      </c>
      <c r="J87">
        <v>-0.57999999999999996</v>
      </c>
      <c r="K87">
        <v>6</v>
      </c>
      <c r="L87">
        <v>6</v>
      </c>
      <c r="M87">
        <v>0</v>
      </c>
    </row>
    <row r="88" spans="1:13">
      <c r="A88">
        <v>18</v>
      </c>
      <c r="B88" t="s">
        <v>79</v>
      </c>
      <c r="C88">
        <v>13</v>
      </c>
      <c r="D88">
        <v>19</v>
      </c>
      <c r="E88">
        <v>23</v>
      </c>
      <c r="F88">
        <v>42</v>
      </c>
      <c r="G88">
        <v>17</v>
      </c>
      <c r="H88">
        <v>16</v>
      </c>
      <c r="I88">
        <v>33</v>
      </c>
      <c r="J88">
        <v>0.69</v>
      </c>
      <c r="K88">
        <v>9</v>
      </c>
      <c r="L88">
        <v>4</v>
      </c>
      <c r="M88">
        <v>0</v>
      </c>
    </row>
    <row r="89" spans="1:13">
      <c r="A89">
        <v>41</v>
      </c>
      <c r="B89" t="s">
        <v>77</v>
      </c>
      <c r="C89">
        <v>13</v>
      </c>
      <c r="D89">
        <v>16</v>
      </c>
      <c r="E89">
        <v>12</v>
      </c>
      <c r="F89">
        <v>28</v>
      </c>
      <c r="G89">
        <v>10</v>
      </c>
      <c r="H89">
        <v>16</v>
      </c>
      <c r="I89">
        <v>26</v>
      </c>
      <c r="J89">
        <v>0.15</v>
      </c>
      <c r="K89">
        <v>11</v>
      </c>
      <c r="L89">
        <v>2</v>
      </c>
      <c r="M89">
        <v>0</v>
      </c>
    </row>
    <row r="90" spans="1:13">
      <c r="A90">
        <v>104</v>
      </c>
      <c r="B90" t="s">
        <v>163</v>
      </c>
      <c r="C90">
        <v>12</v>
      </c>
      <c r="D90">
        <v>10</v>
      </c>
      <c r="E90">
        <v>12</v>
      </c>
      <c r="F90">
        <v>22</v>
      </c>
      <c r="G90">
        <v>12</v>
      </c>
      <c r="H90">
        <v>19</v>
      </c>
      <c r="I90">
        <v>31</v>
      </c>
      <c r="J90">
        <v>-0.75</v>
      </c>
      <c r="K90">
        <v>1</v>
      </c>
      <c r="L90">
        <v>11</v>
      </c>
      <c r="M90">
        <v>0</v>
      </c>
    </row>
    <row r="91" spans="1:13">
      <c r="A91">
        <v>64</v>
      </c>
      <c r="B91" t="s">
        <v>130</v>
      </c>
      <c r="C91">
        <v>13</v>
      </c>
      <c r="D91">
        <v>11</v>
      </c>
      <c r="E91">
        <v>17</v>
      </c>
      <c r="F91">
        <v>28</v>
      </c>
      <c r="G91">
        <v>13</v>
      </c>
      <c r="H91">
        <v>16</v>
      </c>
      <c r="I91">
        <v>29</v>
      </c>
      <c r="J91">
        <v>-0.08</v>
      </c>
      <c r="K91">
        <v>7</v>
      </c>
      <c r="L91">
        <v>6</v>
      </c>
      <c r="M91">
        <v>0</v>
      </c>
    </row>
    <row r="92" spans="1:13">
      <c r="A92">
        <v>36</v>
      </c>
      <c r="B92" t="s">
        <v>155</v>
      </c>
      <c r="C92">
        <v>12</v>
      </c>
      <c r="D92">
        <v>15</v>
      </c>
      <c r="E92">
        <v>11</v>
      </c>
      <c r="F92">
        <v>26</v>
      </c>
      <c r="G92">
        <v>10</v>
      </c>
      <c r="H92">
        <v>13</v>
      </c>
      <c r="I92">
        <v>23</v>
      </c>
      <c r="J92">
        <v>0.25</v>
      </c>
      <c r="K92">
        <v>4</v>
      </c>
      <c r="L92">
        <v>8</v>
      </c>
      <c r="M92">
        <v>0</v>
      </c>
    </row>
    <row r="93" spans="1:13">
      <c r="A93">
        <v>96</v>
      </c>
      <c r="B93" t="s">
        <v>180</v>
      </c>
      <c r="C93">
        <v>12</v>
      </c>
      <c r="D93">
        <v>5</v>
      </c>
      <c r="E93">
        <v>9</v>
      </c>
      <c r="F93">
        <v>14</v>
      </c>
      <c r="G93">
        <v>10</v>
      </c>
      <c r="H93">
        <v>10</v>
      </c>
      <c r="I93">
        <v>20</v>
      </c>
      <c r="J93">
        <v>-0.5</v>
      </c>
      <c r="K93">
        <v>2</v>
      </c>
      <c r="L93">
        <v>10</v>
      </c>
      <c r="M93">
        <v>0</v>
      </c>
    </row>
    <row r="94" spans="1:13">
      <c r="A94">
        <v>99</v>
      </c>
      <c r="B94" t="s">
        <v>82</v>
      </c>
      <c r="C94">
        <v>13</v>
      </c>
      <c r="D94">
        <v>5</v>
      </c>
      <c r="E94">
        <v>16</v>
      </c>
      <c r="F94">
        <v>21</v>
      </c>
      <c r="G94">
        <v>16</v>
      </c>
      <c r="H94">
        <v>12</v>
      </c>
      <c r="I94">
        <v>28</v>
      </c>
      <c r="J94">
        <v>-0.54</v>
      </c>
      <c r="K94">
        <v>8</v>
      </c>
      <c r="L94">
        <v>5</v>
      </c>
      <c r="M94">
        <v>0</v>
      </c>
    </row>
    <row r="95" spans="1:13">
      <c r="A95">
        <v>55</v>
      </c>
      <c r="B95" t="s">
        <v>121</v>
      </c>
      <c r="C95">
        <v>12</v>
      </c>
      <c r="D95">
        <v>12</v>
      </c>
      <c r="E95">
        <v>14</v>
      </c>
      <c r="F95">
        <v>26</v>
      </c>
      <c r="G95">
        <v>15</v>
      </c>
      <c r="H95">
        <v>11</v>
      </c>
      <c r="I95">
        <v>26</v>
      </c>
      <c r="J95">
        <v>0</v>
      </c>
      <c r="K95">
        <v>4</v>
      </c>
      <c r="L95">
        <v>8</v>
      </c>
      <c r="M95">
        <v>0</v>
      </c>
    </row>
    <row r="96" spans="1:13">
      <c r="A96">
        <v>27</v>
      </c>
      <c r="B96" t="s">
        <v>137</v>
      </c>
      <c r="C96">
        <v>14</v>
      </c>
      <c r="D96">
        <v>9</v>
      </c>
      <c r="E96">
        <v>16</v>
      </c>
      <c r="F96">
        <v>25</v>
      </c>
      <c r="G96">
        <v>6</v>
      </c>
      <c r="H96">
        <v>12</v>
      </c>
      <c r="I96">
        <v>18</v>
      </c>
      <c r="J96">
        <v>0.5</v>
      </c>
      <c r="K96">
        <v>10</v>
      </c>
      <c r="L96">
        <v>4</v>
      </c>
      <c r="M96">
        <v>0</v>
      </c>
    </row>
    <row r="97" spans="1:13">
      <c r="A97">
        <v>51</v>
      </c>
      <c r="B97" t="s">
        <v>141</v>
      </c>
      <c r="C97">
        <v>13</v>
      </c>
      <c r="D97">
        <v>10</v>
      </c>
      <c r="E97">
        <v>17</v>
      </c>
      <c r="F97">
        <v>27</v>
      </c>
      <c r="G97">
        <v>8</v>
      </c>
      <c r="H97">
        <v>18</v>
      </c>
      <c r="I97">
        <v>26</v>
      </c>
      <c r="J97">
        <v>0.08</v>
      </c>
      <c r="K97">
        <v>10</v>
      </c>
      <c r="L97">
        <v>3</v>
      </c>
      <c r="M97">
        <v>0</v>
      </c>
    </row>
    <row r="98" spans="1:13">
      <c r="A98">
        <v>26</v>
      </c>
      <c r="B98" t="s">
        <v>162</v>
      </c>
      <c r="C98">
        <v>13</v>
      </c>
      <c r="D98">
        <v>16</v>
      </c>
      <c r="E98">
        <v>8</v>
      </c>
      <c r="F98">
        <v>24</v>
      </c>
      <c r="G98">
        <v>9</v>
      </c>
      <c r="H98">
        <v>8</v>
      </c>
      <c r="I98">
        <v>17</v>
      </c>
      <c r="J98">
        <v>0.54</v>
      </c>
      <c r="K98">
        <v>7</v>
      </c>
      <c r="L98">
        <v>6</v>
      </c>
      <c r="M98">
        <v>0</v>
      </c>
    </row>
    <row r="99" spans="1:13">
      <c r="A99">
        <v>87</v>
      </c>
      <c r="B99" t="s">
        <v>111</v>
      </c>
      <c r="C99">
        <v>13</v>
      </c>
      <c r="D99">
        <v>11</v>
      </c>
      <c r="E99">
        <v>10</v>
      </c>
      <c r="F99">
        <v>21</v>
      </c>
      <c r="G99">
        <v>11</v>
      </c>
      <c r="H99">
        <v>15</v>
      </c>
      <c r="I99">
        <v>26</v>
      </c>
      <c r="J99">
        <v>-0.38</v>
      </c>
      <c r="K99">
        <v>9</v>
      </c>
      <c r="L99">
        <v>4</v>
      </c>
      <c r="M99">
        <v>0</v>
      </c>
    </row>
    <row r="100" spans="1:13">
      <c r="A100">
        <v>47</v>
      </c>
      <c r="B100" t="s">
        <v>182</v>
      </c>
      <c r="C100">
        <v>12</v>
      </c>
      <c r="D100">
        <v>16</v>
      </c>
      <c r="E100">
        <v>10</v>
      </c>
      <c r="F100">
        <v>26</v>
      </c>
      <c r="G100">
        <v>9</v>
      </c>
      <c r="H100">
        <v>16</v>
      </c>
      <c r="I100">
        <v>25</v>
      </c>
      <c r="J100">
        <v>0.08</v>
      </c>
      <c r="K100">
        <v>5</v>
      </c>
      <c r="L100">
        <v>7</v>
      </c>
      <c r="M100">
        <v>0</v>
      </c>
    </row>
    <row r="101" spans="1:13">
      <c r="A101">
        <v>67</v>
      </c>
      <c r="B101" t="s">
        <v>90</v>
      </c>
      <c r="C101">
        <v>12</v>
      </c>
      <c r="D101">
        <v>15</v>
      </c>
      <c r="E101">
        <v>15</v>
      </c>
      <c r="F101">
        <v>30</v>
      </c>
      <c r="G101">
        <v>14</v>
      </c>
      <c r="H101">
        <v>17</v>
      </c>
      <c r="I101">
        <v>31</v>
      </c>
      <c r="J101">
        <v>-0.08</v>
      </c>
      <c r="K101">
        <v>8</v>
      </c>
      <c r="L101">
        <v>4</v>
      </c>
      <c r="M101">
        <v>0</v>
      </c>
    </row>
    <row r="102" spans="1:13">
      <c r="A102">
        <v>81</v>
      </c>
      <c r="B102" t="s">
        <v>183</v>
      </c>
      <c r="C102">
        <v>12</v>
      </c>
      <c r="D102">
        <v>11</v>
      </c>
      <c r="E102">
        <v>8</v>
      </c>
      <c r="F102">
        <v>19</v>
      </c>
      <c r="G102">
        <v>10</v>
      </c>
      <c r="H102">
        <v>12</v>
      </c>
      <c r="I102">
        <v>22</v>
      </c>
      <c r="J102">
        <v>-0.25</v>
      </c>
      <c r="K102">
        <v>4</v>
      </c>
      <c r="L102">
        <v>8</v>
      </c>
      <c r="M102">
        <v>0</v>
      </c>
    </row>
    <row r="103" spans="1:13">
      <c r="A103">
        <v>92</v>
      </c>
      <c r="B103" t="s">
        <v>165</v>
      </c>
      <c r="C103">
        <v>14</v>
      </c>
      <c r="D103">
        <v>13</v>
      </c>
      <c r="E103">
        <v>11</v>
      </c>
      <c r="F103">
        <v>24</v>
      </c>
      <c r="G103">
        <v>11</v>
      </c>
      <c r="H103">
        <v>19</v>
      </c>
      <c r="I103">
        <v>30</v>
      </c>
      <c r="J103">
        <v>-0.43</v>
      </c>
      <c r="K103">
        <v>10</v>
      </c>
      <c r="L103">
        <v>4</v>
      </c>
      <c r="M103">
        <v>0</v>
      </c>
    </row>
    <row r="104" spans="1:13">
      <c r="A104">
        <v>88</v>
      </c>
      <c r="B104" t="s">
        <v>154</v>
      </c>
      <c r="C104">
        <v>12</v>
      </c>
      <c r="D104">
        <v>5</v>
      </c>
      <c r="E104">
        <v>10</v>
      </c>
      <c r="F104">
        <v>15</v>
      </c>
      <c r="G104">
        <v>5</v>
      </c>
      <c r="H104">
        <v>15</v>
      </c>
      <c r="I104">
        <v>20</v>
      </c>
      <c r="J104">
        <v>-0.42</v>
      </c>
      <c r="K104">
        <v>2</v>
      </c>
      <c r="L104">
        <v>10</v>
      </c>
      <c r="M104">
        <v>0</v>
      </c>
    </row>
    <row r="105" spans="1:13">
      <c r="A105">
        <v>54</v>
      </c>
      <c r="B105" t="s">
        <v>98</v>
      </c>
      <c r="C105">
        <v>14</v>
      </c>
      <c r="D105">
        <v>4</v>
      </c>
      <c r="E105">
        <v>24</v>
      </c>
      <c r="F105">
        <v>28</v>
      </c>
      <c r="G105">
        <v>15</v>
      </c>
      <c r="H105">
        <v>12</v>
      </c>
      <c r="I105">
        <v>27</v>
      </c>
      <c r="J105">
        <v>7.0000000000000007E-2</v>
      </c>
      <c r="K105">
        <v>10</v>
      </c>
      <c r="L105">
        <v>4</v>
      </c>
      <c r="M105">
        <v>0</v>
      </c>
    </row>
    <row r="106" spans="1:13">
      <c r="A106">
        <v>83</v>
      </c>
      <c r="B106" t="s">
        <v>103</v>
      </c>
      <c r="C106">
        <v>13</v>
      </c>
      <c r="D106">
        <v>14</v>
      </c>
      <c r="E106">
        <v>13</v>
      </c>
      <c r="F106">
        <v>27</v>
      </c>
      <c r="G106">
        <v>16</v>
      </c>
      <c r="H106">
        <v>15</v>
      </c>
      <c r="I106">
        <v>31</v>
      </c>
      <c r="J106">
        <v>-0.31</v>
      </c>
      <c r="K106">
        <v>6</v>
      </c>
      <c r="L106">
        <v>7</v>
      </c>
      <c r="M106">
        <v>0</v>
      </c>
    </row>
    <row r="107" spans="1:13">
      <c r="A107">
        <v>47</v>
      </c>
      <c r="B107" t="s">
        <v>136</v>
      </c>
      <c r="C107">
        <v>12</v>
      </c>
      <c r="D107">
        <v>11</v>
      </c>
      <c r="E107">
        <v>11</v>
      </c>
      <c r="F107">
        <v>22</v>
      </c>
      <c r="G107">
        <v>6</v>
      </c>
      <c r="H107">
        <v>15</v>
      </c>
      <c r="I107">
        <v>21</v>
      </c>
      <c r="J107">
        <v>0.08</v>
      </c>
      <c r="K107">
        <v>2</v>
      </c>
      <c r="L107">
        <v>10</v>
      </c>
      <c r="M107">
        <v>0</v>
      </c>
    </row>
    <row r="108" spans="1:13">
      <c r="A108">
        <v>13</v>
      </c>
      <c r="B108" t="s">
        <v>72</v>
      </c>
      <c r="C108">
        <v>13</v>
      </c>
      <c r="D108">
        <v>16</v>
      </c>
      <c r="E108">
        <v>17</v>
      </c>
      <c r="F108">
        <v>33</v>
      </c>
      <c r="G108">
        <v>9</v>
      </c>
      <c r="H108">
        <v>13</v>
      </c>
      <c r="I108">
        <v>22</v>
      </c>
      <c r="J108">
        <v>0.85</v>
      </c>
      <c r="K108">
        <v>9</v>
      </c>
      <c r="L108">
        <v>4</v>
      </c>
      <c r="M108">
        <v>0</v>
      </c>
    </row>
    <row r="109" spans="1:13">
      <c r="A109">
        <v>39</v>
      </c>
      <c r="B109" t="s">
        <v>178</v>
      </c>
      <c r="C109">
        <v>12</v>
      </c>
      <c r="D109">
        <v>7</v>
      </c>
      <c r="E109">
        <v>15</v>
      </c>
      <c r="F109">
        <v>22</v>
      </c>
      <c r="G109">
        <v>11</v>
      </c>
      <c r="H109">
        <v>9</v>
      </c>
      <c r="I109">
        <v>20</v>
      </c>
      <c r="J109">
        <v>0.17</v>
      </c>
      <c r="K109">
        <v>2</v>
      </c>
      <c r="L109">
        <v>10</v>
      </c>
      <c r="M109">
        <v>0</v>
      </c>
    </row>
    <row r="110" spans="1:13">
      <c r="A110">
        <v>17</v>
      </c>
      <c r="B110" t="s">
        <v>166</v>
      </c>
      <c r="C110">
        <v>12</v>
      </c>
      <c r="D110">
        <v>11</v>
      </c>
      <c r="E110">
        <v>18</v>
      </c>
      <c r="F110">
        <v>29</v>
      </c>
      <c r="G110">
        <v>11</v>
      </c>
      <c r="H110">
        <v>9</v>
      </c>
      <c r="I110">
        <v>20</v>
      </c>
      <c r="J110">
        <v>0.75</v>
      </c>
      <c r="K110">
        <v>4</v>
      </c>
      <c r="L110">
        <v>8</v>
      </c>
      <c r="M110">
        <v>0</v>
      </c>
    </row>
    <row r="111" spans="1:13">
      <c r="A111">
        <v>73</v>
      </c>
      <c r="B111" t="s">
        <v>113</v>
      </c>
      <c r="C111">
        <v>12</v>
      </c>
      <c r="D111">
        <v>7</v>
      </c>
      <c r="E111">
        <v>16</v>
      </c>
      <c r="F111">
        <v>23</v>
      </c>
      <c r="G111">
        <v>13</v>
      </c>
      <c r="H111">
        <v>12</v>
      </c>
      <c r="I111">
        <v>25</v>
      </c>
      <c r="J111">
        <v>-0.17</v>
      </c>
      <c r="K111">
        <v>5</v>
      </c>
      <c r="L111">
        <v>7</v>
      </c>
      <c r="M111">
        <v>0</v>
      </c>
    </row>
    <row r="112" spans="1:13">
      <c r="A112">
        <v>41</v>
      </c>
      <c r="B112" t="s">
        <v>118</v>
      </c>
      <c r="C112">
        <v>13</v>
      </c>
      <c r="D112">
        <v>11</v>
      </c>
      <c r="E112">
        <v>11</v>
      </c>
      <c r="F112">
        <v>22</v>
      </c>
      <c r="G112">
        <v>10</v>
      </c>
      <c r="H112">
        <v>10</v>
      </c>
      <c r="I112">
        <v>20</v>
      </c>
      <c r="J112">
        <v>0.15</v>
      </c>
      <c r="K112">
        <v>9</v>
      </c>
      <c r="L112">
        <v>4</v>
      </c>
      <c r="M112">
        <v>0</v>
      </c>
    </row>
    <row r="113" spans="1:13">
      <c r="A113">
        <v>14</v>
      </c>
      <c r="B113" t="s">
        <v>76</v>
      </c>
      <c r="C113">
        <v>14</v>
      </c>
      <c r="D113">
        <v>9</v>
      </c>
      <c r="E113">
        <v>22</v>
      </c>
      <c r="F113">
        <v>31</v>
      </c>
      <c r="G113">
        <v>10</v>
      </c>
      <c r="H113">
        <v>10</v>
      </c>
      <c r="I113">
        <v>20</v>
      </c>
      <c r="J113">
        <v>0.79</v>
      </c>
      <c r="K113">
        <v>11</v>
      </c>
      <c r="L113">
        <v>3</v>
      </c>
      <c r="M113">
        <v>0</v>
      </c>
    </row>
    <row r="114" spans="1:13">
      <c r="A114">
        <v>18</v>
      </c>
      <c r="B114" t="s">
        <v>85</v>
      </c>
      <c r="C114">
        <v>13</v>
      </c>
      <c r="D114">
        <v>16</v>
      </c>
      <c r="E114">
        <v>19</v>
      </c>
      <c r="F114">
        <v>35</v>
      </c>
      <c r="G114">
        <v>10</v>
      </c>
      <c r="H114">
        <v>16</v>
      </c>
      <c r="I114">
        <v>26</v>
      </c>
      <c r="J114">
        <v>0.69</v>
      </c>
      <c r="K114">
        <v>9</v>
      </c>
      <c r="L114">
        <v>4</v>
      </c>
      <c r="M114">
        <v>0</v>
      </c>
    </row>
    <row r="115" spans="1:13">
      <c r="A115">
        <v>64</v>
      </c>
      <c r="B115" t="s">
        <v>171</v>
      </c>
      <c r="C115">
        <v>13</v>
      </c>
      <c r="D115">
        <v>13</v>
      </c>
      <c r="E115">
        <v>11</v>
      </c>
      <c r="F115">
        <v>24</v>
      </c>
      <c r="G115">
        <v>10</v>
      </c>
      <c r="H115">
        <v>15</v>
      </c>
      <c r="I115">
        <v>25</v>
      </c>
      <c r="J115">
        <v>-0.08</v>
      </c>
      <c r="K115">
        <v>4</v>
      </c>
      <c r="L115">
        <v>9</v>
      </c>
      <c r="M115">
        <v>0</v>
      </c>
    </row>
    <row r="116" spans="1:13">
      <c r="A116">
        <v>73</v>
      </c>
      <c r="B116" t="s">
        <v>152</v>
      </c>
      <c r="C116">
        <v>12</v>
      </c>
      <c r="D116">
        <v>9</v>
      </c>
      <c r="E116">
        <v>14</v>
      </c>
      <c r="F116">
        <v>23</v>
      </c>
      <c r="G116">
        <v>7</v>
      </c>
      <c r="H116">
        <v>18</v>
      </c>
      <c r="I116">
        <v>25</v>
      </c>
      <c r="J116">
        <v>-0.17</v>
      </c>
      <c r="K116">
        <v>5</v>
      </c>
      <c r="L116">
        <v>7</v>
      </c>
      <c r="M116">
        <v>0</v>
      </c>
    </row>
    <row r="117" spans="1:13">
      <c r="A117">
        <v>9</v>
      </c>
      <c r="B117" t="s">
        <v>99</v>
      </c>
      <c r="C117">
        <v>13</v>
      </c>
      <c r="D117">
        <v>18</v>
      </c>
      <c r="E117">
        <v>16</v>
      </c>
      <c r="F117">
        <v>34</v>
      </c>
      <c r="G117">
        <v>15</v>
      </c>
      <c r="H117">
        <v>6</v>
      </c>
      <c r="I117">
        <v>21</v>
      </c>
      <c r="J117">
        <v>1</v>
      </c>
      <c r="K117">
        <v>11</v>
      </c>
      <c r="L117">
        <v>2</v>
      </c>
      <c r="M117">
        <v>0</v>
      </c>
    </row>
    <row r="118" spans="1:13">
      <c r="A118">
        <v>88</v>
      </c>
      <c r="B118" t="s">
        <v>117</v>
      </c>
      <c r="C118">
        <v>12</v>
      </c>
      <c r="D118">
        <v>14</v>
      </c>
      <c r="E118">
        <v>10</v>
      </c>
      <c r="F118">
        <v>24</v>
      </c>
      <c r="G118">
        <v>12</v>
      </c>
      <c r="H118">
        <v>17</v>
      </c>
      <c r="I118">
        <v>29</v>
      </c>
      <c r="J118">
        <v>-0.42</v>
      </c>
      <c r="K118">
        <v>5</v>
      </c>
      <c r="L118">
        <v>7</v>
      </c>
      <c r="M118">
        <v>0</v>
      </c>
    </row>
    <row r="119" spans="1:13">
      <c r="A119">
        <v>70</v>
      </c>
      <c r="B119" t="s">
        <v>125</v>
      </c>
      <c r="C119">
        <v>13</v>
      </c>
      <c r="D119">
        <v>7</v>
      </c>
      <c r="E119">
        <v>12</v>
      </c>
      <c r="F119">
        <v>19</v>
      </c>
      <c r="G119">
        <v>10</v>
      </c>
      <c r="H119">
        <v>11</v>
      </c>
      <c r="I119">
        <v>21</v>
      </c>
      <c r="J119">
        <v>-0.15</v>
      </c>
      <c r="K119">
        <v>9</v>
      </c>
      <c r="L119">
        <v>4</v>
      </c>
      <c r="M119">
        <v>0</v>
      </c>
    </row>
    <row r="120" spans="1:13">
      <c r="A120">
        <v>112</v>
      </c>
      <c r="B120" t="s">
        <v>132</v>
      </c>
      <c r="C120">
        <v>12</v>
      </c>
      <c r="D120">
        <v>8</v>
      </c>
      <c r="E120">
        <v>11</v>
      </c>
      <c r="F120">
        <v>19</v>
      </c>
      <c r="G120">
        <v>12</v>
      </c>
      <c r="H120">
        <v>19</v>
      </c>
      <c r="I120">
        <v>31</v>
      </c>
      <c r="J120">
        <v>-1</v>
      </c>
      <c r="K120">
        <v>5</v>
      </c>
      <c r="L120">
        <v>7</v>
      </c>
      <c r="M120">
        <v>0</v>
      </c>
    </row>
  </sheetData>
  <sortState ref="A2:M120">
    <sortCondition ref="B2:B120"/>
  </sortState>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Q120"/>
  <sheetViews>
    <sheetView workbookViewId="0">
      <selection sqref="A1:XFD1048576"/>
    </sheetView>
  </sheetViews>
  <sheetFormatPr defaultRowHeight="12.75"/>
  <cols>
    <col min="1" max="1" width="5.28515625" bestFit="1" customWidth="1"/>
    <col min="2" max="2" width="17.42578125" bestFit="1" customWidth="1"/>
    <col min="3" max="3" width="7" bestFit="1" customWidth="1"/>
    <col min="4" max="4" width="4.42578125" bestFit="1" customWidth="1"/>
    <col min="5" max="5" width="6.85546875" bestFit="1" customWidth="1"/>
    <col min="6" max="6" width="6" bestFit="1" customWidth="1"/>
    <col min="7" max="7" width="7.85546875" bestFit="1" customWidth="1"/>
    <col min="8" max="8" width="3" bestFit="1" customWidth="1"/>
    <col min="9" max="9" width="5.5703125" bestFit="1" customWidth="1"/>
    <col min="10" max="10" width="5" bestFit="1" customWidth="1"/>
    <col min="11" max="11" width="6.42578125" bestFit="1" customWidth="1"/>
    <col min="12" max="12" width="4.28515625" bestFit="1" customWidth="1"/>
    <col min="13" max="13" width="7.85546875" bestFit="1" customWidth="1"/>
    <col min="14" max="14" width="3.85546875" bestFit="1" customWidth="1"/>
    <col min="15" max="15" width="5.28515625" bestFit="1" customWidth="1"/>
    <col min="16" max="16" width="7" bestFit="1" customWidth="1"/>
    <col min="17" max="17" width="4.42578125" bestFit="1" customWidth="1"/>
  </cols>
  <sheetData>
    <row r="1" spans="1:17">
      <c r="A1" t="s">
        <v>56</v>
      </c>
      <c r="B1" t="s">
        <v>57</v>
      </c>
      <c r="C1" t="s">
        <v>58</v>
      </c>
      <c r="D1" t="s">
        <v>59</v>
      </c>
      <c r="E1" t="s">
        <v>60</v>
      </c>
      <c r="F1" t="s">
        <v>61</v>
      </c>
      <c r="G1" t="s">
        <v>213</v>
      </c>
      <c r="H1" t="s">
        <v>62</v>
      </c>
      <c r="I1" t="s">
        <v>63</v>
      </c>
      <c r="J1" t="s">
        <v>64</v>
      </c>
      <c r="K1" t="s">
        <v>65</v>
      </c>
      <c r="L1" t="s">
        <v>66</v>
      </c>
      <c r="M1" t="s">
        <v>194</v>
      </c>
      <c r="N1" t="s">
        <v>214</v>
      </c>
      <c r="O1" t="s">
        <v>69</v>
      </c>
      <c r="P1" t="s">
        <v>70</v>
      </c>
      <c r="Q1" t="s">
        <v>71</v>
      </c>
    </row>
    <row r="2" spans="1:17">
      <c r="A2">
        <v>68</v>
      </c>
      <c r="B2" t="s">
        <v>126</v>
      </c>
      <c r="C2">
        <v>13</v>
      </c>
      <c r="D2">
        <v>426</v>
      </c>
      <c r="E2">
        <v>249</v>
      </c>
      <c r="F2">
        <v>58.45</v>
      </c>
      <c r="G2">
        <v>12.12</v>
      </c>
      <c r="H2">
        <v>15</v>
      </c>
      <c r="I2">
        <v>3.52</v>
      </c>
      <c r="J2">
        <v>3019</v>
      </c>
      <c r="K2">
        <v>7.09</v>
      </c>
      <c r="L2">
        <v>16</v>
      </c>
      <c r="M2">
        <v>232.23</v>
      </c>
      <c r="N2">
        <v>1</v>
      </c>
      <c r="O2">
        <v>9</v>
      </c>
      <c r="P2">
        <v>4</v>
      </c>
      <c r="Q2">
        <v>0</v>
      </c>
    </row>
    <row r="3" spans="1:17">
      <c r="A3">
        <v>53</v>
      </c>
      <c r="B3" t="s">
        <v>148</v>
      </c>
      <c r="C3">
        <v>12</v>
      </c>
      <c r="D3">
        <v>393</v>
      </c>
      <c r="E3">
        <v>241</v>
      </c>
      <c r="F3">
        <v>61.32</v>
      </c>
      <c r="G3">
        <v>11.2</v>
      </c>
      <c r="H3">
        <v>15</v>
      </c>
      <c r="I3">
        <v>3.82</v>
      </c>
      <c r="J3">
        <v>2699</v>
      </c>
      <c r="K3">
        <v>6.87</v>
      </c>
      <c r="L3">
        <v>24</v>
      </c>
      <c r="M3">
        <v>224.92</v>
      </c>
      <c r="N3">
        <v>1</v>
      </c>
      <c r="O3">
        <v>4</v>
      </c>
      <c r="P3">
        <v>8</v>
      </c>
      <c r="Q3">
        <v>0</v>
      </c>
    </row>
    <row r="4" spans="1:17">
      <c r="A4">
        <v>48</v>
      </c>
      <c r="B4" t="s">
        <v>109</v>
      </c>
      <c r="C4">
        <v>13</v>
      </c>
      <c r="D4">
        <v>428</v>
      </c>
      <c r="E4">
        <v>232</v>
      </c>
      <c r="F4">
        <v>54.21</v>
      </c>
      <c r="G4">
        <v>12.4</v>
      </c>
      <c r="H4">
        <v>19</v>
      </c>
      <c r="I4">
        <v>4.4400000000000004</v>
      </c>
      <c r="J4">
        <v>2877</v>
      </c>
      <c r="K4">
        <v>6.72</v>
      </c>
      <c r="L4">
        <v>20</v>
      </c>
      <c r="M4">
        <v>221.31</v>
      </c>
      <c r="N4">
        <v>0</v>
      </c>
      <c r="O4">
        <v>7</v>
      </c>
      <c r="P4">
        <v>6</v>
      </c>
      <c r="Q4">
        <v>0</v>
      </c>
    </row>
    <row r="5" spans="1:17">
      <c r="A5">
        <v>71</v>
      </c>
      <c r="B5" t="s">
        <v>104</v>
      </c>
      <c r="C5">
        <v>12</v>
      </c>
      <c r="D5">
        <v>452</v>
      </c>
      <c r="E5">
        <v>260</v>
      </c>
      <c r="F5">
        <v>57.52</v>
      </c>
      <c r="G5">
        <v>10.81</v>
      </c>
      <c r="H5">
        <v>15</v>
      </c>
      <c r="I5">
        <v>3.32</v>
      </c>
      <c r="J5">
        <v>2810</v>
      </c>
      <c r="K5">
        <v>6.22</v>
      </c>
      <c r="L5">
        <v>17</v>
      </c>
      <c r="M5">
        <v>234.17</v>
      </c>
      <c r="N5">
        <v>0</v>
      </c>
      <c r="O5">
        <v>5</v>
      </c>
      <c r="P5">
        <v>7</v>
      </c>
      <c r="Q5">
        <v>0</v>
      </c>
    </row>
    <row r="6" spans="1:17">
      <c r="A6">
        <v>61</v>
      </c>
      <c r="B6" t="s">
        <v>86</v>
      </c>
      <c r="C6">
        <v>13</v>
      </c>
      <c r="D6">
        <v>487</v>
      </c>
      <c r="E6">
        <v>257</v>
      </c>
      <c r="F6">
        <v>52.77</v>
      </c>
      <c r="G6">
        <v>11.58</v>
      </c>
      <c r="H6">
        <v>17</v>
      </c>
      <c r="I6">
        <v>3.49</v>
      </c>
      <c r="J6">
        <v>2976</v>
      </c>
      <c r="K6">
        <v>6.11</v>
      </c>
      <c r="L6">
        <v>18</v>
      </c>
      <c r="M6">
        <v>228.92</v>
      </c>
      <c r="N6">
        <v>0</v>
      </c>
      <c r="O6">
        <v>10</v>
      </c>
      <c r="P6">
        <v>3</v>
      </c>
      <c r="Q6">
        <v>0</v>
      </c>
    </row>
    <row r="7" spans="1:17">
      <c r="A7">
        <v>23</v>
      </c>
      <c r="B7" t="s">
        <v>73</v>
      </c>
      <c r="C7">
        <v>13</v>
      </c>
      <c r="D7">
        <v>485</v>
      </c>
      <c r="E7">
        <v>220</v>
      </c>
      <c r="F7">
        <v>45.36</v>
      </c>
      <c r="G7">
        <v>12.14</v>
      </c>
      <c r="H7">
        <v>20</v>
      </c>
      <c r="I7">
        <v>4.12</v>
      </c>
      <c r="J7">
        <v>2670</v>
      </c>
      <c r="K7">
        <v>5.51</v>
      </c>
      <c r="L7">
        <v>21</v>
      </c>
      <c r="M7">
        <v>205.38</v>
      </c>
      <c r="N7">
        <v>2</v>
      </c>
      <c r="O7">
        <v>8</v>
      </c>
      <c r="P7">
        <v>5</v>
      </c>
      <c r="Q7">
        <v>0</v>
      </c>
    </row>
    <row r="8" spans="1:17">
      <c r="A8">
        <v>19</v>
      </c>
      <c r="B8" t="s">
        <v>140</v>
      </c>
      <c r="C8">
        <v>12</v>
      </c>
      <c r="D8">
        <v>346</v>
      </c>
      <c r="E8">
        <v>198</v>
      </c>
      <c r="F8">
        <v>57.23</v>
      </c>
      <c r="G8">
        <v>11.95</v>
      </c>
      <c r="H8">
        <v>13</v>
      </c>
      <c r="I8">
        <v>3.76</v>
      </c>
      <c r="J8">
        <v>2367</v>
      </c>
      <c r="K8">
        <v>6.84</v>
      </c>
      <c r="L8">
        <v>21</v>
      </c>
      <c r="M8">
        <v>197.25</v>
      </c>
      <c r="N8">
        <v>2</v>
      </c>
      <c r="O8">
        <v>5</v>
      </c>
      <c r="P8">
        <v>7</v>
      </c>
      <c r="Q8">
        <v>0</v>
      </c>
    </row>
    <row r="9" spans="1:17">
      <c r="A9">
        <v>16</v>
      </c>
      <c r="B9" t="s">
        <v>159</v>
      </c>
      <c r="C9">
        <v>12</v>
      </c>
      <c r="D9">
        <v>302</v>
      </c>
      <c r="E9">
        <v>195</v>
      </c>
      <c r="F9">
        <v>64.569999999999993</v>
      </c>
      <c r="G9">
        <v>11.69</v>
      </c>
      <c r="H9">
        <v>7</v>
      </c>
      <c r="I9">
        <v>2.3199999999999998</v>
      </c>
      <c r="J9">
        <v>2280</v>
      </c>
      <c r="K9">
        <v>7.55</v>
      </c>
      <c r="L9">
        <v>12</v>
      </c>
      <c r="M9">
        <v>190</v>
      </c>
      <c r="N9">
        <v>1</v>
      </c>
      <c r="O9">
        <v>3</v>
      </c>
      <c r="P9">
        <v>9</v>
      </c>
      <c r="Q9">
        <v>0</v>
      </c>
    </row>
    <row r="10" spans="1:17">
      <c r="A10">
        <v>6</v>
      </c>
      <c r="B10" t="s">
        <v>78</v>
      </c>
      <c r="C10">
        <v>13</v>
      </c>
      <c r="D10">
        <v>403</v>
      </c>
      <c r="E10">
        <v>223</v>
      </c>
      <c r="F10">
        <v>55.33</v>
      </c>
      <c r="G10">
        <v>10.1</v>
      </c>
      <c r="H10">
        <v>14</v>
      </c>
      <c r="I10">
        <v>3.47</v>
      </c>
      <c r="J10">
        <v>2252</v>
      </c>
      <c r="K10">
        <v>5.59</v>
      </c>
      <c r="L10">
        <v>11</v>
      </c>
      <c r="M10">
        <v>173.23</v>
      </c>
      <c r="N10">
        <v>0</v>
      </c>
      <c r="O10">
        <v>9</v>
      </c>
      <c r="P10">
        <v>4</v>
      </c>
      <c r="Q10">
        <v>0</v>
      </c>
    </row>
    <row r="11" spans="1:17">
      <c r="A11">
        <v>58</v>
      </c>
      <c r="B11" t="s">
        <v>161</v>
      </c>
      <c r="C11">
        <v>13</v>
      </c>
      <c r="D11">
        <v>378</v>
      </c>
      <c r="E11">
        <v>240</v>
      </c>
      <c r="F11">
        <v>63.49</v>
      </c>
      <c r="G11">
        <v>12.35</v>
      </c>
      <c r="H11">
        <v>19</v>
      </c>
      <c r="I11">
        <v>5.03</v>
      </c>
      <c r="J11">
        <v>2964</v>
      </c>
      <c r="K11">
        <v>7.84</v>
      </c>
      <c r="L11">
        <v>21</v>
      </c>
      <c r="M11">
        <v>228</v>
      </c>
      <c r="N11">
        <v>0</v>
      </c>
      <c r="O11">
        <v>7</v>
      </c>
      <c r="P11">
        <v>6</v>
      </c>
      <c r="Q11">
        <v>0</v>
      </c>
    </row>
    <row r="12" spans="1:17">
      <c r="A12">
        <v>110</v>
      </c>
      <c r="B12" t="s">
        <v>170</v>
      </c>
      <c r="C12">
        <v>12</v>
      </c>
      <c r="D12">
        <v>432</v>
      </c>
      <c r="E12">
        <v>280</v>
      </c>
      <c r="F12">
        <v>64.81</v>
      </c>
      <c r="G12">
        <v>11.97</v>
      </c>
      <c r="H12">
        <v>10</v>
      </c>
      <c r="I12">
        <v>2.31</v>
      </c>
      <c r="J12">
        <v>3351</v>
      </c>
      <c r="K12">
        <v>7.76</v>
      </c>
      <c r="L12">
        <v>21</v>
      </c>
      <c r="M12">
        <v>279.25</v>
      </c>
      <c r="N12">
        <v>0</v>
      </c>
      <c r="O12">
        <v>3</v>
      </c>
      <c r="P12">
        <v>9</v>
      </c>
      <c r="Q12">
        <v>0</v>
      </c>
    </row>
    <row r="13" spans="1:17">
      <c r="A13">
        <v>26</v>
      </c>
      <c r="B13" t="s">
        <v>95</v>
      </c>
      <c r="C13">
        <v>13</v>
      </c>
      <c r="D13">
        <v>428</v>
      </c>
      <c r="E13">
        <v>231</v>
      </c>
      <c r="F13">
        <v>53.97</v>
      </c>
      <c r="G13">
        <v>11.66</v>
      </c>
      <c r="H13">
        <v>14</v>
      </c>
      <c r="I13">
        <v>3.27</v>
      </c>
      <c r="J13">
        <v>2693</v>
      </c>
      <c r="K13">
        <v>6.29</v>
      </c>
      <c r="L13">
        <v>17</v>
      </c>
      <c r="M13">
        <v>207.15</v>
      </c>
      <c r="N13">
        <v>0</v>
      </c>
      <c r="O13">
        <v>10</v>
      </c>
      <c r="P13">
        <v>3</v>
      </c>
      <c r="Q13">
        <v>0</v>
      </c>
    </row>
    <row r="14" spans="1:17">
      <c r="A14">
        <v>88</v>
      </c>
      <c r="B14" t="s">
        <v>94</v>
      </c>
      <c r="C14">
        <v>14</v>
      </c>
      <c r="D14">
        <v>574</v>
      </c>
      <c r="E14">
        <v>332</v>
      </c>
      <c r="F14">
        <v>57.84</v>
      </c>
      <c r="G14">
        <v>10.7</v>
      </c>
      <c r="H14">
        <v>25</v>
      </c>
      <c r="I14">
        <v>4.3600000000000003</v>
      </c>
      <c r="J14">
        <v>3554</v>
      </c>
      <c r="K14">
        <v>6.19</v>
      </c>
      <c r="L14">
        <v>21</v>
      </c>
      <c r="M14">
        <v>253.86</v>
      </c>
      <c r="N14">
        <v>2</v>
      </c>
      <c r="O14">
        <v>11</v>
      </c>
      <c r="P14">
        <v>3</v>
      </c>
      <c r="Q14">
        <v>0</v>
      </c>
    </row>
    <row r="15" spans="1:17">
      <c r="A15">
        <v>42</v>
      </c>
      <c r="B15" t="s">
        <v>164</v>
      </c>
      <c r="C15">
        <v>13</v>
      </c>
      <c r="D15">
        <v>381</v>
      </c>
      <c r="E15">
        <v>230</v>
      </c>
      <c r="F15">
        <v>60.37</v>
      </c>
      <c r="G15">
        <v>12.24</v>
      </c>
      <c r="H15">
        <v>14</v>
      </c>
      <c r="I15">
        <v>3.67</v>
      </c>
      <c r="J15">
        <v>2816</v>
      </c>
      <c r="K15">
        <v>7.39</v>
      </c>
      <c r="L15">
        <v>27</v>
      </c>
      <c r="M15">
        <v>216.62</v>
      </c>
      <c r="N15">
        <v>1</v>
      </c>
      <c r="O15">
        <v>8</v>
      </c>
      <c r="P15">
        <v>5</v>
      </c>
      <c r="Q15">
        <v>0</v>
      </c>
    </row>
    <row r="16" spans="1:17">
      <c r="A16">
        <v>65</v>
      </c>
      <c r="B16" t="s">
        <v>153</v>
      </c>
      <c r="C16">
        <v>12</v>
      </c>
      <c r="D16">
        <v>392</v>
      </c>
      <c r="E16">
        <v>235</v>
      </c>
      <c r="F16">
        <v>59.95</v>
      </c>
      <c r="G16">
        <v>11.79</v>
      </c>
      <c r="H16">
        <v>11</v>
      </c>
      <c r="I16">
        <v>2.81</v>
      </c>
      <c r="J16">
        <v>2771</v>
      </c>
      <c r="K16">
        <v>7.07</v>
      </c>
      <c r="L16">
        <v>23</v>
      </c>
      <c r="M16">
        <v>230.92</v>
      </c>
      <c r="N16">
        <v>0</v>
      </c>
      <c r="O16">
        <v>5</v>
      </c>
      <c r="P16">
        <v>7</v>
      </c>
      <c r="Q16">
        <v>0</v>
      </c>
    </row>
    <row r="17" spans="1:17">
      <c r="A17">
        <v>32</v>
      </c>
      <c r="B17" t="s">
        <v>89</v>
      </c>
      <c r="C17">
        <v>13</v>
      </c>
      <c r="D17">
        <v>448</v>
      </c>
      <c r="E17">
        <v>257</v>
      </c>
      <c r="F17">
        <v>57.37</v>
      </c>
      <c r="G17">
        <v>10.64</v>
      </c>
      <c r="H17">
        <v>16</v>
      </c>
      <c r="I17">
        <v>3.57</v>
      </c>
      <c r="J17">
        <v>2735</v>
      </c>
      <c r="K17">
        <v>6.1</v>
      </c>
      <c r="L17">
        <v>12</v>
      </c>
      <c r="M17">
        <v>210.38</v>
      </c>
      <c r="N17">
        <v>2</v>
      </c>
      <c r="O17">
        <v>11</v>
      </c>
      <c r="P17">
        <v>2</v>
      </c>
      <c r="Q17">
        <v>0</v>
      </c>
    </row>
    <row r="18" spans="1:17">
      <c r="A18">
        <v>38</v>
      </c>
      <c r="B18" t="s">
        <v>120</v>
      </c>
      <c r="C18">
        <v>13</v>
      </c>
      <c r="D18">
        <v>443</v>
      </c>
      <c r="E18">
        <v>268</v>
      </c>
      <c r="F18">
        <v>60.5</v>
      </c>
      <c r="G18">
        <v>10.4</v>
      </c>
      <c r="H18">
        <v>10</v>
      </c>
      <c r="I18">
        <v>2.2599999999999998</v>
      </c>
      <c r="J18">
        <v>2786</v>
      </c>
      <c r="K18">
        <v>6.29</v>
      </c>
      <c r="L18">
        <v>17</v>
      </c>
      <c r="M18">
        <v>214.31</v>
      </c>
      <c r="N18">
        <v>2</v>
      </c>
      <c r="O18">
        <v>7</v>
      </c>
      <c r="P18">
        <v>6</v>
      </c>
      <c r="Q18">
        <v>0</v>
      </c>
    </row>
    <row r="19" spans="1:17">
      <c r="A19">
        <v>118</v>
      </c>
      <c r="B19" t="s">
        <v>177</v>
      </c>
      <c r="C19">
        <v>14</v>
      </c>
      <c r="D19">
        <v>540</v>
      </c>
      <c r="E19">
        <v>353</v>
      </c>
      <c r="F19">
        <v>65.37</v>
      </c>
      <c r="G19">
        <v>12.04</v>
      </c>
      <c r="H19">
        <v>18</v>
      </c>
      <c r="I19">
        <v>3.33</v>
      </c>
      <c r="J19">
        <v>4249</v>
      </c>
      <c r="K19">
        <v>7.87</v>
      </c>
      <c r="L19">
        <v>34</v>
      </c>
      <c r="M19">
        <v>303.5</v>
      </c>
      <c r="N19">
        <v>0</v>
      </c>
      <c r="O19">
        <v>8</v>
      </c>
      <c r="P19">
        <v>6</v>
      </c>
      <c r="Q19">
        <v>0</v>
      </c>
    </row>
    <row r="20" spans="1:17">
      <c r="A20">
        <v>89</v>
      </c>
      <c r="B20" t="s">
        <v>105</v>
      </c>
      <c r="C20">
        <v>13</v>
      </c>
      <c r="D20">
        <v>493</v>
      </c>
      <c r="E20">
        <v>295</v>
      </c>
      <c r="F20">
        <v>59.84</v>
      </c>
      <c r="G20">
        <v>11.19</v>
      </c>
      <c r="H20">
        <v>26</v>
      </c>
      <c r="I20">
        <v>5.27</v>
      </c>
      <c r="J20">
        <v>3302</v>
      </c>
      <c r="K20">
        <v>6.7</v>
      </c>
      <c r="L20">
        <v>15</v>
      </c>
      <c r="M20">
        <v>254</v>
      </c>
      <c r="N20">
        <v>1</v>
      </c>
      <c r="O20">
        <v>10</v>
      </c>
      <c r="P20">
        <v>3</v>
      </c>
      <c r="Q20">
        <v>0</v>
      </c>
    </row>
    <row r="21" spans="1:17">
      <c r="A21">
        <v>13</v>
      </c>
      <c r="B21" t="s">
        <v>84</v>
      </c>
      <c r="C21">
        <v>13</v>
      </c>
      <c r="D21">
        <v>425</v>
      </c>
      <c r="E21">
        <v>247</v>
      </c>
      <c r="F21">
        <v>58.12</v>
      </c>
      <c r="G21">
        <v>9.92</v>
      </c>
      <c r="H21">
        <v>16</v>
      </c>
      <c r="I21">
        <v>3.76</v>
      </c>
      <c r="J21">
        <v>2450</v>
      </c>
      <c r="K21">
        <v>5.76</v>
      </c>
      <c r="L21">
        <v>12</v>
      </c>
      <c r="M21">
        <v>188.46</v>
      </c>
      <c r="N21">
        <v>0</v>
      </c>
      <c r="O21">
        <v>9</v>
      </c>
      <c r="P21">
        <v>4</v>
      </c>
      <c r="Q21">
        <v>0</v>
      </c>
    </row>
    <row r="22" spans="1:17">
      <c r="A22">
        <v>103</v>
      </c>
      <c r="B22" t="s">
        <v>144</v>
      </c>
      <c r="C22">
        <v>13</v>
      </c>
      <c r="D22">
        <v>475</v>
      </c>
      <c r="E22">
        <v>273</v>
      </c>
      <c r="F22">
        <v>57.47</v>
      </c>
      <c r="G22">
        <v>12.44</v>
      </c>
      <c r="H22">
        <v>16</v>
      </c>
      <c r="I22">
        <v>3.37</v>
      </c>
      <c r="J22">
        <v>3397</v>
      </c>
      <c r="K22">
        <v>7.15</v>
      </c>
      <c r="L22">
        <v>27</v>
      </c>
      <c r="M22">
        <v>261.31</v>
      </c>
      <c r="N22">
        <v>2</v>
      </c>
      <c r="O22">
        <v>6</v>
      </c>
      <c r="P22">
        <v>7</v>
      </c>
      <c r="Q22">
        <v>0</v>
      </c>
    </row>
    <row r="23" spans="1:17">
      <c r="A23">
        <v>29</v>
      </c>
      <c r="B23" t="s">
        <v>158</v>
      </c>
      <c r="C23">
        <v>12</v>
      </c>
      <c r="D23">
        <v>333</v>
      </c>
      <c r="E23">
        <v>209</v>
      </c>
      <c r="F23">
        <v>62.76</v>
      </c>
      <c r="G23">
        <v>11.94</v>
      </c>
      <c r="H23">
        <v>7</v>
      </c>
      <c r="I23">
        <v>2.1</v>
      </c>
      <c r="J23">
        <v>2495</v>
      </c>
      <c r="K23">
        <v>7.49</v>
      </c>
      <c r="L23">
        <v>15</v>
      </c>
      <c r="M23">
        <v>207.92</v>
      </c>
      <c r="N23">
        <v>1</v>
      </c>
      <c r="O23">
        <v>3</v>
      </c>
      <c r="P23">
        <v>9</v>
      </c>
      <c r="Q23">
        <v>0</v>
      </c>
    </row>
    <row r="24" spans="1:17">
      <c r="A24">
        <v>17</v>
      </c>
      <c r="B24" t="s">
        <v>81</v>
      </c>
      <c r="C24">
        <v>13</v>
      </c>
      <c r="D24">
        <v>430</v>
      </c>
      <c r="E24">
        <v>255</v>
      </c>
      <c r="F24">
        <v>59.3</v>
      </c>
      <c r="G24">
        <v>9.89</v>
      </c>
      <c r="H24">
        <v>23</v>
      </c>
      <c r="I24">
        <v>5.35</v>
      </c>
      <c r="J24">
        <v>2522</v>
      </c>
      <c r="K24">
        <v>5.87</v>
      </c>
      <c r="L24">
        <v>12</v>
      </c>
      <c r="M24">
        <v>194</v>
      </c>
      <c r="N24">
        <v>0</v>
      </c>
      <c r="O24">
        <v>9</v>
      </c>
      <c r="P24">
        <v>4</v>
      </c>
      <c r="Q24">
        <v>0</v>
      </c>
    </row>
    <row r="25" spans="1:17">
      <c r="A25">
        <v>82</v>
      </c>
      <c r="B25" t="s">
        <v>172</v>
      </c>
      <c r="C25">
        <v>12</v>
      </c>
      <c r="D25">
        <v>376</v>
      </c>
      <c r="E25">
        <v>242</v>
      </c>
      <c r="F25">
        <v>64.36</v>
      </c>
      <c r="G25">
        <v>12.1</v>
      </c>
      <c r="H25">
        <v>11</v>
      </c>
      <c r="I25">
        <v>2.93</v>
      </c>
      <c r="J25">
        <v>2929</v>
      </c>
      <c r="K25">
        <v>7.79</v>
      </c>
      <c r="L25">
        <v>21</v>
      </c>
      <c r="M25">
        <v>244.08</v>
      </c>
      <c r="N25">
        <v>1</v>
      </c>
      <c r="O25">
        <v>1</v>
      </c>
      <c r="P25">
        <v>11</v>
      </c>
      <c r="Q25">
        <v>0</v>
      </c>
    </row>
    <row r="26" spans="1:17">
      <c r="A26">
        <v>114</v>
      </c>
      <c r="B26" t="s">
        <v>156</v>
      </c>
      <c r="C26">
        <v>13</v>
      </c>
      <c r="D26">
        <v>520</v>
      </c>
      <c r="E26">
        <v>334</v>
      </c>
      <c r="F26">
        <v>64.23</v>
      </c>
      <c r="G26">
        <v>11.25</v>
      </c>
      <c r="H26">
        <v>17</v>
      </c>
      <c r="I26">
        <v>3.27</v>
      </c>
      <c r="J26">
        <v>3757</v>
      </c>
      <c r="K26">
        <v>7.23</v>
      </c>
      <c r="L26">
        <v>26</v>
      </c>
      <c r="M26">
        <v>289</v>
      </c>
      <c r="N26">
        <v>2</v>
      </c>
      <c r="O26">
        <v>8</v>
      </c>
      <c r="P26">
        <v>5</v>
      </c>
      <c r="Q26">
        <v>0</v>
      </c>
    </row>
    <row r="27" spans="1:17">
      <c r="A27">
        <v>57</v>
      </c>
      <c r="B27" t="s">
        <v>143</v>
      </c>
      <c r="C27">
        <v>12</v>
      </c>
      <c r="D27">
        <v>382</v>
      </c>
      <c r="E27">
        <v>231</v>
      </c>
      <c r="F27">
        <v>60.47</v>
      </c>
      <c r="G27">
        <v>11.84</v>
      </c>
      <c r="H27">
        <v>16</v>
      </c>
      <c r="I27">
        <v>4.1900000000000004</v>
      </c>
      <c r="J27">
        <v>2734</v>
      </c>
      <c r="K27">
        <v>7.16</v>
      </c>
      <c r="L27">
        <v>20</v>
      </c>
      <c r="M27">
        <v>227.83</v>
      </c>
      <c r="N27">
        <v>2</v>
      </c>
      <c r="O27">
        <v>4</v>
      </c>
      <c r="P27">
        <v>8</v>
      </c>
      <c r="Q27">
        <v>0</v>
      </c>
    </row>
    <row r="28" spans="1:17">
      <c r="A28">
        <v>77</v>
      </c>
      <c r="B28" t="s">
        <v>135</v>
      </c>
      <c r="C28">
        <v>13</v>
      </c>
      <c r="D28">
        <v>503</v>
      </c>
      <c r="E28">
        <v>322</v>
      </c>
      <c r="F28">
        <v>64.02</v>
      </c>
      <c r="G28">
        <v>9.73</v>
      </c>
      <c r="H28">
        <v>19</v>
      </c>
      <c r="I28">
        <v>3.78</v>
      </c>
      <c r="J28">
        <v>3132</v>
      </c>
      <c r="K28">
        <v>6.23</v>
      </c>
      <c r="L28">
        <v>27</v>
      </c>
      <c r="M28">
        <v>240.92</v>
      </c>
      <c r="N28">
        <v>2</v>
      </c>
      <c r="O28">
        <v>8</v>
      </c>
      <c r="P28">
        <v>5</v>
      </c>
      <c r="Q28">
        <v>0</v>
      </c>
    </row>
    <row r="29" spans="1:17">
      <c r="A29">
        <v>98</v>
      </c>
      <c r="B29" t="s">
        <v>142</v>
      </c>
      <c r="C29">
        <v>13</v>
      </c>
      <c r="D29">
        <v>466</v>
      </c>
      <c r="E29">
        <v>277</v>
      </c>
      <c r="F29">
        <v>59.44</v>
      </c>
      <c r="G29">
        <v>12.13</v>
      </c>
      <c r="H29">
        <v>11</v>
      </c>
      <c r="I29">
        <v>2.36</v>
      </c>
      <c r="J29">
        <v>3361</v>
      </c>
      <c r="K29">
        <v>7.21</v>
      </c>
      <c r="L29">
        <v>19</v>
      </c>
      <c r="M29">
        <v>258.54000000000002</v>
      </c>
      <c r="N29">
        <v>1</v>
      </c>
      <c r="O29">
        <v>9</v>
      </c>
      <c r="P29">
        <v>4</v>
      </c>
      <c r="Q29">
        <v>0</v>
      </c>
    </row>
    <row r="30" spans="1:17">
      <c r="A30">
        <v>80</v>
      </c>
      <c r="B30" t="s">
        <v>168</v>
      </c>
      <c r="C30">
        <v>12</v>
      </c>
      <c r="D30">
        <v>378</v>
      </c>
      <c r="E30">
        <v>236</v>
      </c>
      <c r="F30">
        <v>62.43</v>
      </c>
      <c r="G30">
        <v>12.39</v>
      </c>
      <c r="H30">
        <v>7</v>
      </c>
      <c r="I30">
        <v>1.85</v>
      </c>
      <c r="J30">
        <v>2923</v>
      </c>
      <c r="K30">
        <v>7.73</v>
      </c>
      <c r="L30">
        <v>19</v>
      </c>
      <c r="M30">
        <v>243.58</v>
      </c>
      <c r="N30">
        <v>0</v>
      </c>
      <c r="O30">
        <v>1</v>
      </c>
      <c r="P30">
        <v>11</v>
      </c>
      <c r="Q30">
        <v>0</v>
      </c>
    </row>
    <row r="31" spans="1:17">
      <c r="A31">
        <v>85</v>
      </c>
      <c r="B31" t="s">
        <v>128</v>
      </c>
      <c r="C31">
        <v>13</v>
      </c>
      <c r="D31">
        <v>464</v>
      </c>
      <c r="E31">
        <v>264</v>
      </c>
      <c r="F31">
        <v>56.9</v>
      </c>
      <c r="G31">
        <v>12.08</v>
      </c>
      <c r="H31">
        <v>17</v>
      </c>
      <c r="I31">
        <v>3.66</v>
      </c>
      <c r="J31">
        <v>3190</v>
      </c>
      <c r="K31">
        <v>6.88</v>
      </c>
      <c r="L31">
        <v>24</v>
      </c>
      <c r="M31">
        <v>245.38</v>
      </c>
      <c r="N31">
        <v>1</v>
      </c>
      <c r="O31">
        <v>7</v>
      </c>
      <c r="P31">
        <v>6</v>
      </c>
      <c r="Q31">
        <v>0</v>
      </c>
    </row>
    <row r="32" spans="1:17">
      <c r="A32">
        <v>56</v>
      </c>
      <c r="B32" t="s">
        <v>122</v>
      </c>
      <c r="C32">
        <v>13</v>
      </c>
      <c r="D32">
        <v>461</v>
      </c>
      <c r="E32">
        <v>265</v>
      </c>
      <c r="F32">
        <v>57.48</v>
      </c>
      <c r="G32">
        <v>11.11</v>
      </c>
      <c r="H32">
        <v>4</v>
      </c>
      <c r="I32">
        <v>0.87</v>
      </c>
      <c r="J32">
        <v>2943</v>
      </c>
      <c r="K32">
        <v>6.38</v>
      </c>
      <c r="L32">
        <v>18</v>
      </c>
      <c r="M32">
        <v>226.38</v>
      </c>
      <c r="N32">
        <v>0</v>
      </c>
      <c r="O32">
        <v>9</v>
      </c>
      <c r="P32">
        <v>4</v>
      </c>
      <c r="Q32">
        <v>0</v>
      </c>
    </row>
    <row r="33" spans="1:17">
      <c r="A33">
        <v>36</v>
      </c>
      <c r="B33" t="s">
        <v>107</v>
      </c>
      <c r="C33">
        <v>13</v>
      </c>
      <c r="D33">
        <v>429</v>
      </c>
      <c r="E33">
        <v>254</v>
      </c>
      <c r="F33">
        <v>59.21</v>
      </c>
      <c r="G33">
        <v>10.92</v>
      </c>
      <c r="H33">
        <v>15</v>
      </c>
      <c r="I33">
        <v>3.5</v>
      </c>
      <c r="J33">
        <v>2773</v>
      </c>
      <c r="K33">
        <v>6.46</v>
      </c>
      <c r="L33">
        <v>12</v>
      </c>
      <c r="M33">
        <v>213.31</v>
      </c>
      <c r="N33">
        <v>0</v>
      </c>
      <c r="O33">
        <v>11</v>
      </c>
      <c r="P33">
        <v>2</v>
      </c>
      <c r="Q33">
        <v>0</v>
      </c>
    </row>
    <row r="34" spans="1:17">
      <c r="A34">
        <v>41</v>
      </c>
      <c r="B34" t="s">
        <v>129</v>
      </c>
      <c r="C34">
        <v>13</v>
      </c>
      <c r="D34">
        <v>389</v>
      </c>
      <c r="E34">
        <v>219</v>
      </c>
      <c r="F34">
        <v>56.3</v>
      </c>
      <c r="G34">
        <v>12.82</v>
      </c>
      <c r="H34">
        <v>5</v>
      </c>
      <c r="I34">
        <v>1.29</v>
      </c>
      <c r="J34">
        <v>2807</v>
      </c>
      <c r="K34">
        <v>7.22</v>
      </c>
      <c r="L34">
        <v>12</v>
      </c>
      <c r="M34">
        <v>215.92</v>
      </c>
      <c r="N34">
        <v>1</v>
      </c>
      <c r="O34">
        <v>7</v>
      </c>
      <c r="P34">
        <v>6</v>
      </c>
      <c r="Q34">
        <v>0</v>
      </c>
    </row>
    <row r="35" spans="1:17">
      <c r="A35">
        <v>37</v>
      </c>
      <c r="B35" t="s">
        <v>92</v>
      </c>
      <c r="C35">
        <v>13</v>
      </c>
      <c r="D35">
        <v>454</v>
      </c>
      <c r="E35">
        <v>259</v>
      </c>
      <c r="F35">
        <v>57.05</v>
      </c>
      <c r="G35">
        <v>10.74</v>
      </c>
      <c r="H35">
        <v>20</v>
      </c>
      <c r="I35">
        <v>4.41</v>
      </c>
      <c r="J35">
        <v>2782</v>
      </c>
      <c r="K35">
        <v>6.13</v>
      </c>
      <c r="L35">
        <v>16</v>
      </c>
      <c r="M35">
        <v>214</v>
      </c>
      <c r="N35">
        <v>0</v>
      </c>
      <c r="O35">
        <v>12</v>
      </c>
      <c r="P35">
        <v>1</v>
      </c>
      <c r="Q35">
        <v>0</v>
      </c>
    </row>
    <row r="36" spans="1:17">
      <c r="A36">
        <v>55</v>
      </c>
      <c r="B36" t="s">
        <v>149</v>
      </c>
      <c r="C36">
        <v>13</v>
      </c>
      <c r="D36">
        <v>390</v>
      </c>
      <c r="E36">
        <v>203</v>
      </c>
      <c r="F36">
        <v>52.05</v>
      </c>
      <c r="G36">
        <v>14.46</v>
      </c>
      <c r="H36">
        <v>14</v>
      </c>
      <c r="I36">
        <v>3.59</v>
      </c>
      <c r="J36">
        <v>2935</v>
      </c>
      <c r="K36">
        <v>7.53</v>
      </c>
      <c r="L36">
        <v>28</v>
      </c>
      <c r="M36">
        <v>225.77</v>
      </c>
      <c r="N36">
        <v>1</v>
      </c>
      <c r="O36">
        <v>8</v>
      </c>
      <c r="P36">
        <v>5</v>
      </c>
      <c r="Q36">
        <v>0</v>
      </c>
    </row>
    <row r="37" spans="1:17">
      <c r="A37">
        <v>97</v>
      </c>
      <c r="B37" t="s">
        <v>189</v>
      </c>
      <c r="C37">
        <v>12</v>
      </c>
      <c r="D37">
        <v>367</v>
      </c>
      <c r="E37">
        <v>243</v>
      </c>
      <c r="F37">
        <v>66.209999999999994</v>
      </c>
      <c r="G37">
        <v>12.7</v>
      </c>
      <c r="H37">
        <v>11</v>
      </c>
      <c r="I37">
        <v>3</v>
      </c>
      <c r="J37">
        <v>3087</v>
      </c>
      <c r="K37">
        <v>8.41</v>
      </c>
      <c r="L37">
        <v>27</v>
      </c>
      <c r="M37">
        <v>257.25</v>
      </c>
      <c r="N37">
        <v>0</v>
      </c>
      <c r="O37">
        <v>1</v>
      </c>
      <c r="P37">
        <v>11</v>
      </c>
      <c r="Q37">
        <v>0</v>
      </c>
    </row>
    <row r="38" spans="1:17">
      <c r="A38">
        <v>83</v>
      </c>
      <c r="B38" t="s">
        <v>123</v>
      </c>
      <c r="C38">
        <v>13</v>
      </c>
      <c r="D38">
        <v>479</v>
      </c>
      <c r="E38">
        <v>284</v>
      </c>
      <c r="F38">
        <v>59.29</v>
      </c>
      <c r="G38">
        <v>11.2</v>
      </c>
      <c r="H38">
        <v>17</v>
      </c>
      <c r="I38">
        <v>3.55</v>
      </c>
      <c r="J38">
        <v>3180</v>
      </c>
      <c r="K38">
        <v>6.64</v>
      </c>
      <c r="L38">
        <v>21</v>
      </c>
      <c r="M38">
        <v>244.62</v>
      </c>
      <c r="N38">
        <v>1</v>
      </c>
      <c r="O38">
        <v>9</v>
      </c>
      <c r="P38">
        <v>4</v>
      </c>
      <c r="Q38">
        <v>0</v>
      </c>
    </row>
    <row r="39" spans="1:17">
      <c r="A39">
        <v>81</v>
      </c>
      <c r="B39" t="s">
        <v>131</v>
      </c>
      <c r="C39">
        <v>13</v>
      </c>
      <c r="D39">
        <v>469</v>
      </c>
      <c r="E39">
        <v>289</v>
      </c>
      <c r="F39">
        <v>61.62</v>
      </c>
      <c r="G39">
        <v>10.96</v>
      </c>
      <c r="H39">
        <v>19</v>
      </c>
      <c r="I39">
        <v>4.05</v>
      </c>
      <c r="J39">
        <v>3168</v>
      </c>
      <c r="K39">
        <v>6.75</v>
      </c>
      <c r="L39">
        <v>21</v>
      </c>
      <c r="M39">
        <v>243.69</v>
      </c>
      <c r="N39">
        <v>0</v>
      </c>
      <c r="O39">
        <v>7</v>
      </c>
      <c r="P39">
        <v>6</v>
      </c>
      <c r="Q39">
        <v>0</v>
      </c>
    </row>
    <row r="40" spans="1:17">
      <c r="A40">
        <v>62</v>
      </c>
      <c r="B40" t="s">
        <v>106</v>
      </c>
      <c r="C40">
        <v>12</v>
      </c>
      <c r="D40">
        <v>426</v>
      </c>
      <c r="E40">
        <v>247</v>
      </c>
      <c r="F40">
        <v>57.98</v>
      </c>
      <c r="G40">
        <v>11.13</v>
      </c>
      <c r="H40">
        <v>14</v>
      </c>
      <c r="I40">
        <v>3.29</v>
      </c>
      <c r="J40">
        <v>2750</v>
      </c>
      <c r="K40">
        <v>6.46</v>
      </c>
      <c r="L40">
        <v>13</v>
      </c>
      <c r="M40">
        <v>229.17</v>
      </c>
      <c r="N40">
        <v>0</v>
      </c>
      <c r="O40">
        <v>6</v>
      </c>
      <c r="P40">
        <v>6</v>
      </c>
      <c r="Q40">
        <v>0</v>
      </c>
    </row>
    <row r="41" spans="1:17">
      <c r="A41">
        <v>91</v>
      </c>
      <c r="B41" t="s">
        <v>184</v>
      </c>
      <c r="C41">
        <v>12</v>
      </c>
      <c r="D41">
        <v>399</v>
      </c>
      <c r="E41">
        <v>278</v>
      </c>
      <c r="F41">
        <v>69.67</v>
      </c>
      <c r="G41">
        <v>10.97</v>
      </c>
      <c r="H41">
        <v>10</v>
      </c>
      <c r="I41">
        <v>2.5099999999999998</v>
      </c>
      <c r="J41">
        <v>3051</v>
      </c>
      <c r="K41">
        <v>7.65</v>
      </c>
      <c r="L41">
        <v>24</v>
      </c>
      <c r="M41">
        <v>254.25</v>
      </c>
      <c r="N41">
        <v>1</v>
      </c>
      <c r="O41">
        <v>3</v>
      </c>
      <c r="P41">
        <v>9</v>
      </c>
      <c r="Q41">
        <v>0</v>
      </c>
    </row>
    <row r="42" spans="1:17">
      <c r="A42">
        <v>49</v>
      </c>
      <c r="B42" t="s">
        <v>80</v>
      </c>
      <c r="C42">
        <v>13</v>
      </c>
      <c r="D42">
        <v>528</v>
      </c>
      <c r="E42">
        <v>303</v>
      </c>
      <c r="F42">
        <v>57.39</v>
      </c>
      <c r="G42">
        <v>9.5500000000000007</v>
      </c>
      <c r="H42">
        <v>23</v>
      </c>
      <c r="I42">
        <v>4.3600000000000003</v>
      </c>
      <c r="J42">
        <v>2893</v>
      </c>
      <c r="K42">
        <v>5.48</v>
      </c>
      <c r="L42">
        <v>17</v>
      </c>
      <c r="M42">
        <v>222.54</v>
      </c>
      <c r="N42">
        <v>1</v>
      </c>
      <c r="O42">
        <v>12</v>
      </c>
      <c r="P42">
        <v>1</v>
      </c>
      <c r="Q42">
        <v>0</v>
      </c>
    </row>
    <row r="43" spans="1:17">
      <c r="A43">
        <v>99</v>
      </c>
      <c r="B43" t="s">
        <v>160</v>
      </c>
      <c r="C43">
        <v>12</v>
      </c>
      <c r="D43">
        <v>413</v>
      </c>
      <c r="E43">
        <v>248</v>
      </c>
      <c r="F43">
        <v>60.05</v>
      </c>
      <c r="G43">
        <v>12.53</v>
      </c>
      <c r="H43">
        <v>17</v>
      </c>
      <c r="I43">
        <v>4.12</v>
      </c>
      <c r="J43">
        <v>3108</v>
      </c>
      <c r="K43">
        <v>7.53</v>
      </c>
      <c r="L43">
        <v>27</v>
      </c>
      <c r="M43">
        <v>259</v>
      </c>
      <c r="N43">
        <v>0</v>
      </c>
      <c r="O43">
        <v>5</v>
      </c>
      <c r="P43">
        <v>7</v>
      </c>
      <c r="Q43">
        <v>0</v>
      </c>
    </row>
    <row r="44" spans="1:17">
      <c r="A44">
        <v>60</v>
      </c>
      <c r="B44" t="s">
        <v>179</v>
      </c>
      <c r="C44">
        <v>12</v>
      </c>
      <c r="D44">
        <v>345</v>
      </c>
      <c r="E44">
        <v>228</v>
      </c>
      <c r="F44">
        <v>66.09</v>
      </c>
      <c r="G44">
        <v>12.02</v>
      </c>
      <c r="H44">
        <v>9</v>
      </c>
      <c r="I44">
        <v>2.61</v>
      </c>
      <c r="J44">
        <v>2740</v>
      </c>
      <c r="K44">
        <v>7.94</v>
      </c>
      <c r="L44">
        <v>19</v>
      </c>
      <c r="M44">
        <v>228.33</v>
      </c>
      <c r="N44">
        <v>1</v>
      </c>
      <c r="O44">
        <v>3</v>
      </c>
      <c r="P44">
        <v>9</v>
      </c>
      <c r="Q44">
        <v>0</v>
      </c>
    </row>
    <row r="45" spans="1:17">
      <c r="A45">
        <v>24</v>
      </c>
      <c r="B45" t="s">
        <v>110</v>
      </c>
      <c r="C45">
        <v>13</v>
      </c>
      <c r="D45">
        <v>431</v>
      </c>
      <c r="E45">
        <v>236</v>
      </c>
      <c r="F45">
        <v>54.76</v>
      </c>
      <c r="G45">
        <v>11.35</v>
      </c>
      <c r="H45">
        <v>17</v>
      </c>
      <c r="I45">
        <v>3.94</v>
      </c>
      <c r="J45">
        <v>2679</v>
      </c>
      <c r="K45">
        <v>6.22</v>
      </c>
      <c r="L45">
        <v>24</v>
      </c>
      <c r="M45">
        <v>206.08</v>
      </c>
      <c r="N45">
        <v>1</v>
      </c>
      <c r="O45">
        <v>8</v>
      </c>
      <c r="P45">
        <v>5</v>
      </c>
      <c r="Q45">
        <v>0</v>
      </c>
    </row>
    <row r="46" spans="1:17">
      <c r="A46">
        <v>43</v>
      </c>
      <c r="B46" t="s">
        <v>173</v>
      </c>
      <c r="C46">
        <v>12</v>
      </c>
      <c r="D46">
        <v>357</v>
      </c>
      <c r="E46">
        <v>225</v>
      </c>
      <c r="F46">
        <v>63.03</v>
      </c>
      <c r="G46">
        <v>11.64</v>
      </c>
      <c r="H46">
        <v>9</v>
      </c>
      <c r="I46">
        <v>2.52</v>
      </c>
      <c r="J46">
        <v>2619</v>
      </c>
      <c r="K46">
        <v>7.34</v>
      </c>
      <c r="L46">
        <v>25</v>
      </c>
      <c r="M46">
        <v>218.25</v>
      </c>
      <c r="N46">
        <v>2</v>
      </c>
      <c r="O46">
        <v>3</v>
      </c>
      <c r="P46">
        <v>9</v>
      </c>
      <c r="Q46">
        <v>0</v>
      </c>
    </row>
    <row r="47" spans="1:17">
      <c r="A47">
        <v>101</v>
      </c>
      <c r="B47" t="s">
        <v>139</v>
      </c>
      <c r="C47">
        <v>12</v>
      </c>
      <c r="D47">
        <v>436</v>
      </c>
      <c r="E47">
        <v>252</v>
      </c>
      <c r="F47">
        <v>57.8</v>
      </c>
      <c r="G47">
        <v>12.42</v>
      </c>
      <c r="H47">
        <v>15</v>
      </c>
      <c r="I47">
        <v>3.44</v>
      </c>
      <c r="J47">
        <v>3130</v>
      </c>
      <c r="K47">
        <v>7.18</v>
      </c>
      <c r="L47">
        <v>21</v>
      </c>
      <c r="M47">
        <v>260.83</v>
      </c>
      <c r="N47">
        <v>1</v>
      </c>
      <c r="O47">
        <v>6</v>
      </c>
      <c r="P47">
        <v>6</v>
      </c>
      <c r="Q47">
        <v>0</v>
      </c>
    </row>
    <row r="48" spans="1:17">
      <c r="A48">
        <v>111</v>
      </c>
      <c r="B48" t="s">
        <v>150</v>
      </c>
      <c r="C48">
        <v>12</v>
      </c>
      <c r="D48">
        <v>459</v>
      </c>
      <c r="E48">
        <v>265</v>
      </c>
      <c r="F48">
        <v>57.73</v>
      </c>
      <c r="G48">
        <v>13</v>
      </c>
      <c r="H48">
        <v>19</v>
      </c>
      <c r="I48">
        <v>4.1399999999999997</v>
      </c>
      <c r="J48">
        <v>3445</v>
      </c>
      <c r="K48">
        <v>7.51</v>
      </c>
      <c r="L48">
        <v>27</v>
      </c>
      <c r="M48">
        <v>287.08</v>
      </c>
      <c r="N48">
        <v>0</v>
      </c>
      <c r="O48">
        <v>5</v>
      </c>
      <c r="P48">
        <v>7</v>
      </c>
      <c r="Q48">
        <v>0</v>
      </c>
    </row>
    <row r="49" spans="1:17">
      <c r="A49">
        <v>87</v>
      </c>
      <c r="B49" t="s">
        <v>186</v>
      </c>
      <c r="C49">
        <v>12</v>
      </c>
      <c r="D49">
        <v>370</v>
      </c>
      <c r="E49">
        <v>231</v>
      </c>
      <c r="F49">
        <v>62.43</v>
      </c>
      <c r="G49">
        <v>13.05</v>
      </c>
      <c r="H49">
        <v>7</v>
      </c>
      <c r="I49">
        <v>1.89</v>
      </c>
      <c r="J49">
        <v>3014</v>
      </c>
      <c r="K49">
        <v>8.15</v>
      </c>
      <c r="L49">
        <v>25</v>
      </c>
      <c r="M49">
        <v>251.17</v>
      </c>
      <c r="N49">
        <v>0</v>
      </c>
      <c r="O49">
        <v>6</v>
      </c>
      <c r="P49">
        <v>6</v>
      </c>
      <c r="Q49">
        <v>0</v>
      </c>
    </row>
    <row r="50" spans="1:17">
      <c r="A50">
        <v>9</v>
      </c>
      <c r="B50" t="s">
        <v>74</v>
      </c>
      <c r="C50">
        <v>14</v>
      </c>
      <c r="D50">
        <v>451</v>
      </c>
      <c r="E50">
        <v>212</v>
      </c>
      <c r="F50">
        <v>47.01</v>
      </c>
      <c r="G50">
        <v>12.07</v>
      </c>
      <c r="H50">
        <v>23</v>
      </c>
      <c r="I50">
        <v>5.0999999999999996</v>
      </c>
      <c r="J50">
        <v>2558</v>
      </c>
      <c r="K50">
        <v>5.67</v>
      </c>
      <c r="L50">
        <v>19</v>
      </c>
      <c r="M50">
        <v>182.71</v>
      </c>
      <c r="N50">
        <v>0</v>
      </c>
      <c r="O50">
        <v>12</v>
      </c>
      <c r="P50">
        <v>2</v>
      </c>
      <c r="Q50">
        <v>0</v>
      </c>
    </row>
    <row r="51" spans="1:17">
      <c r="A51">
        <v>100</v>
      </c>
      <c r="B51" t="s">
        <v>181</v>
      </c>
      <c r="C51">
        <v>12</v>
      </c>
      <c r="D51">
        <v>396</v>
      </c>
      <c r="E51">
        <v>253</v>
      </c>
      <c r="F51">
        <v>63.89</v>
      </c>
      <c r="G51">
        <v>12.32</v>
      </c>
      <c r="H51">
        <v>4</v>
      </c>
      <c r="I51">
        <v>1.01</v>
      </c>
      <c r="J51">
        <v>3118</v>
      </c>
      <c r="K51">
        <v>7.87</v>
      </c>
      <c r="L51">
        <v>23</v>
      </c>
      <c r="M51">
        <v>259.83</v>
      </c>
      <c r="N51">
        <v>2</v>
      </c>
      <c r="O51">
        <v>3</v>
      </c>
      <c r="P51">
        <v>9</v>
      </c>
      <c r="Q51">
        <v>0</v>
      </c>
    </row>
    <row r="52" spans="1:17">
      <c r="A52">
        <v>33</v>
      </c>
      <c r="B52" t="s">
        <v>115</v>
      </c>
      <c r="C52">
        <v>13</v>
      </c>
      <c r="D52">
        <v>415</v>
      </c>
      <c r="E52">
        <v>249</v>
      </c>
      <c r="F52">
        <v>60</v>
      </c>
      <c r="G52">
        <v>11</v>
      </c>
      <c r="H52">
        <v>13</v>
      </c>
      <c r="I52">
        <v>3.13</v>
      </c>
      <c r="J52">
        <v>2739</v>
      </c>
      <c r="K52">
        <v>6.6</v>
      </c>
      <c r="L52">
        <v>14</v>
      </c>
      <c r="M52">
        <v>210.69</v>
      </c>
      <c r="N52">
        <v>0</v>
      </c>
      <c r="O52">
        <v>6</v>
      </c>
      <c r="P52">
        <v>7</v>
      </c>
      <c r="Q52">
        <v>0</v>
      </c>
    </row>
    <row r="53" spans="1:17">
      <c r="A53">
        <v>74</v>
      </c>
      <c r="B53" t="s">
        <v>167</v>
      </c>
      <c r="C53">
        <v>13</v>
      </c>
      <c r="D53">
        <v>415</v>
      </c>
      <c r="E53">
        <v>262</v>
      </c>
      <c r="F53">
        <v>63.13</v>
      </c>
      <c r="G53">
        <v>11.86</v>
      </c>
      <c r="H53">
        <v>13</v>
      </c>
      <c r="I53">
        <v>3.13</v>
      </c>
      <c r="J53">
        <v>3107</v>
      </c>
      <c r="K53">
        <v>7.49</v>
      </c>
      <c r="L53">
        <v>25</v>
      </c>
      <c r="M53">
        <v>239</v>
      </c>
      <c r="N53">
        <v>1</v>
      </c>
      <c r="O53">
        <v>7</v>
      </c>
      <c r="P53">
        <v>6</v>
      </c>
      <c r="Q53">
        <v>0</v>
      </c>
    </row>
    <row r="54" spans="1:17">
      <c r="A54">
        <v>35</v>
      </c>
      <c r="B54" t="s">
        <v>133</v>
      </c>
      <c r="C54">
        <v>12</v>
      </c>
      <c r="D54">
        <v>345</v>
      </c>
      <c r="E54">
        <v>196</v>
      </c>
      <c r="F54">
        <v>56.81</v>
      </c>
      <c r="G54">
        <v>12.99</v>
      </c>
      <c r="H54">
        <v>13</v>
      </c>
      <c r="I54">
        <v>3.77</v>
      </c>
      <c r="J54">
        <v>2546</v>
      </c>
      <c r="K54">
        <v>7.38</v>
      </c>
      <c r="L54">
        <v>15</v>
      </c>
      <c r="M54">
        <v>212.17</v>
      </c>
      <c r="N54">
        <v>0</v>
      </c>
      <c r="O54">
        <v>5</v>
      </c>
      <c r="P54">
        <v>7</v>
      </c>
      <c r="Q54">
        <v>0</v>
      </c>
    </row>
    <row r="55" spans="1:17">
      <c r="A55">
        <v>25</v>
      </c>
      <c r="B55" t="s">
        <v>127</v>
      </c>
      <c r="C55">
        <v>13</v>
      </c>
      <c r="D55">
        <v>413</v>
      </c>
      <c r="E55">
        <v>248</v>
      </c>
      <c r="F55">
        <v>60.05</v>
      </c>
      <c r="G55">
        <v>10.84</v>
      </c>
      <c r="H55">
        <v>11</v>
      </c>
      <c r="I55">
        <v>2.66</v>
      </c>
      <c r="J55">
        <v>2689</v>
      </c>
      <c r="K55">
        <v>6.51</v>
      </c>
      <c r="L55">
        <v>18</v>
      </c>
      <c r="M55">
        <v>206.85</v>
      </c>
      <c r="N55">
        <v>1</v>
      </c>
      <c r="O55">
        <v>6</v>
      </c>
      <c r="P55">
        <v>7</v>
      </c>
      <c r="Q55">
        <v>0</v>
      </c>
    </row>
    <row r="56" spans="1:17">
      <c r="A56">
        <v>8</v>
      </c>
      <c r="B56" t="s">
        <v>88</v>
      </c>
      <c r="C56">
        <v>13</v>
      </c>
      <c r="D56">
        <v>393</v>
      </c>
      <c r="E56">
        <v>217</v>
      </c>
      <c r="F56">
        <v>55.22</v>
      </c>
      <c r="G56">
        <v>10.71</v>
      </c>
      <c r="H56">
        <v>14</v>
      </c>
      <c r="I56">
        <v>3.56</v>
      </c>
      <c r="J56">
        <v>2325</v>
      </c>
      <c r="K56">
        <v>5.92</v>
      </c>
      <c r="L56">
        <v>14</v>
      </c>
      <c r="M56">
        <v>178.85</v>
      </c>
      <c r="N56">
        <v>0</v>
      </c>
      <c r="O56">
        <v>9</v>
      </c>
      <c r="P56">
        <v>4</v>
      </c>
      <c r="Q56">
        <v>0</v>
      </c>
    </row>
    <row r="57" spans="1:17">
      <c r="A57">
        <v>44</v>
      </c>
      <c r="B57" t="s">
        <v>134</v>
      </c>
      <c r="C57">
        <v>13</v>
      </c>
      <c r="D57">
        <v>423</v>
      </c>
      <c r="E57">
        <v>246</v>
      </c>
      <c r="F57">
        <v>58.16</v>
      </c>
      <c r="G57">
        <v>11.61</v>
      </c>
      <c r="H57">
        <v>12</v>
      </c>
      <c r="I57">
        <v>2.84</v>
      </c>
      <c r="J57">
        <v>2856</v>
      </c>
      <c r="K57">
        <v>6.75</v>
      </c>
      <c r="L57">
        <v>22</v>
      </c>
      <c r="M57">
        <v>219.69</v>
      </c>
      <c r="N57">
        <v>0</v>
      </c>
      <c r="O57">
        <v>7</v>
      </c>
      <c r="P57">
        <v>6</v>
      </c>
      <c r="Q57">
        <v>0</v>
      </c>
    </row>
    <row r="58" spans="1:17">
      <c r="A58">
        <v>40</v>
      </c>
      <c r="B58" t="s">
        <v>124</v>
      </c>
      <c r="C58">
        <v>12</v>
      </c>
      <c r="D58">
        <v>379</v>
      </c>
      <c r="E58">
        <v>211</v>
      </c>
      <c r="F58">
        <v>55.67</v>
      </c>
      <c r="G58">
        <v>12.25</v>
      </c>
      <c r="H58">
        <v>18</v>
      </c>
      <c r="I58">
        <v>4.75</v>
      </c>
      <c r="J58">
        <v>2584</v>
      </c>
      <c r="K58">
        <v>6.82</v>
      </c>
      <c r="L58">
        <v>22</v>
      </c>
      <c r="M58">
        <v>215.33</v>
      </c>
      <c r="N58">
        <v>0</v>
      </c>
      <c r="O58">
        <v>5</v>
      </c>
      <c r="P58">
        <v>7</v>
      </c>
      <c r="Q58">
        <v>0</v>
      </c>
    </row>
    <row r="59" spans="1:17">
      <c r="A59">
        <v>115</v>
      </c>
      <c r="B59" t="s">
        <v>187</v>
      </c>
      <c r="C59">
        <v>12</v>
      </c>
      <c r="D59">
        <v>430</v>
      </c>
      <c r="E59">
        <v>275</v>
      </c>
      <c r="F59">
        <v>63.95</v>
      </c>
      <c r="G59">
        <v>12.63</v>
      </c>
      <c r="H59">
        <v>7</v>
      </c>
      <c r="I59">
        <v>1.63</v>
      </c>
      <c r="J59">
        <v>3472</v>
      </c>
      <c r="K59">
        <v>8.07</v>
      </c>
      <c r="L59">
        <v>28</v>
      </c>
      <c r="M59">
        <v>289.33</v>
      </c>
      <c r="N59">
        <v>1</v>
      </c>
      <c r="O59">
        <v>1</v>
      </c>
      <c r="P59">
        <v>11</v>
      </c>
      <c r="Q59">
        <v>0</v>
      </c>
    </row>
    <row r="60" spans="1:17">
      <c r="A60">
        <v>52</v>
      </c>
      <c r="B60" t="s">
        <v>147</v>
      </c>
      <c r="C60">
        <v>12</v>
      </c>
      <c r="D60">
        <v>396</v>
      </c>
      <c r="E60">
        <v>250</v>
      </c>
      <c r="F60">
        <v>63.13</v>
      </c>
      <c r="G60">
        <v>10.77</v>
      </c>
      <c r="H60">
        <v>8</v>
      </c>
      <c r="I60">
        <v>2.02</v>
      </c>
      <c r="J60">
        <v>2692</v>
      </c>
      <c r="K60">
        <v>6.8</v>
      </c>
      <c r="L60">
        <v>17</v>
      </c>
      <c r="M60">
        <v>224.33</v>
      </c>
      <c r="N60">
        <v>1</v>
      </c>
      <c r="O60">
        <v>3</v>
      </c>
      <c r="P60">
        <v>9</v>
      </c>
      <c r="Q60">
        <v>0</v>
      </c>
    </row>
    <row r="61" spans="1:17">
      <c r="A61">
        <v>7</v>
      </c>
      <c r="B61" t="s">
        <v>91</v>
      </c>
      <c r="C61">
        <v>13</v>
      </c>
      <c r="D61">
        <v>387</v>
      </c>
      <c r="E61">
        <v>207</v>
      </c>
      <c r="F61">
        <v>53.49</v>
      </c>
      <c r="G61">
        <v>10.99</v>
      </c>
      <c r="H61">
        <v>18</v>
      </c>
      <c r="I61">
        <v>4.6500000000000004</v>
      </c>
      <c r="J61">
        <v>2274</v>
      </c>
      <c r="K61">
        <v>5.88</v>
      </c>
      <c r="L61">
        <v>20</v>
      </c>
      <c r="M61">
        <v>174.92</v>
      </c>
      <c r="N61">
        <v>0</v>
      </c>
      <c r="O61">
        <v>8</v>
      </c>
      <c r="P61">
        <v>5</v>
      </c>
      <c r="Q61">
        <v>0</v>
      </c>
    </row>
    <row r="62" spans="1:17">
      <c r="A62">
        <v>96</v>
      </c>
      <c r="B62" t="s">
        <v>116</v>
      </c>
      <c r="C62">
        <v>14</v>
      </c>
      <c r="D62">
        <v>560</v>
      </c>
      <c r="E62">
        <v>347</v>
      </c>
      <c r="F62">
        <v>61.96</v>
      </c>
      <c r="G62">
        <v>10.36</v>
      </c>
      <c r="H62">
        <v>17</v>
      </c>
      <c r="I62">
        <v>3.04</v>
      </c>
      <c r="J62">
        <v>3596</v>
      </c>
      <c r="K62">
        <v>6.42</v>
      </c>
      <c r="L62">
        <v>18</v>
      </c>
      <c r="M62">
        <v>256.86</v>
      </c>
      <c r="N62">
        <v>0</v>
      </c>
      <c r="O62">
        <v>12</v>
      </c>
      <c r="P62">
        <v>2</v>
      </c>
      <c r="Q62">
        <v>0</v>
      </c>
    </row>
    <row r="63" spans="1:17">
      <c r="A63">
        <v>106</v>
      </c>
      <c r="B63" t="s">
        <v>190</v>
      </c>
      <c r="C63">
        <v>13</v>
      </c>
      <c r="D63">
        <v>399</v>
      </c>
      <c r="E63">
        <v>279</v>
      </c>
      <c r="F63">
        <v>69.92</v>
      </c>
      <c r="G63">
        <v>12.27</v>
      </c>
      <c r="H63">
        <v>10</v>
      </c>
      <c r="I63">
        <v>2.5099999999999998</v>
      </c>
      <c r="J63">
        <v>3424</v>
      </c>
      <c r="K63">
        <v>8.58</v>
      </c>
      <c r="L63">
        <v>32</v>
      </c>
      <c r="M63">
        <v>263.38</v>
      </c>
      <c r="N63">
        <v>2</v>
      </c>
      <c r="O63">
        <v>8</v>
      </c>
      <c r="P63">
        <v>5</v>
      </c>
      <c r="Q63">
        <v>0</v>
      </c>
    </row>
    <row r="64" spans="1:17">
      <c r="A64">
        <v>84</v>
      </c>
      <c r="B64" t="s">
        <v>146</v>
      </c>
      <c r="C64">
        <v>12</v>
      </c>
      <c r="D64">
        <v>409</v>
      </c>
      <c r="E64">
        <v>236</v>
      </c>
      <c r="F64">
        <v>57.7</v>
      </c>
      <c r="G64">
        <v>12.44</v>
      </c>
      <c r="H64">
        <v>8</v>
      </c>
      <c r="I64">
        <v>1.96</v>
      </c>
      <c r="J64">
        <v>2936</v>
      </c>
      <c r="K64">
        <v>7.18</v>
      </c>
      <c r="L64">
        <v>20</v>
      </c>
      <c r="M64">
        <v>244.67</v>
      </c>
      <c r="N64">
        <v>0</v>
      </c>
      <c r="O64">
        <v>5</v>
      </c>
      <c r="P64">
        <v>7</v>
      </c>
      <c r="Q64">
        <v>0</v>
      </c>
    </row>
    <row r="65" spans="1:17">
      <c r="A65">
        <v>76</v>
      </c>
      <c r="B65" t="s">
        <v>157</v>
      </c>
      <c r="C65">
        <v>13</v>
      </c>
      <c r="D65">
        <v>418</v>
      </c>
      <c r="E65">
        <v>245</v>
      </c>
      <c r="F65">
        <v>58.61</v>
      </c>
      <c r="G65">
        <v>12.78</v>
      </c>
      <c r="H65">
        <v>7</v>
      </c>
      <c r="I65">
        <v>1.67</v>
      </c>
      <c r="J65">
        <v>3130</v>
      </c>
      <c r="K65">
        <v>7.49</v>
      </c>
      <c r="L65">
        <v>22</v>
      </c>
      <c r="M65">
        <v>240.77</v>
      </c>
      <c r="N65">
        <v>1</v>
      </c>
      <c r="O65">
        <v>6</v>
      </c>
      <c r="P65">
        <v>7</v>
      </c>
      <c r="Q65">
        <v>0</v>
      </c>
    </row>
    <row r="66" spans="1:17">
      <c r="A66">
        <v>20</v>
      </c>
      <c r="B66" t="s">
        <v>100</v>
      </c>
      <c r="C66">
        <v>13</v>
      </c>
      <c r="D66">
        <v>416</v>
      </c>
      <c r="E66">
        <v>229</v>
      </c>
      <c r="F66">
        <v>55.05</v>
      </c>
      <c r="G66">
        <v>11.21</v>
      </c>
      <c r="H66">
        <v>11</v>
      </c>
      <c r="I66">
        <v>2.64</v>
      </c>
      <c r="J66">
        <v>2566</v>
      </c>
      <c r="K66">
        <v>6.17</v>
      </c>
      <c r="L66">
        <v>16</v>
      </c>
      <c r="M66">
        <v>197.38</v>
      </c>
      <c r="N66">
        <v>0</v>
      </c>
      <c r="O66">
        <v>9</v>
      </c>
      <c r="P66">
        <v>4</v>
      </c>
      <c r="Q66">
        <v>0</v>
      </c>
    </row>
    <row r="67" spans="1:17">
      <c r="A67">
        <v>105</v>
      </c>
      <c r="B67" t="s">
        <v>185</v>
      </c>
      <c r="C67">
        <v>13</v>
      </c>
      <c r="D67">
        <v>401</v>
      </c>
      <c r="E67">
        <v>234</v>
      </c>
      <c r="F67">
        <v>58.35</v>
      </c>
      <c r="G67">
        <v>14.55</v>
      </c>
      <c r="H67">
        <v>7</v>
      </c>
      <c r="I67">
        <v>1.75</v>
      </c>
      <c r="J67">
        <v>3405</v>
      </c>
      <c r="K67">
        <v>8.49</v>
      </c>
      <c r="L67">
        <v>28</v>
      </c>
      <c r="M67">
        <v>261.92</v>
      </c>
      <c r="N67">
        <v>1</v>
      </c>
      <c r="O67">
        <v>4</v>
      </c>
      <c r="P67">
        <v>9</v>
      </c>
      <c r="Q67">
        <v>0</v>
      </c>
    </row>
    <row r="68" spans="1:17">
      <c r="A68">
        <v>27</v>
      </c>
      <c r="B68" t="s">
        <v>145</v>
      </c>
      <c r="C68">
        <v>12</v>
      </c>
      <c r="D68">
        <v>354</v>
      </c>
      <c r="E68">
        <v>221</v>
      </c>
      <c r="F68">
        <v>62.43</v>
      </c>
      <c r="G68">
        <v>11.25</v>
      </c>
      <c r="H68">
        <v>11</v>
      </c>
      <c r="I68">
        <v>3.11</v>
      </c>
      <c r="J68">
        <v>2487</v>
      </c>
      <c r="K68">
        <v>7.03</v>
      </c>
      <c r="L68">
        <v>16</v>
      </c>
      <c r="M68">
        <v>207.25</v>
      </c>
      <c r="N68">
        <v>0</v>
      </c>
      <c r="O68">
        <v>4</v>
      </c>
      <c r="P68">
        <v>8</v>
      </c>
      <c r="Q68">
        <v>0</v>
      </c>
    </row>
    <row r="69" spans="1:17">
      <c r="A69">
        <v>28</v>
      </c>
      <c r="B69" t="s">
        <v>96</v>
      </c>
      <c r="C69">
        <v>12</v>
      </c>
      <c r="D69">
        <v>399</v>
      </c>
      <c r="E69">
        <v>218</v>
      </c>
      <c r="F69">
        <v>54.64</v>
      </c>
      <c r="G69">
        <v>11.42</v>
      </c>
      <c r="H69">
        <v>10</v>
      </c>
      <c r="I69">
        <v>2.5099999999999998</v>
      </c>
      <c r="J69">
        <v>2490</v>
      </c>
      <c r="K69">
        <v>6.24</v>
      </c>
      <c r="L69">
        <v>14</v>
      </c>
      <c r="M69">
        <v>207.5</v>
      </c>
      <c r="N69">
        <v>0</v>
      </c>
      <c r="O69">
        <v>5</v>
      </c>
      <c r="P69">
        <v>7</v>
      </c>
      <c r="Q69">
        <v>0</v>
      </c>
    </row>
    <row r="70" spans="1:17">
      <c r="A70">
        <v>95</v>
      </c>
      <c r="B70" t="s">
        <v>176</v>
      </c>
      <c r="C70">
        <v>12</v>
      </c>
      <c r="D70">
        <v>388</v>
      </c>
      <c r="E70">
        <v>228</v>
      </c>
      <c r="F70">
        <v>58.76</v>
      </c>
      <c r="G70">
        <v>13.51</v>
      </c>
      <c r="H70">
        <v>11</v>
      </c>
      <c r="I70">
        <v>2.84</v>
      </c>
      <c r="J70">
        <v>3081</v>
      </c>
      <c r="K70">
        <v>7.94</v>
      </c>
      <c r="L70">
        <v>28</v>
      </c>
      <c r="M70">
        <v>256.75</v>
      </c>
      <c r="N70">
        <v>1</v>
      </c>
      <c r="O70">
        <v>2</v>
      </c>
      <c r="P70">
        <v>10</v>
      </c>
      <c r="Q70">
        <v>0</v>
      </c>
    </row>
    <row r="71" spans="1:17">
      <c r="A71">
        <v>51</v>
      </c>
      <c r="B71" t="s">
        <v>151</v>
      </c>
      <c r="C71">
        <v>12</v>
      </c>
      <c r="D71">
        <v>366</v>
      </c>
      <c r="E71">
        <v>218</v>
      </c>
      <c r="F71">
        <v>59.56</v>
      </c>
      <c r="G71">
        <v>12.34</v>
      </c>
      <c r="H71">
        <v>7</v>
      </c>
      <c r="I71">
        <v>1.91</v>
      </c>
      <c r="J71">
        <v>2690</v>
      </c>
      <c r="K71">
        <v>7.35</v>
      </c>
      <c r="L71">
        <v>16</v>
      </c>
      <c r="M71">
        <v>224.17</v>
      </c>
      <c r="N71">
        <v>0</v>
      </c>
      <c r="O71">
        <v>2</v>
      </c>
      <c r="P71">
        <v>10</v>
      </c>
      <c r="Q71">
        <v>0</v>
      </c>
    </row>
    <row r="72" spans="1:17">
      <c r="A72">
        <v>79</v>
      </c>
      <c r="B72" t="s">
        <v>169</v>
      </c>
      <c r="C72">
        <v>12</v>
      </c>
      <c r="D72">
        <v>391</v>
      </c>
      <c r="E72">
        <v>245</v>
      </c>
      <c r="F72">
        <v>62.66</v>
      </c>
      <c r="G72">
        <v>11.92</v>
      </c>
      <c r="H72">
        <v>9</v>
      </c>
      <c r="I72">
        <v>2.2999999999999998</v>
      </c>
      <c r="J72">
        <v>2921</v>
      </c>
      <c r="K72">
        <v>7.47</v>
      </c>
      <c r="L72">
        <v>24</v>
      </c>
      <c r="M72">
        <v>243.42</v>
      </c>
      <c r="N72">
        <v>0</v>
      </c>
      <c r="O72">
        <v>6</v>
      </c>
      <c r="P72">
        <v>6</v>
      </c>
      <c r="Q72">
        <v>0</v>
      </c>
    </row>
    <row r="73" spans="1:17">
      <c r="A73">
        <v>2</v>
      </c>
      <c r="B73" t="s">
        <v>93</v>
      </c>
      <c r="C73">
        <v>12</v>
      </c>
      <c r="D73">
        <v>344</v>
      </c>
      <c r="E73">
        <v>181</v>
      </c>
      <c r="F73">
        <v>52.62</v>
      </c>
      <c r="G73">
        <v>10.71</v>
      </c>
      <c r="H73">
        <v>11</v>
      </c>
      <c r="I73">
        <v>3.2</v>
      </c>
      <c r="J73">
        <v>1939</v>
      </c>
      <c r="K73">
        <v>5.64</v>
      </c>
      <c r="L73">
        <v>19</v>
      </c>
      <c r="M73">
        <v>161.58000000000001</v>
      </c>
      <c r="N73">
        <v>1</v>
      </c>
      <c r="O73">
        <v>3</v>
      </c>
      <c r="P73">
        <v>9</v>
      </c>
      <c r="Q73">
        <v>0</v>
      </c>
    </row>
    <row r="74" spans="1:17">
      <c r="A74">
        <v>47</v>
      </c>
      <c r="B74" t="s">
        <v>119</v>
      </c>
      <c r="C74">
        <v>12</v>
      </c>
      <c r="D74">
        <v>406</v>
      </c>
      <c r="E74">
        <v>230</v>
      </c>
      <c r="F74">
        <v>56.65</v>
      </c>
      <c r="G74">
        <v>11.53</v>
      </c>
      <c r="H74">
        <v>13</v>
      </c>
      <c r="I74">
        <v>3.2</v>
      </c>
      <c r="J74">
        <v>2653</v>
      </c>
      <c r="K74">
        <v>6.53</v>
      </c>
      <c r="L74">
        <v>20</v>
      </c>
      <c r="M74">
        <v>221.08</v>
      </c>
      <c r="N74">
        <v>0</v>
      </c>
      <c r="O74">
        <v>6</v>
      </c>
      <c r="P74">
        <v>6</v>
      </c>
      <c r="Q74">
        <v>0</v>
      </c>
    </row>
    <row r="75" spans="1:17">
      <c r="A75">
        <v>1</v>
      </c>
      <c r="B75" t="s">
        <v>75</v>
      </c>
      <c r="C75">
        <v>13</v>
      </c>
      <c r="D75">
        <v>406</v>
      </c>
      <c r="E75">
        <v>216</v>
      </c>
      <c r="F75">
        <v>53.2</v>
      </c>
      <c r="G75">
        <v>9.0399999999999991</v>
      </c>
      <c r="H75">
        <v>11</v>
      </c>
      <c r="I75">
        <v>2.71</v>
      </c>
      <c r="J75">
        <v>1952</v>
      </c>
      <c r="K75">
        <v>4.8099999999999996</v>
      </c>
      <c r="L75">
        <v>13</v>
      </c>
      <c r="M75">
        <v>150.15</v>
      </c>
      <c r="N75">
        <v>0</v>
      </c>
      <c r="O75">
        <v>11</v>
      </c>
      <c r="P75">
        <v>2</v>
      </c>
      <c r="Q75">
        <v>0</v>
      </c>
    </row>
    <row r="76" spans="1:17">
      <c r="A76">
        <v>59</v>
      </c>
      <c r="B76" t="s">
        <v>114</v>
      </c>
      <c r="C76">
        <v>14</v>
      </c>
      <c r="D76">
        <v>489</v>
      </c>
      <c r="E76">
        <v>295</v>
      </c>
      <c r="F76">
        <v>60.33</v>
      </c>
      <c r="G76">
        <v>10.82</v>
      </c>
      <c r="H76">
        <v>19</v>
      </c>
      <c r="I76">
        <v>3.89</v>
      </c>
      <c r="J76">
        <v>3193</v>
      </c>
      <c r="K76">
        <v>6.53</v>
      </c>
      <c r="L76">
        <v>17</v>
      </c>
      <c r="M76">
        <v>228.07</v>
      </c>
      <c r="N76">
        <v>1</v>
      </c>
      <c r="O76">
        <v>11</v>
      </c>
      <c r="P76">
        <v>3</v>
      </c>
      <c r="Q76">
        <v>0</v>
      </c>
    </row>
    <row r="77" spans="1:17">
      <c r="A77">
        <v>112</v>
      </c>
      <c r="B77" t="s">
        <v>174</v>
      </c>
      <c r="C77">
        <v>13</v>
      </c>
      <c r="D77">
        <v>482</v>
      </c>
      <c r="E77">
        <v>310</v>
      </c>
      <c r="F77">
        <v>64.319999999999993</v>
      </c>
      <c r="G77">
        <v>12.05</v>
      </c>
      <c r="H77">
        <v>12</v>
      </c>
      <c r="I77">
        <v>2.4900000000000002</v>
      </c>
      <c r="J77">
        <v>3734</v>
      </c>
      <c r="K77">
        <v>7.75</v>
      </c>
      <c r="L77">
        <v>27</v>
      </c>
      <c r="M77">
        <v>287.23</v>
      </c>
      <c r="N77">
        <v>1</v>
      </c>
      <c r="O77">
        <v>7</v>
      </c>
      <c r="P77">
        <v>6</v>
      </c>
      <c r="Q77">
        <v>0</v>
      </c>
    </row>
    <row r="78" spans="1:17">
      <c r="A78">
        <v>86</v>
      </c>
      <c r="B78" t="s">
        <v>101</v>
      </c>
      <c r="C78">
        <v>13</v>
      </c>
      <c r="D78">
        <v>487</v>
      </c>
      <c r="E78">
        <v>258</v>
      </c>
      <c r="F78">
        <v>52.98</v>
      </c>
      <c r="G78">
        <v>12.56</v>
      </c>
      <c r="H78">
        <v>20</v>
      </c>
      <c r="I78">
        <v>4.1100000000000003</v>
      </c>
      <c r="J78">
        <v>3240</v>
      </c>
      <c r="K78">
        <v>6.65</v>
      </c>
      <c r="L78">
        <v>20</v>
      </c>
      <c r="M78">
        <v>249.23</v>
      </c>
      <c r="N78">
        <v>1</v>
      </c>
      <c r="O78">
        <v>9</v>
      </c>
      <c r="P78">
        <v>4</v>
      </c>
      <c r="Q78">
        <v>0</v>
      </c>
    </row>
    <row r="79" spans="1:17">
      <c r="A79">
        <v>72</v>
      </c>
      <c r="B79" t="s">
        <v>108</v>
      </c>
      <c r="C79">
        <v>13</v>
      </c>
      <c r="D79">
        <v>444</v>
      </c>
      <c r="E79">
        <v>236</v>
      </c>
      <c r="F79">
        <v>53.15</v>
      </c>
      <c r="G79">
        <v>12.97</v>
      </c>
      <c r="H79">
        <v>22</v>
      </c>
      <c r="I79">
        <v>4.95</v>
      </c>
      <c r="J79">
        <v>3062</v>
      </c>
      <c r="K79">
        <v>6.9</v>
      </c>
      <c r="L79">
        <v>20</v>
      </c>
      <c r="M79">
        <v>235.54</v>
      </c>
      <c r="N79">
        <v>0</v>
      </c>
      <c r="O79">
        <v>9</v>
      </c>
      <c r="P79">
        <v>4</v>
      </c>
      <c r="Q79">
        <v>0</v>
      </c>
    </row>
    <row r="80" spans="1:17">
      <c r="A80">
        <v>39</v>
      </c>
      <c r="B80" t="s">
        <v>112</v>
      </c>
      <c r="C80">
        <v>13</v>
      </c>
      <c r="D80">
        <v>437</v>
      </c>
      <c r="E80">
        <v>256</v>
      </c>
      <c r="F80">
        <v>58.58</v>
      </c>
      <c r="G80">
        <v>10.89</v>
      </c>
      <c r="H80">
        <v>11</v>
      </c>
      <c r="I80">
        <v>2.52</v>
      </c>
      <c r="J80">
        <v>2788</v>
      </c>
      <c r="K80">
        <v>6.38</v>
      </c>
      <c r="L80">
        <v>14</v>
      </c>
      <c r="M80">
        <v>214.46</v>
      </c>
      <c r="N80">
        <v>0</v>
      </c>
      <c r="O80">
        <v>9</v>
      </c>
      <c r="P80">
        <v>4</v>
      </c>
      <c r="Q80">
        <v>0</v>
      </c>
    </row>
    <row r="81" spans="1:17">
      <c r="A81">
        <v>3</v>
      </c>
      <c r="B81" t="s">
        <v>97</v>
      </c>
      <c r="C81">
        <v>12</v>
      </c>
      <c r="D81">
        <v>322</v>
      </c>
      <c r="E81">
        <v>178</v>
      </c>
      <c r="F81">
        <v>55.28</v>
      </c>
      <c r="G81">
        <v>11.28</v>
      </c>
      <c r="H81">
        <v>8</v>
      </c>
      <c r="I81">
        <v>2.48</v>
      </c>
      <c r="J81">
        <v>2007</v>
      </c>
      <c r="K81">
        <v>6.23</v>
      </c>
      <c r="L81">
        <v>11</v>
      </c>
      <c r="M81">
        <v>167.25</v>
      </c>
      <c r="N81">
        <v>0</v>
      </c>
      <c r="O81">
        <v>5</v>
      </c>
      <c r="P81">
        <v>7</v>
      </c>
      <c r="Q81">
        <v>0</v>
      </c>
    </row>
    <row r="82" spans="1:17">
      <c r="A82">
        <v>75</v>
      </c>
      <c r="B82" t="s">
        <v>102</v>
      </c>
      <c r="C82">
        <v>13</v>
      </c>
      <c r="D82">
        <v>511</v>
      </c>
      <c r="E82">
        <v>291</v>
      </c>
      <c r="F82">
        <v>56.95</v>
      </c>
      <c r="G82">
        <v>10.73</v>
      </c>
      <c r="H82">
        <v>14</v>
      </c>
      <c r="I82">
        <v>2.74</v>
      </c>
      <c r="J82">
        <v>3123</v>
      </c>
      <c r="K82">
        <v>6.11</v>
      </c>
      <c r="L82">
        <v>19</v>
      </c>
      <c r="M82">
        <v>240.23</v>
      </c>
      <c r="N82">
        <v>1</v>
      </c>
      <c r="O82">
        <v>8</v>
      </c>
      <c r="P82">
        <v>5</v>
      </c>
      <c r="Q82">
        <v>0</v>
      </c>
    </row>
    <row r="83" spans="1:17">
      <c r="A83">
        <v>119</v>
      </c>
      <c r="B83" t="s">
        <v>188</v>
      </c>
      <c r="C83">
        <v>12</v>
      </c>
      <c r="D83">
        <v>438</v>
      </c>
      <c r="E83">
        <v>254</v>
      </c>
      <c r="F83">
        <v>57.99</v>
      </c>
      <c r="G83">
        <v>14.76</v>
      </c>
      <c r="H83">
        <v>12</v>
      </c>
      <c r="I83">
        <v>2.74</v>
      </c>
      <c r="J83">
        <v>3749</v>
      </c>
      <c r="K83">
        <v>8.56</v>
      </c>
      <c r="L83">
        <v>37</v>
      </c>
      <c r="M83">
        <v>312.42</v>
      </c>
      <c r="N83">
        <v>2</v>
      </c>
      <c r="O83">
        <v>3</v>
      </c>
      <c r="P83">
        <v>9</v>
      </c>
      <c r="Q83">
        <v>0</v>
      </c>
    </row>
    <row r="84" spans="1:17">
      <c r="A84">
        <v>5</v>
      </c>
      <c r="B84" t="s">
        <v>87</v>
      </c>
      <c r="C84">
        <v>13</v>
      </c>
      <c r="D84">
        <v>365</v>
      </c>
      <c r="E84">
        <v>185</v>
      </c>
      <c r="F84">
        <v>50.68</v>
      </c>
      <c r="G84">
        <v>11.99</v>
      </c>
      <c r="H84">
        <v>9</v>
      </c>
      <c r="I84">
        <v>2.4700000000000002</v>
      </c>
      <c r="J84">
        <v>2218</v>
      </c>
      <c r="K84">
        <v>6.08</v>
      </c>
      <c r="L84">
        <v>14</v>
      </c>
      <c r="M84">
        <v>170.62</v>
      </c>
      <c r="N84">
        <v>0</v>
      </c>
      <c r="O84">
        <v>8</v>
      </c>
      <c r="P84">
        <v>5</v>
      </c>
      <c r="Q84">
        <v>0</v>
      </c>
    </row>
    <row r="85" spans="1:17">
      <c r="A85">
        <v>94</v>
      </c>
      <c r="B85" t="s">
        <v>175</v>
      </c>
      <c r="C85">
        <v>12</v>
      </c>
      <c r="D85">
        <v>397</v>
      </c>
      <c r="E85">
        <v>266</v>
      </c>
      <c r="F85">
        <v>67</v>
      </c>
      <c r="G85">
        <v>11.58</v>
      </c>
      <c r="H85">
        <v>16</v>
      </c>
      <c r="I85">
        <v>4.03</v>
      </c>
      <c r="J85">
        <v>3080</v>
      </c>
      <c r="K85">
        <v>7.76</v>
      </c>
      <c r="L85">
        <v>23</v>
      </c>
      <c r="M85">
        <v>256.67</v>
      </c>
      <c r="N85">
        <v>0</v>
      </c>
      <c r="O85">
        <v>4</v>
      </c>
      <c r="P85">
        <v>8</v>
      </c>
      <c r="Q85">
        <v>0</v>
      </c>
    </row>
    <row r="86" spans="1:17">
      <c r="A86">
        <v>78</v>
      </c>
      <c r="B86" t="s">
        <v>138</v>
      </c>
      <c r="C86">
        <v>12</v>
      </c>
      <c r="D86">
        <v>430</v>
      </c>
      <c r="E86">
        <v>269</v>
      </c>
      <c r="F86">
        <v>62.56</v>
      </c>
      <c r="G86">
        <v>10.82</v>
      </c>
      <c r="H86">
        <v>20</v>
      </c>
      <c r="I86">
        <v>4.6500000000000004</v>
      </c>
      <c r="J86">
        <v>2911</v>
      </c>
      <c r="K86">
        <v>6.77</v>
      </c>
      <c r="L86">
        <v>22</v>
      </c>
      <c r="M86">
        <v>242.58</v>
      </c>
      <c r="N86">
        <v>0</v>
      </c>
      <c r="O86">
        <v>5</v>
      </c>
      <c r="P86">
        <v>7</v>
      </c>
      <c r="Q86">
        <v>0</v>
      </c>
    </row>
    <row r="87" spans="1:17">
      <c r="A87">
        <v>4</v>
      </c>
      <c r="B87" t="s">
        <v>83</v>
      </c>
      <c r="C87">
        <v>12</v>
      </c>
      <c r="D87">
        <v>358</v>
      </c>
      <c r="E87">
        <v>199</v>
      </c>
      <c r="F87">
        <v>55.59</v>
      </c>
      <c r="G87">
        <v>10.18</v>
      </c>
      <c r="H87">
        <v>14</v>
      </c>
      <c r="I87">
        <v>3.91</v>
      </c>
      <c r="J87">
        <v>2025</v>
      </c>
      <c r="K87">
        <v>5.66</v>
      </c>
      <c r="L87">
        <v>14</v>
      </c>
      <c r="M87">
        <v>168.75</v>
      </c>
      <c r="N87">
        <v>0</v>
      </c>
      <c r="O87">
        <v>6</v>
      </c>
      <c r="P87">
        <v>6</v>
      </c>
      <c r="Q87">
        <v>0</v>
      </c>
    </row>
    <row r="88" spans="1:17">
      <c r="A88">
        <v>34</v>
      </c>
      <c r="B88" t="s">
        <v>79</v>
      </c>
      <c r="C88">
        <v>13</v>
      </c>
      <c r="D88">
        <v>474</v>
      </c>
      <c r="E88">
        <v>244</v>
      </c>
      <c r="F88">
        <v>51.48</v>
      </c>
      <c r="G88">
        <v>11.3</v>
      </c>
      <c r="H88">
        <v>23</v>
      </c>
      <c r="I88">
        <v>4.8499999999999996</v>
      </c>
      <c r="J88">
        <v>2757</v>
      </c>
      <c r="K88">
        <v>5.82</v>
      </c>
      <c r="L88">
        <v>21</v>
      </c>
      <c r="M88">
        <v>212.08</v>
      </c>
      <c r="N88">
        <v>2</v>
      </c>
      <c r="O88">
        <v>9</v>
      </c>
      <c r="P88">
        <v>4</v>
      </c>
      <c r="Q88">
        <v>0</v>
      </c>
    </row>
    <row r="89" spans="1:17">
      <c r="A89">
        <v>15</v>
      </c>
      <c r="B89" t="s">
        <v>77</v>
      </c>
      <c r="C89">
        <v>13</v>
      </c>
      <c r="D89">
        <v>444</v>
      </c>
      <c r="E89">
        <v>241</v>
      </c>
      <c r="F89">
        <v>54.28</v>
      </c>
      <c r="G89">
        <v>10.199999999999999</v>
      </c>
      <c r="H89">
        <v>12</v>
      </c>
      <c r="I89">
        <v>2.7</v>
      </c>
      <c r="J89">
        <v>2457</v>
      </c>
      <c r="K89">
        <v>5.53</v>
      </c>
      <c r="L89">
        <v>9</v>
      </c>
      <c r="M89">
        <v>189</v>
      </c>
      <c r="N89">
        <v>1</v>
      </c>
      <c r="O89">
        <v>11</v>
      </c>
      <c r="P89">
        <v>2</v>
      </c>
      <c r="Q89">
        <v>0</v>
      </c>
    </row>
    <row r="90" spans="1:17">
      <c r="A90">
        <v>116</v>
      </c>
      <c r="B90" t="s">
        <v>163</v>
      </c>
      <c r="C90">
        <v>12</v>
      </c>
      <c r="D90">
        <v>490</v>
      </c>
      <c r="E90">
        <v>306</v>
      </c>
      <c r="F90">
        <v>62.45</v>
      </c>
      <c r="G90">
        <v>11.82</v>
      </c>
      <c r="H90">
        <v>12</v>
      </c>
      <c r="I90">
        <v>2.4500000000000002</v>
      </c>
      <c r="J90">
        <v>3617</v>
      </c>
      <c r="K90">
        <v>7.38</v>
      </c>
      <c r="L90">
        <v>28</v>
      </c>
      <c r="M90">
        <v>301.42</v>
      </c>
      <c r="N90">
        <v>1</v>
      </c>
      <c r="O90">
        <v>1</v>
      </c>
      <c r="P90">
        <v>11</v>
      </c>
      <c r="Q90">
        <v>0</v>
      </c>
    </row>
    <row r="91" spans="1:17">
      <c r="A91">
        <v>67</v>
      </c>
      <c r="B91" t="s">
        <v>130</v>
      </c>
      <c r="C91">
        <v>13</v>
      </c>
      <c r="D91">
        <v>439</v>
      </c>
      <c r="E91">
        <v>250</v>
      </c>
      <c r="F91">
        <v>56.95</v>
      </c>
      <c r="G91">
        <v>12.07</v>
      </c>
      <c r="H91">
        <v>17</v>
      </c>
      <c r="I91">
        <v>3.87</v>
      </c>
      <c r="J91">
        <v>3017</v>
      </c>
      <c r="K91">
        <v>6.87</v>
      </c>
      <c r="L91">
        <v>24</v>
      </c>
      <c r="M91">
        <v>232.08</v>
      </c>
      <c r="N91">
        <v>1</v>
      </c>
      <c r="O91">
        <v>7</v>
      </c>
      <c r="P91">
        <v>6</v>
      </c>
      <c r="Q91">
        <v>0</v>
      </c>
    </row>
    <row r="92" spans="1:17">
      <c r="A92">
        <v>107</v>
      </c>
      <c r="B92" t="s">
        <v>155</v>
      </c>
      <c r="C92">
        <v>12</v>
      </c>
      <c r="D92">
        <v>418</v>
      </c>
      <c r="E92">
        <v>256</v>
      </c>
      <c r="F92">
        <v>61.24</v>
      </c>
      <c r="G92">
        <v>12.48</v>
      </c>
      <c r="H92">
        <v>11</v>
      </c>
      <c r="I92">
        <v>2.63</v>
      </c>
      <c r="J92">
        <v>3194</v>
      </c>
      <c r="K92">
        <v>7.64</v>
      </c>
      <c r="L92">
        <v>18</v>
      </c>
      <c r="M92">
        <v>266.17</v>
      </c>
      <c r="N92">
        <v>0</v>
      </c>
      <c r="O92">
        <v>4</v>
      </c>
      <c r="P92">
        <v>8</v>
      </c>
      <c r="Q92">
        <v>0</v>
      </c>
    </row>
    <row r="93" spans="1:17">
      <c r="A93">
        <v>102</v>
      </c>
      <c r="B93" t="s">
        <v>180</v>
      </c>
      <c r="C93">
        <v>12</v>
      </c>
      <c r="D93">
        <v>393</v>
      </c>
      <c r="E93">
        <v>267</v>
      </c>
      <c r="F93">
        <v>67.94</v>
      </c>
      <c r="G93">
        <v>11.73</v>
      </c>
      <c r="H93">
        <v>9</v>
      </c>
      <c r="I93">
        <v>2.29</v>
      </c>
      <c r="J93">
        <v>3131</v>
      </c>
      <c r="K93">
        <v>7.97</v>
      </c>
      <c r="L93">
        <v>20</v>
      </c>
      <c r="M93">
        <v>260.92</v>
      </c>
      <c r="N93">
        <v>0</v>
      </c>
      <c r="O93">
        <v>2</v>
      </c>
      <c r="P93">
        <v>10</v>
      </c>
      <c r="Q93">
        <v>0</v>
      </c>
    </row>
    <row r="94" spans="1:17">
      <c r="A94">
        <v>45</v>
      </c>
      <c r="B94" t="s">
        <v>82</v>
      </c>
      <c r="C94">
        <v>13</v>
      </c>
      <c r="D94">
        <v>465</v>
      </c>
      <c r="E94">
        <v>250</v>
      </c>
      <c r="F94">
        <v>53.76</v>
      </c>
      <c r="G94">
        <v>11.45</v>
      </c>
      <c r="H94">
        <v>16</v>
      </c>
      <c r="I94">
        <v>3.44</v>
      </c>
      <c r="J94">
        <v>2862</v>
      </c>
      <c r="K94">
        <v>6.15</v>
      </c>
      <c r="L94">
        <v>13</v>
      </c>
      <c r="M94">
        <v>220.15</v>
      </c>
      <c r="N94">
        <v>0</v>
      </c>
      <c r="O94">
        <v>8</v>
      </c>
      <c r="P94">
        <v>5</v>
      </c>
      <c r="Q94">
        <v>0</v>
      </c>
    </row>
    <row r="95" spans="1:17">
      <c r="A95">
        <v>21</v>
      </c>
      <c r="B95" t="s">
        <v>121</v>
      </c>
      <c r="C95">
        <v>12</v>
      </c>
      <c r="D95">
        <v>359</v>
      </c>
      <c r="E95">
        <v>212</v>
      </c>
      <c r="F95">
        <v>59.05</v>
      </c>
      <c r="G95">
        <v>11.25</v>
      </c>
      <c r="H95">
        <v>14</v>
      </c>
      <c r="I95">
        <v>3.9</v>
      </c>
      <c r="J95">
        <v>2385</v>
      </c>
      <c r="K95">
        <v>6.64</v>
      </c>
      <c r="L95">
        <v>16</v>
      </c>
      <c r="M95">
        <v>198.75</v>
      </c>
      <c r="N95">
        <v>0</v>
      </c>
      <c r="O95">
        <v>4</v>
      </c>
      <c r="P95">
        <v>8</v>
      </c>
      <c r="Q95">
        <v>0</v>
      </c>
    </row>
    <row r="96" spans="1:17">
      <c r="A96">
        <v>73</v>
      </c>
      <c r="B96" t="s">
        <v>137</v>
      </c>
      <c r="C96">
        <v>14</v>
      </c>
      <c r="D96">
        <v>491</v>
      </c>
      <c r="E96">
        <v>291</v>
      </c>
      <c r="F96">
        <v>59.27</v>
      </c>
      <c r="G96">
        <v>11.48</v>
      </c>
      <c r="H96">
        <v>16</v>
      </c>
      <c r="I96">
        <v>3.26</v>
      </c>
      <c r="J96">
        <v>3341</v>
      </c>
      <c r="K96">
        <v>6.8</v>
      </c>
      <c r="L96">
        <v>25</v>
      </c>
      <c r="M96">
        <v>238.64</v>
      </c>
      <c r="N96">
        <v>1</v>
      </c>
      <c r="O96">
        <v>10</v>
      </c>
      <c r="P96">
        <v>4</v>
      </c>
      <c r="Q96">
        <v>0</v>
      </c>
    </row>
    <row r="97" spans="1:17">
      <c r="A97">
        <v>109</v>
      </c>
      <c r="B97" t="s">
        <v>141</v>
      </c>
      <c r="C97">
        <v>13</v>
      </c>
      <c r="D97">
        <v>517</v>
      </c>
      <c r="E97">
        <v>314</v>
      </c>
      <c r="F97">
        <v>60.74</v>
      </c>
      <c r="G97">
        <v>11.5</v>
      </c>
      <c r="H97">
        <v>17</v>
      </c>
      <c r="I97">
        <v>3.29</v>
      </c>
      <c r="J97">
        <v>3611</v>
      </c>
      <c r="K97">
        <v>6.98</v>
      </c>
      <c r="L97">
        <v>23</v>
      </c>
      <c r="M97">
        <v>277.77</v>
      </c>
      <c r="N97">
        <v>4</v>
      </c>
      <c r="O97">
        <v>10</v>
      </c>
      <c r="P97">
        <v>3</v>
      </c>
      <c r="Q97">
        <v>0</v>
      </c>
    </row>
    <row r="98" spans="1:17">
      <c r="A98">
        <v>92</v>
      </c>
      <c r="B98" t="s">
        <v>162</v>
      </c>
      <c r="C98">
        <v>13</v>
      </c>
      <c r="D98">
        <v>437</v>
      </c>
      <c r="E98">
        <v>269</v>
      </c>
      <c r="F98">
        <v>61.56</v>
      </c>
      <c r="G98">
        <v>12.32</v>
      </c>
      <c r="H98">
        <v>8</v>
      </c>
      <c r="I98">
        <v>1.83</v>
      </c>
      <c r="J98">
        <v>3313</v>
      </c>
      <c r="K98">
        <v>7.58</v>
      </c>
      <c r="L98">
        <v>22</v>
      </c>
      <c r="M98">
        <v>254.85</v>
      </c>
      <c r="N98">
        <v>1</v>
      </c>
      <c r="O98">
        <v>7</v>
      </c>
      <c r="P98">
        <v>6</v>
      </c>
      <c r="Q98">
        <v>0</v>
      </c>
    </row>
    <row r="99" spans="1:17">
      <c r="A99">
        <v>12</v>
      </c>
      <c r="B99" t="s">
        <v>111</v>
      </c>
      <c r="C99">
        <v>13</v>
      </c>
      <c r="D99">
        <v>406</v>
      </c>
      <c r="E99">
        <v>223</v>
      </c>
      <c r="F99">
        <v>54.93</v>
      </c>
      <c r="G99">
        <v>10.98</v>
      </c>
      <c r="H99">
        <v>10</v>
      </c>
      <c r="I99">
        <v>2.46</v>
      </c>
      <c r="J99">
        <v>2449</v>
      </c>
      <c r="K99">
        <v>6.03</v>
      </c>
      <c r="L99">
        <v>21</v>
      </c>
      <c r="M99">
        <v>188.38</v>
      </c>
      <c r="N99">
        <v>0</v>
      </c>
      <c r="O99">
        <v>9</v>
      </c>
      <c r="P99">
        <v>4</v>
      </c>
      <c r="Q99">
        <v>0</v>
      </c>
    </row>
    <row r="100" spans="1:17">
      <c r="A100">
        <v>62</v>
      </c>
      <c r="B100" t="s">
        <v>182</v>
      </c>
      <c r="C100">
        <v>12</v>
      </c>
      <c r="D100">
        <v>349</v>
      </c>
      <c r="E100">
        <v>202</v>
      </c>
      <c r="F100">
        <v>57.88</v>
      </c>
      <c r="G100">
        <v>13.61</v>
      </c>
      <c r="H100">
        <v>10</v>
      </c>
      <c r="I100">
        <v>2.87</v>
      </c>
      <c r="J100">
        <v>2750</v>
      </c>
      <c r="K100">
        <v>7.88</v>
      </c>
      <c r="L100">
        <v>31</v>
      </c>
      <c r="M100">
        <v>229.17</v>
      </c>
      <c r="N100">
        <v>3</v>
      </c>
      <c r="O100">
        <v>5</v>
      </c>
      <c r="P100">
        <v>7</v>
      </c>
      <c r="Q100">
        <v>0</v>
      </c>
    </row>
    <row r="101" spans="1:17">
      <c r="A101">
        <v>10</v>
      </c>
      <c r="B101" t="s">
        <v>90</v>
      </c>
      <c r="C101">
        <v>12</v>
      </c>
      <c r="D101">
        <v>378</v>
      </c>
      <c r="E101">
        <v>214</v>
      </c>
      <c r="F101">
        <v>56.61</v>
      </c>
      <c r="G101">
        <v>10.27</v>
      </c>
      <c r="H101">
        <v>15</v>
      </c>
      <c r="I101">
        <v>3.97</v>
      </c>
      <c r="J101">
        <v>2197</v>
      </c>
      <c r="K101">
        <v>5.81</v>
      </c>
      <c r="L101">
        <v>15</v>
      </c>
      <c r="M101">
        <v>183.08</v>
      </c>
      <c r="N101">
        <v>0</v>
      </c>
      <c r="O101">
        <v>8</v>
      </c>
      <c r="P101">
        <v>4</v>
      </c>
      <c r="Q101">
        <v>0</v>
      </c>
    </row>
    <row r="102" spans="1:17">
      <c r="A102">
        <v>113</v>
      </c>
      <c r="B102" t="s">
        <v>183</v>
      </c>
      <c r="C102">
        <v>12</v>
      </c>
      <c r="D102">
        <v>431</v>
      </c>
      <c r="E102">
        <v>280</v>
      </c>
      <c r="F102">
        <v>64.97</v>
      </c>
      <c r="G102">
        <v>12.33</v>
      </c>
      <c r="H102">
        <v>8</v>
      </c>
      <c r="I102">
        <v>1.86</v>
      </c>
      <c r="J102">
        <v>3452</v>
      </c>
      <c r="K102">
        <v>8.01</v>
      </c>
      <c r="L102">
        <v>26</v>
      </c>
      <c r="M102">
        <v>287.67</v>
      </c>
      <c r="N102">
        <v>0</v>
      </c>
      <c r="O102">
        <v>4</v>
      </c>
      <c r="P102">
        <v>8</v>
      </c>
      <c r="Q102">
        <v>0</v>
      </c>
    </row>
    <row r="103" spans="1:17">
      <c r="A103">
        <v>108</v>
      </c>
      <c r="B103" t="s">
        <v>165</v>
      </c>
      <c r="C103">
        <v>14</v>
      </c>
      <c r="D103">
        <v>486</v>
      </c>
      <c r="E103">
        <v>292</v>
      </c>
      <c r="F103">
        <v>60.08</v>
      </c>
      <c r="G103">
        <v>12.78</v>
      </c>
      <c r="H103">
        <v>11</v>
      </c>
      <c r="I103">
        <v>2.2599999999999998</v>
      </c>
      <c r="J103">
        <v>3733</v>
      </c>
      <c r="K103">
        <v>7.68</v>
      </c>
      <c r="L103">
        <v>28</v>
      </c>
      <c r="M103">
        <v>266.64</v>
      </c>
      <c r="N103">
        <v>1</v>
      </c>
      <c r="O103">
        <v>10</v>
      </c>
      <c r="P103">
        <v>4</v>
      </c>
      <c r="Q103">
        <v>0</v>
      </c>
    </row>
    <row r="104" spans="1:17">
      <c r="A104">
        <v>64</v>
      </c>
      <c r="B104" t="s">
        <v>154</v>
      </c>
      <c r="C104">
        <v>12</v>
      </c>
      <c r="D104">
        <v>360</v>
      </c>
      <c r="E104">
        <v>211</v>
      </c>
      <c r="F104">
        <v>58.61</v>
      </c>
      <c r="G104">
        <v>13.12</v>
      </c>
      <c r="H104">
        <v>10</v>
      </c>
      <c r="I104">
        <v>2.78</v>
      </c>
      <c r="J104">
        <v>2769</v>
      </c>
      <c r="K104">
        <v>7.69</v>
      </c>
      <c r="L104">
        <v>18</v>
      </c>
      <c r="M104">
        <v>230.75</v>
      </c>
      <c r="N104">
        <v>1</v>
      </c>
      <c r="O104">
        <v>2</v>
      </c>
      <c r="P104">
        <v>10</v>
      </c>
      <c r="Q104">
        <v>0</v>
      </c>
    </row>
    <row r="105" spans="1:17">
      <c r="A105">
        <v>69</v>
      </c>
      <c r="B105" t="s">
        <v>98</v>
      </c>
      <c r="C105">
        <v>14</v>
      </c>
      <c r="D105">
        <v>528</v>
      </c>
      <c r="E105">
        <v>290</v>
      </c>
      <c r="F105">
        <v>54.92</v>
      </c>
      <c r="G105">
        <v>11.26</v>
      </c>
      <c r="H105">
        <v>24</v>
      </c>
      <c r="I105">
        <v>4.55</v>
      </c>
      <c r="J105">
        <v>3266</v>
      </c>
      <c r="K105">
        <v>6.19</v>
      </c>
      <c r="L105">
        <v>26</v>
      </c>
      <c r="M105">
        <v>233.29</v>
      </c>
      <c r="N105">
        <v>0</v>
      </c>
      <c r="O105">
        <v>10</v>
      </c>
      <c r="P105">
        <v>4</v>
      </c>
      <c r="Q105">
        <v>0</v>
      </c>
    </row>
    <row r="106" spans="1:17">
      <c r="A106">
        <v>70</v>
      </c>
      <c r="B106" t="s">
        <v>103</v>
      </c>
      <c r="C106">
        <v>13</v>
      </c>
      <c r="D106">
        <v>502</v>
      </c>
      <c r="E106">
        <v>273</v>
      </c>
      <c r="F106">
        <v>54.38</v>
      </c>
      <c r="G106">
        <v>11.15</v>
      </c>
      <c r="H106">
        <v>13</v>
      </c>
      <c r="I106">
        <v>2.59</v>
      </c>
      <c r="J106">
        <v>3043</v>
      </c>
      <c r="K106">
        <v>6.06</v>
      </c>
      <c r="L106">
        <v>23</v>
      </c>
      <c r="M106">
        <v>234.08</v>
      </c>
      <c r="N106">
        <v>0</v>
      </c>
      <c r="O106">
        <v>6</v>
      </c>
      <c r="P106">
        <v>7</v>
      </c>
      <c r="Q106">
        <v>0</v>
      </c>
    </row>
    <row r="107" spans="1:17">
      <c r="A107">
        <v>22</v>
      </c>
      <c r="B107" t="s">
        <v>136</v>
      </c>
      <c r="C107">
        <v>12</v>
      </c>
      <c r="D107">
        <v>341</v>
      </c>
      <c r="E107">
        <v>203</v>
      </c>
      <c r="F107">
        <v>59.53</v>
      </c>
      <c r="G107">
        <v>12.01</v>
      </c>
      <c r="H107">
        <v>11</v>
      </c>
      <c r="I107">
        <v>3.23</v>
      </c>
      <c r="J107">
        <v>2439</v>
      </c>
      <c r="K107">
        <v>7.15</v>
      </c>
      <c r="L107">
        <v>14</v>
      </c>
      <c r="M107">
        <v>203.25</v>
      </c>
      <c r="N107">
        <v>2</v>
      </c>
      <c r="O107">
        <v>2</v>
      </c>
      <c r="P107">
        <v>10</v>
      </c>
      <c r="Q107">
        <v>0</v>
      </c>
    </row>
    <row r="108" spans="1:17">
      <c r="A108">
        <v>11</v>
      </c>
      <c r="B108" t="s">
        <v>72</v>
      </c>
      <c r="C108">
        <v>13</v>
      </c>
      <c r="D108">
        <v>428</v>
      </c>
      <c r="E108">
        <v>216</v>
      </c>
      <c r="F108">
        <v>50.47</v>
      </c>
      <c r="G108">
        <v>11.09</v>
      </c>
      <c r="H108">
        <v>17</v>
      </c>
      <c r="I108">
        <v>3.97</v>
      </c>
      <c r="J108">
        <v>2395</v>
      </c>
      <c r="K108">
        <v>5.6</v>
      </c>
      <c r="L108">
        <v>9</v>
      </c>
      <c r="M108">
        <v>184.23</v>
      </c>
      <c r="N108">
        <v>1</v>
      </c>
      <c r="O108">
        <v>9</v>
      </c>
      <c r="P108">
        <v>4</v>
      </c>
      <c r="Q108">
        <v>0</v>
      </c>
    </row>
    <row r="109" spans="1:17">
      <c r="A109">
        <v>90</v>
      </c>
      <c r="B109" t="s">
        <v>178</v>
      </c>
      <c r="C109">
        <v>12</v>
      </c>
      <c r="D109">
        <v>387</v>
      </c>
      <c r="E109">
        <v>268</v>
      </c>
      <c r="F109">
        <v>69.25</v>
      </c>
      <c r="G109">
        <v>11.38</v>
      </c>
      <c r="H109">
        <v>15</v>
      </c>
      <c r="I109">
        <v>3.88</v>
      </c>
      <c r="J109">
        <v>3050</v>
      </c>
      <c r="K109">
        <v>7.88</v>
      </c>
      <c r="L109">
        <v>21</v>
      </c>
      <c r="M109">
        <v>254.17</v>
      </c>
      <c r="N109">
        <v>1</v>
      </c>
      <c r="O109">
        <v>2</v>
      </c>
      <c r="P109">
        <v>10</v>
      </c>
      <c r="Q109">
        <v>0</v>
      </c>
    </row>
    <row r="110" spans="1:17">
      <c r="A110">
        <v>117</v>
      </c>
      <c r="B110" t="s">
        <v>166</v>
      </c>
      <c r="C110">
        <v>12</v>
      </c>
      <c r="D110">
        <v>470</v>
      </c>
      <c r="E110">
        <v>291</v>
      </c>
      <c r="F110">
        <v>61.91</v>
      </c>
      <c r="G110">
        <v>12.45</v>
      </c>
      <c r="H110">
        <v>18</v>
      </c>
      <c r="I110">
        <v>3.83</v>
      </c>
      <c r="J110">
        <v>3622</v>
      </c>
      <c r="K110">
        <v>7.71</v>
      </c>
      <c r="L110">
        <v>29</v>
      </c>
      <c r="M110">
        <v>301.83</v>
      </c>
      <c r="N110">
        <v>0</v>
      </c>
      <c r="O110">
        <v>4</v>
      </c>
      <c r="P110">
        <v>8</v>
      </c>
      <c r="Q110">
        <v>0</v>
      </c>
    </row>
    <row r="111" spans="1:17">
      <c r="A111">
        <v>18</v>
      </c>
      <c r="B111" t="s">
        <v>113</v>
      </c>
      <c r="C111">
        <v>12</v>
      </c>
      <c r="D111">
        <v>367</v>
      </c>
      <c r="E111">
        <v>217</v>
      </c>
      <c r="F111">
        <v>59.13</v>
      </c>
      <c r="G111">
        <v>10.9</v>
      </c>
      <c r="H111">
        <v>16</v>
      </c>
      <c r="I111">
        <v>4.3600000000000003</v>
      </c>
      <c r="J111">
        <v>2365</v>
      </c>
      <c r="K111">
        <v>6.44</v>
      </c>
      <c r="L111">
        <v>15</v>
      </c>
      <c r="M111">
        <v>197.08</v>
      </c>
      <c r="N111">
        <v>1</v>
      </c>
      <c r="O111">
        <v>5</v>
      </c>
      <c r="P111">
        <v>7</v>
      </c>
      <c r="Q111">
        <v>0</v>
      </c>
    </row>
    <row r="112" spans="1:17">
      <c r="A112">
        <v>54</v>
      </c>
      <c r="B112" t="s">
        <v>118</v>
      </c>
      <c r="C112">
        <v>13</v>
      </c>
      <c r="D112">
        <v>452</v>
      </c>
      <c r="E112">
        <v>263</v>
      </c>
      <c r="F112">
        <v>58.19</v>
      </c>
      <c r="G112">
        <v>11.15</v>
      </c>
      <c r="H112">
        <v>11</v>
      </c>
      <c r="I112">
        <v>2.4300000000000002</v>
      </c>
      <c r="J112">
        <v>2932</v>
      </c>
      <c r="K112">
        <v>6.49</v>
      </c>
      <c r="L112">
        <v>18</v>
      </c>
      <c r="M112">
        <v>225.54</v>
      </c>
      <c r="N112">
        <v>1</v>
      </c>
      <c r="O112">
        <v>9</v>
      </c>
      <c r="P112">
        <v>4</v>
      </c>
      <c r="Q112">
        <v>0</v>
      </c>
    </row>
    <row r="113" spans="1:17">
      <c r="A113">
        <v>31</v>
      </c>
      <c r="B113" t="s">
        <v>76</v>
      </c>
      <c r="C113">
        <v>14</v>
      </c>
      <c r="D113">
        <v>518</v>
      </c>
      <c r="E113">
        <v>277</v>
      </c>
      <c r="F113">
        <v>53.47</v>
      </c>
      <c r="G113">
        <v>10.63</v>
      </c>
      <c r="H113">
        <v>22</v>
      </c>
      <c r="I113">
        <v>4.25</v>
      </c>
      <c r="J113">
        <v>2944</v>
      </c>
      <c r="K113">
        <v>5.68</v>
      </c>
      <c r="L113">
        <v>10</v>
      </c>
      <c r="M113">
        <v>210.29</v>
      </c>
      <c r="N113">
        <v>1</v>
      </c>
      <c r="O113">
        <v>11</v>
      </c>
      <c r="P113">
        <v>3</v>
      </c>
      <c r="Q113">
        <v>0</v>
      </c>
    </row>
    <row r="114" spans="1:17">
      <c r="A114">
        <v>66</v>
      </c>
      <c r="B114" t="s">
        <v>85</v>
      </c>
      <c r="C114">
        <v>13</v>
      </c>
      <c r="D114">
        <v>509</v>
      </c>
      <c r="E114">
        <v>272</v>
      </c>
      <c r="F114">
        <v>53.44</v>
      </c>
      <c r="G114">
        <v>11.04</v>
      </c>
      <c r="H114">
        <v>19</v>
      </c>
      <c r="I114">
        <v>3.73</v>
      </c>
      <c r="J114">
        <v>3003</v>
      </c>
      <c r="K114">
        <v>5.9</v>
      </c>
      <c r="L114">
        <v>20</v>
      </c>
      <c r="M114">
        <v>231</v>
      </c>
      <c r="N114">
        <v>2</v>
      </c>
      <c r="O114">
        <v>9</v>
      </c>
      <c r="P114">
        <v>4</v>
      </c>
      <c r="Q114">
        <v>0</v>
      </c>
    </row>
    <row r="115" spans="1:17">
      <c r="A115">
        <v>104</v>
      </c>
      <c r="B115" t="s">
        <v>171</v>
      </c>
      <c r="C115">
        <v>13</v>
      </c>
      <c r="D115">
        <v>457</v>
      </c>
      <c r="E115">
        <v>294</v>
      </c>
      <c r="F115">
        <v>64.33</v>
      </c>
      <c r="G115">
        <v>11.56</v>
      </c>
      <c r="H115">
        <v>11</v>
      </c>
      <c r="I115">
        <v>2.41</v>
      </c>
      <c r="J115">
        <v>3398</v>
      </c>
      <c r="K115">
        <v>7.44</v>
      </c>
      <c r="L115">
        <v>27</v>
      </c>
      <c r="M115">
        <v>261.38</v>
      </c>
      <c r="N115">
        <v>1</v>
      </c>
      <c r="O115">
        <v>4</v>
      </c>
      <c r="P115">
        <v>9</v>
      </c>
      <c r="Q115">
        <v>0</v>
      </c>
    </row>
    <row r="116" spans="1:17">
      <c r="A116">
        <v>93</v>
      </c>
      <c r="B116" t="s">
        <v>152</v>
      </c>
      <c r="C116">
        <v>12</v>
      </c>
      <c r="D116">
        <v>427</v>
      </c>
      <c r="E116">
        <v>261</v>
      </c>
      <c r="F116">
        <v>61.12</v>
      </c>
      <c r="G116">
        <v>11.75</v>
      </c>
      <c r="H116">
        <v>14</v>
      </c>
      <c r="I116">
        <v>3.28</v>
      </c>
      <c r="J116">
        <v>3068</v>
      </c>
      <c r="K116">
        <v>7.19</v>
      </c>
      <c r="L116">
        <v>23</v>
      </c>
      <c r="M116">
        <v>255.67</v>
      </c>
      <c r="N116">
        <v>1</v>
      </c>
      <c r="O116">
        <v>5</v>
      </c>
      <c r="P116">
        <v>7</v>
      </c>
      <c r="Q116">
        <v>0</v>
      </c>
    </row>
    <row r="117" spans="1:17">
      <c r="A117">
        <v>14</v>
      </c>
      <c r="B117" t="s">
        <v>99</v>
      </c>
      <c r="C117">
        <v>13</v>
      </c>
      <c r="D117">
        <v>385</v>
      </c>
      <c r="E117">
        <v>216</v>
      </c>
      <c r="F117">
        <v>56.1</v>
      </c>
      <c r="G117">
        <v>11.36</v>
      </c>
      <c r="H117">
        <v>16</v>
      </c>
      <c r="I117">
        <v>4.16</v>
      </c>
      <c r="J117">
        <v>2454</v>
      </c>
      <c r="K117">
        <v>6.37</v>
      </c>
      <c r="L117">
        <v>15</v>
      </c>
      <c r="M117">
        <v>188.77</v>
      </c>
      <c r="N117">
        <v>1</v>
      </c>
      <c r="O117">
        <v>11</v>
      </c>
      <c r="P117">
        <v>2</v>
      </c>
      <c r="Q117">
        <v>0</v>
      </c>
    </row>
    <row r="118" spans="1:17">
      <c r="A118">
        <v>46</v>
      </c>
      <c r="B118" t="s">
        <v>117</v>
      </c>
      <c r="C118">
        <v>12</v>
      </c>
      <c r="D118">
        <v>388</v>
      </c>
      <c r="E118">
        <v>201</v>
      </c>
      <c r="F118">
        <v>51.8</v>
      </c>
      <c r="G118">
        <v>13.14</v>
      </c>
      <c r="H118">
        <v>10</v>
      </c>
      <c r="I118">
        <v>2.58</v>
      </c>
      <c r="J118">
        <v>2642</v>
      </c>
      <c r="K118">
        <v>6.81</v>
      </c>
      <c r="L118">
        <v>20</v>
      </c>
      <c r="M118">
        <v>220.17</v>
      </c>
      <c r="N118">
        <v>0</v>
      </c>
      <c r="O118">
        <v>5</v>
      </c>
      <c r="P118">
        <v>7</v>
      </c>
      <c r="Q118">
        <v>0</v>
      </c>
    </row>
    <row r="119" spans="1:17">
      <c r="A119">
        <v>49</v>
      </c>
      <c r="B119" t="s">
        <v>125</v>
      </c>
      <c r="C119">
        <v>13</v>
      </c>
      <c r="D119">
        <v>427</v>
      </c>
      <c r="E119">
        <v>236</v>
      </c>
      <c r="F119">
        <v>55.27</v>
      </c>
      <c r="G119">
        <v>12.26</v>
      </c>
      <c r="H119">
        <v>12</v>
      </c>
      <c r="I119">
        <v>2.81</v>
      </c>
      <c r="J119">
        <v>2893</v>
      </c>
      <c r="K119">
        <v>6.78</v>
      </c>
      <c r="L119">
        <v>21</v>
      </c>
      <c r="M119">
        <v>222.54</v>
      </c>
      <c r="N119">
        <v>0</v>
      </c>
      <c r="O119">
        <v>9</v>
      </c>
      <c r="P119">
        <v>4</v>
      </c>
      <c r="Q119">
        <v>0</v>
      </c>
    </row>
    <row r="120" spans="1:17">
      <c r="A120">
        <v>30</v>
      </c>
      <c r="B120" t="s">
        <v>132</v>
      </c>
      <c r="C120">
        <v>12</v>
      </c>
      <c r="D120">
        <v>365</v>
      </c>
      <c r="E120">
        <v>208</v>
      </c>
      <c r="F120">
        <v>56.99</v>
      </c>
      <c r="G120">
        <v>12.08</v>
      </c>
      <c r="H120">
        <v>11</v>
      </c>
      <c r="I120">
        <v>3.01</v>
      </c>
      <c r="J120">
        <v>2512</v>
      </c>
      <c r="K120">
        <v>6.88</v>
      </c>
      <c r="L120">
        <v>18</v>
      </c>
      <c r="M120">
        <v>209.33</v>
      </c>
      <c r="N120">
        <v>1</v>
      </c>
      <c r="O120">
        <v>5</v>
      </c>
      <c r="P120">
        <v>7</v>
      </c>
      <c r="Q120">
        <v>0</v>
      </c>
    </row>
  </sheetData>
  <sortState ref="A2:Q120">
    <sortCondition ref="B2:B120"/>
  </sortState>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O120"/>
  <sheetViews>
    <sheetView workbookViewId="0">
      <selection sqref="A1:XFD1048576"/>
    </sheetView>
  </sheetViews>
  <sheetFormatPr defaultRowHeight="12.75"/>
  <cols>
    <col min="1" max="1" width="5.28515625" bestFit="1" customWidth="1"/>
    <col min="2" max="2" width="17.42578125" bestFit="1" customWidth="1"/>
    <col min="3" max="3" width="7" bestFit="1" customWidth="1"/>
    <col min="4" max="5" width="4.28515625" bestFit="1" customWidth="1"/>
    <col min="6" max="6" width="4.42578125" bestFit="1" customWidth="1"/>
    <col min="7" max="8" width="5.28515625" bestFit="1" customWidth="1"/>
    <col min="9" max="9" width="3.5703125" bestFit="1" customWidth="1"/>
    <col min="10" max="10" width="2.7109375" bestFit="1" customWidth="1"/>
    <col min="11" max="11" width="6.28515625" bestFit="1" customWidth="1"/>
    <col min="12" max="12" width="7.42578125" bestFit="1" customWidth="1"/>
    <col min="13" max="13" width="5.28515625" bestFit="1" customWidth="1"/>
    <col min="14" max="14" width="7" bestFit="1" customWidth="1"/>
    <col min="15" max="15" width="4.42578125" bestFit="1" customWidth="1"/>
  </cols>
  <sheetData>
    <row r="1" spans="1:15">
      <c r="A1" t="s">
        <v>56</v>
      </c>
      <c r="B1" t="s">
        <v>57</v>
      </c>
      <c r="C1" t="s">
        <v>58</v>
      </c>
      <c r="D1" t="s">
        <v>66</v>
      </c>
      <c r="E1" t="s">
        <v>200</v>
      </c>
      <c r="F1" t="s">
        <v>201</v>
      </c>
      <c r="G1" t="s">
        <v>202</v>
      </c>
      <c r="H1" t="s">
        <v>203</v>
      </c>
      <c r="I1" t="s">
        <v>204</v>
      </c>
      <c r="J1" t="s">
        <v>205</v>
      </c>
      <c r="K1" t="s">
        <v>199</v>
      </c>
      <c r="L1" t="s">
        <v>215</v>
      </c>
      <c r="M1" t="s">
        <v>69</v>
      </c>
      <c r="N1" t="s">
        <v>70</v>
      </c>
      <c r="O1" t="s">
        <v>71</v>
      </c>
    </row>
    <row r="2" spans="1:15">
      <c r="A2">
        <v>22</v>
      </c>
      <c r="B2" t="s">
        <v>126</v>
      </c>
      <c r="C2">
        <v>13</v>
      </c>
      <c r="D2">
        <v>33</v>
      </c>
      <c r="E2">
        <v>29</v>
      </c>
      <c r="F2">
        <v>1</v>
      </c>
      <c r="G2">
        <v>0</v>
      </c>
      <c r="H2">
        <v>0</v>
      </c>
      <c r="I2">
        <v>15</v>
      </c>
      <c r="J2">
        <v>0</v>
      </c>
      <c r="K2">
        <v>274</v>
      </c>
      <c r="L2">
        <v>21.1</v>
      </c>
      <c r="M2">
        <v>9</v>
      </c>
      <c r="N2">
        <v>4</v>
      </c>
      <c r="O2">
        <v>0</v>
      </c>
    </row>
    <row r="3" spans="1:15">
      <c r="A3">
        <v>75</v>
      </c>
      <c r="B3" t="s">
        <v>148</v>
      </c>
      <c r="C3">
        <v>12</v>
      </c>
      <c r="D3">
        <v>43</v>
      </c>
      <c r="E3">
        <v>37</v>
      </c>
      <c r="F3">
        <v>2</v>
      </c>
      <c r="G3">
        <v>0</v>
      </c>
      <c r="H3">
        <v>0</v>
      </c>
      <c r="I3">
        <v>17</v>
      </c>
      <c r="J3">
        <v>0</v>
      </c>
      <c r="K3">
        <v>350</v>
      </c>
      <c r="L3">
        <v>29.2</v>
      </c>
      <c r="M3">
        <v>4</v>
      </c>
      <c r="N3">
        <v>8</v>
      </c>
      <c r="O3">
        <v>0</v>
      </c>
    </row>
    <row r="4" spans="1:15">
      <c r="A4">
        <v>27</v>
      </c>
      <c r="B4" t="s">
        <v>109</v>
      </c>
      <c r="C4">
        <v>13</v>
      </c>
      <c r="D4">
        <v>35</v>
      </c>
      <c r="E4">
        <v>34</v>
      </c>
      <c r="F4">
        <v>0</v>
      </c>
      <c r="G4">
        <v>0</v>
      </c>
      <c r="H4">
        <v>0</v>
      </c>
      <c r="I4">
        <v>14</v>
      </c>
      <c r="J4">
        <v>0</v>
      </c>
      <c r="K4">
        <v>286</v>
      </c>
      <c r="L4">
        <v>22</v>
      </c>
      <c r="M4">
        <v>7</v>
      </c>
      <c r="N4">
        <v>6</v>
      </c>
      <c r="O4">
        <v>0</v>
      </c>
    </row>
    <row r="5" spans="1:15">
      <c r="A5">
        <v>59</v>
      </c>
      <c r="B5" t="s">
        <v>104</v>
      </c>
      <c r="C5">
        <v>12</v>
      </c>
      <c r="D5">
        <v>40</v>
      </c>
      <c r="E5">
        <v>36</v>
      </c>
      <c r="F5">
        <v>1</v>
      </c>
      <c r="G5">
        <v>0</v>
      </c>
      <c r="H5">
        <v>0</v>
      </c>
      <c r="I5">
        <v>14</v>
      </c>
      <c r="J5">
        <v>1</v>
      </c>
      <c r="K5">
        <v>322</v>
      </c>
      <c r="L5">
        <v>26.8</v>
      </c>
      <c r="M5">
        <v>5</v>
      </c>
      <c r="N5">
        <v>7</v>
      </c>
      <c r="O5">
        <v>0</v>
      </c>
    </row>
    <row r="6" spans="1:15">
      <c r="A6">
        <v>31</v>
      </c>
      <c r="B6" t="s">
        <v>86</v>
      </c>
      <c r="C6">
        <v>13</v>
      </c>
      <c r="D6">
        <v>34</v>
      </c>
      <c r="E6">
        <v>33</v>
      </c>
      <c r="F6">
        <v>0</v>
      </c>
      <c r="G6">
        <v>0</v>
      </c>
      <c r="H6">
        <v>0</v>
      </c>
      <c r="I6">
        <v>18</v>
      </c>
      <c r="J6">
        <v>1</v>
      </c>
      <c r="K6">
        <v>293</v>
      </c>
      <c r="L6">
        <v>22.5</v>
      </c>
      <c r="M6">
        <v>10</v>
      </c>
      <c r="N6">
        <v>3</v>
      </c>
      <c r="O6">
        <v>0</v>
      </c>
    </row>
    <row r="7" spans="1:15">
      <c r="A7">
        <v>54</v>
      </c>
      <c r="B7" t="s">
        <v>73</v>
      </c>
      <c r="C7">
        <v>13</v>
      </c>
      <c r="D7">
        <v>42</v>
      </c>
      <c r="E7">
        <v>35</v>
      </c>
      <c r="F7">
        <v>3</v>
      </c>
      <c r="G7">
        <v>0</v>
      </c>
      <c r="H7">
        <v>0</v>
      </c>
      <c r="I7">
        <v>16</v>
      </c>
      <c r="J7">
        <v>2</v>
      </c>
      <c r="K7">
        <v>345</v>
      </c>
      <c r="L7">
        <v>26.5</v>
      </c>
      <c r="M7">
        <v>8</v>
      </c>
      <c r="N7">
        <v>5</v>
      </c>
      <c r="O7">
        <v>0</v>
      </c>
    </row>
    <row r="8" spans="1:15">
      <c r="A8">
        <v>62</v>
      </c>
      <c r="B8" t="s">
        <v>140</v>
      </c>
      <c r="C8">
        <v>12</v>
      </c>
      <c r="D8">
        <v>40</v>
      </c>
      <c r="E8">
        <v>37</v>
      </c>
      <c r="F8">
        <v>2</v>
      </c>
      <c r="G8">
        <v>0</v>
      </c>
      <c r="H8">
        <v>0</v>
      </c>
      <c r="I8">
        <v>16</v>
      </c>
      <c r="J8">
        <v>1</v>
      </c>
      <c r="K8">
        <v>331</v>
      </c>
      <c r="L8">
        <v>27.6</v>
      </c>
      <c r="M8">
        <v>5</v>
      </c>
      <c r="N8">
        <v>7</v>
      </c>
      <c r="O8">
        <v>0</v>
      </c>
    </row>
    <row r="9" spans="1:15">
      <c r="A9">
        <v>82</v>
      </c>
      <c r="B9" t="s">
        <v>159</v>
      </c>
      <c r="C9">
        <v>12</v>
      </c>
      <c r="D9">
        <v>47</v>
      </c>
      <c r="E9">
        <v>41</v>
      </c>
      <c r="F9">
        <v>1</v>
      </c>
      <c r="G9">
        <v>0</v>
      </c>
      <c r="H9">
        <v>0</v>
      </c>
      <c r="I9">
        <v>13</v>
      </c>
      <c r="J9">
        <v>0</v>
      </c>
      <c r="K9">
        <v>364</v>
      </c>
      <c r="L9">
        <v>30.3</v>
      </c>
      <c r="M9">
        <v>3</v>
      </c>
      <c r="N9">
        <v>9</v>
      </c>
      <c r="O9">
        <v>0</v>
      </c>
    </row>
    <row r="10" spans="1:15">
      <c r="A10">
        <v>6</v>
      </c>
      <c r="B10" t="s">
        <v>78</v>
      </c>
      <c r="C10">
        <v>13</v>
      </c>
      <c r="D10">
        <v>25</v>
      </c>
      <c r="E10">
        <v>22</v>
      </c>
      <c r="F10">
        <v>0</v>
      </c>
      <c r="G10">
        <v>0</v>
      </c>
      <c r="H10">
        <v>0</v>
      </c>
      <c r="I10">
        <v>16</v>
      </c>
      <c r="J10">
        <v>0</v>
      </c>
      <c r="K10">
        <v>220</v>
      </c>
      <c r="L10">
        <v>16.899999999999999</v>
      </c>
      <c r="M10">
        <v>9</v>
      </c>
      <c r="N10">
        <v>4</v>
      </c>
      <c r="O10">
        <v>0</v>
      </c>
    </row>
    <row r="11" spans="1:15">
      <c r="A11">
        <v>68</v>
      </c>
      <c r="B11" t="s">
        <v>161</v>
      </c>
      <c r="C11">
        <v>13</v>
      </c>
      <c r="D11">
        <v>48</v>
      </c>
      <c r="E11">
        <v>44</v>
      </c>
      <c r="F11">
        <v>0</v>
      </c>
      <c r="G11">
        <v>0</v>
      </c>
      <c r="H11">
        <v>0</v>
      </c>
      <c r="I11">
        <v>12</v>
      </c>
      <c r="J11">
        <v>0</v>
      </c>
      <c r="K11">
        <v>368</v>
      </c>
      <c r="L11">
        <v>28.3</v>
      </c>
      <c r="M11">
        <v>7</v>
      </c>
      <c r="N11">
        <v>6</v>
      </c>
      <c r="O11">
        <v>0</v>
      </c>
    </row>
    <row r="12" spans="1:15">
      <c r="A12">
        <v>112</v>
      </c>
      <c r="B12" t="s">
        <v>170</v>
      </c>
      <c r="C12">
        <v>12</v>
      </c>
      <c r="D12">
        <v>54</v>
      </c>
      <c r="E12">
        <v>54</v>
      </c>
      <c r="F12">
        <v>0</v>
      </c>
      <c r="G12">
        <v>0</v>
      </c>
      <c r="H12">
        <v>0</v>
      </c>
      <c r="I12">
        <v>22</v>
      </c>
      <c r="J12">
        <v>0</v>
      </c>
      <c r="K12">
        <v>444</v>
      </c>
      <c r="L12">
        <v>37</v>
      </c>
      <c r="M12">
        <v>3</v>
      </c>
      <c r="N12">
        <v>9</v>
      </c>
      <c r="O12">
        <v>0</v>
      </c>
    </row>
    <row r="13" spans="1:15">
      <c r="A13">
        <v>25</v>
      </c>
      <c r="B13" t="s">
        <v>95</v>
      </c>
      <c r="C13">
        <v>13</v>
      </c>
      <c r="D13">
        <v>38</v>
      </c>
      <c r="E13">
        <v>32</v>
      </c>
      <c r="F13">
        <v>0</v>
      </c>
      <c r="G13">
        <v>0</v>
      </c>
      <c r="H13">
        <v>0</v>
      </c>
      <c r="I13">
        <v>7</v>
      </c>
      <c r="J13">
        <v>0</v>
      </c>
      <c r="K13">
        <v>281</v>
      </c>
      <c r="L13">
        <v>21.6</v>
      </c>
      <c r="M13">
        <v>10</v>
      </c>
      <c r="N13">
        <v>3</v>
      </c>
      <c r="O13">
        <v>0</v>
      </c>
    </row>
    <row r="14" spans="1:15">
      <c r="A14">
        <v>20</v>
      </c>
      <c r="B14" t="s">
        <v>94</v>
      </c>
      <c r="C14">
        <v>14</v>
      </c>
      <c r="D14">
        <v>35</v>
      </c>
      <c r="E14">
        <v>33</v>
      </c>
      <c r="F14">
        <v>2</v>
      </c>
      <c r="G14">
        <v>1</v>
      </c>
      <c r="H14">
        <v>0</v>
      </c>
      <c r="I14">
        <v>12</v>
      </c>
      <c r="J14">
        <v>0</v>
      </c>
      <c r="K14">
        <v>285</v>
      </c>
      <c r="L14">
        <v>20.399999999999999</v>
      </c>
      <c r="M14">
        <v>11</v>
      </c>
      <c r="N14">
        <v>3</v>
      </c>
      <c r="O14">
        <v>0</v>
      </c>
    </row>
    <row r="15" spans="1:15">
      <c r="A15">
        <v>94</v>
      </c>
      <c r="B15" t="s">
        <v>164</v>
      </c>
      <c r="C15">
        <v>13</v>
      </c>
      <c r="D15">
        <v>55</v>
      </c>
      <c r="E15">
        <v>50</v>
      </c>
      <c r="F15">
        <v>1</v>
      </c>
      <c r="G15">
        <v>0</v>
      </c>
      <c r="H15">
        <v>0</v>
      </c>
      <c r="I15">
        <v>11</v>
      </c>
      <c r="J15">
        <v>1</v>
      </c>
      <c r="K15">
        <v>417</v>
      </c>
      <c r="L15">
        <v>32.1</v>
      </c>
      <c r="M15">
        <v>8</v>
      </c>
      <c r="N15">
        <v>5</v>
      </c>
      <c r="O15">
        <v>0</v>
      </c>
    </row>
    <row r="16" spans="1:15">
      <c r="A16">
        <v>62</v>
      </c>
      <c r="B16" t="s">
        <v>153</v>
      </c>
      <c r="C16">
        <v>12</v>
      </c>
      <c r="D16">
        <v>42</v>
      </c>
      <c r="E16">
        <v>40</v>
      </c>
      <c r="F16">
        <v>0</v>
      </c>
      <c r="G16">
        <v>0</v>
      </c>
      <c r="H16">
        <v>0</v>
      </c>
      <c r="I16">
        <v>13</v>
      </c>
      <c r="J16">
        <v>0</v>
      </c>
      <c r="K16">
        <v>331</v>
      </c>
      <c r="L16">
        <v>27.6</v>
      </c>
      <c r="M16">
        <v>5</v>
      </c>
      <c r="N16">
        <v>7</v>
      </c>
      <c r="O16">
        <v>0</v>
      </c>
    </row>
    <row r="17" spans="1:15">
      <c r="A17">
        <v>9</v>
      </c>
      <c r="B17" t="s">
        <v>89</v>
      </c>
      <c r="C17">
        <v>13</v>
      </c>
      <c r="D17">
        <v>27</v>
      </c>
      <c r="E17">
        <v>21</v>
      </c>
      <c r="F17">
        <v>2</v>
      </c>
      <c r="G17">
        <v>0</v>
      </c>
      <c r="H17">
        <v>0</v>
      </c>
      <c r="I17">
        <v>18</v>
      </c>
      <c r="J17">
        <v>0</v>
      </c>
      <c r="K17">
        <v>241</v>
      </c>
      <c r="L17">
        <v>18.5</v>
      </c>
      <c r="M17">
        <v>11</v>
      </c>
      <c r="N17">
        <v>2</v>
      </c>
      <c r="O17">
        <v>0</v>
      </c>
    </row>
    <row r="18" spans="1:15">
      <c r="A18">
        <v>58</v>
      </c>
      <c r="B18" t="s">
        <v>120</v>
      </c>
      <c r="C18">
        <v>13</v>
      </c>
      <c r="D18">
        <v>40</v>
      </c>
      <c r="E18">
        <v>35</v>
      </c>
      <c r="F18">
        <v>2</v>
      </c>
      <c r="G18">
        <v>0</v>
      </c>
      <c r="H18">
        <v>0</v>
      </c>
      <c r="I18">
        <v>23</v>
      </c>
      <c r="J18">
        <v>0</v>
      </c>
      <c r="K18">
        <v>348</v>
      </c>
      <c r="L18">
        <v>26.8</v>
      </c>
      <c r="M18">
        <v>7</v>
      </c>
      <c r="N18">
        <v>6</v>
      </c>
      <c r="O18">
        <v>0</v>
      </c>
    </row>
    <row r="19" spans="1:15">
      <c r="A19">
        <v>111</v>
      </c>
      <c r="B19" t="s">
        <v>177</v>
      </c>
      <c r="C19">
        <v>14</v>
      </c>
      <c r="D19">
        <v>68</v>
      </c>
      <c r="E19">
        <v>62</v>
      </c>
      <c r="F19">
        <v>0</v>
      </c>
      <c r="G19">
        <v>0</v>
      </c>
      <c r="H19">
        <v>0</v>
      </c>
      <c r="I19">
        <v>15</v>
      </c>
      <c r="J19">
        <v>1</v>
      </c>
      <c r="K19">
        <v>517</v>
      </c>
      <c r="L19">
        <v>36.9</v>
      </c>
      <c r="M19">
        <v>8</v>
      </c>
      <c r="N19">
        <v>6</v>
      </c>
      <c r="O19">
        <v>0</v>
      </c>
    </row>
    <row r="20" spans="1:15">
      <c r="A20">
        <v>13</v>
      </c>
      <c r="B20" t="s">
        <v>105</v>
      </c>
      <c r="C20">
        <v>13</v>
      </c>
      <c r="D20">
        <v>29</v>
      </c>
      <c r="E20">
        <v>24</v>
      </c>
      <c r="F20">
        <v>1</v>
      </c>
      <c r="G20">
        <v>0</v>
      </c>
      <c r="H20">
        <v>0</v>
      </c>
      <c r="I20">
        <v>14</v>
      </c>
      <c r="J20">
        <v>1</v>
      </c>
      <c r="K20">
        <v>244</v>
      </c>
      <c r="L20">
        <v>18.8</v>
      </c>
      <c r="M20">
        <v>10</v>
      </c>
      <c r="N20">
        <v>3</v>
      </c>
      <c r="O20">
        <v>0</v>
      </c>
    </row>
    <row r="21" spans="1:15">
      <c r="A21">
        <v>10</v>
      </c>
      <c r="B21" t="s">
        <v>84</v>
      </c>
      <c r="C21">
        <v>13</v>
      </c>
      <c r="D21">
        <v>29</v>
      </c>
      <c r="E21">
        <v>25</v>
      </c>
      <c r="F21">
        <v>0</v>
      </c>
      <c r="G21">
        <v>0</v>
      </c>
      <c r="H21">
        <v>0</v>
      </c>
      <c r="I21">
        <v>14</v>
      </c>
      <c r="J21">
        <v>1</v>
      </c>
      <c r="K21">
        <v>243</v>
      </c>
      <c r="L21">
        <v>18.7</v>
      </c>
      <c r="M21">
        <v>9</v>
      </c>
      <c r="N21">
        <v>4</v>
      </c>
      <c r="O21">
        <v>0</v>
      </c>
    </row>
    <row r="22" spans="1:15">
      <c r="A22">
        <v>78</v>
      </c>
      <c r="B22" t="s">
        <v>144</v>
      </c>
      <c r="C22">
        <v>13</v>
      </c>
      <c r="D22">
        <v>47</v>
      </c>
      <c r="E22">
        <v>40</v>
      </c>
      <c r="F22">
        <v>2</v>
      </c>
      <c r="G22">
        <v>0</v>
      </c>
      <c r="H22">
        <v>0</v>
      </c>
      <c r="I22">
        <v>19</v>
      </c>
      <c r="J22">
        <v>0</v>
      </c>
      <c r="K22">
        <v>383</v>
      </c>
      <c r="L22">
        <v>29.5</v>
      </c>
      <c r="M22">
        <v>6</v>
      </c>
      <c r="N22">
        <v>7</v>
      </c>
      <c r="O22">
        <v>0</v>
      </c>
    </row>
    <row r="23" spans="1:15">
      <c r="A23">
        <v>85</v>
      </c>
      <c r="B23" t="s">
        <v>158</v>
      </c>
      <c r="C23">
        <v>12</v>
      </c>
      <c r="D23">
        <v>45</v>
      </c>
      <c r="E23">
        <v>43</v>
      </c>
      <c r="F23">
        <v>1</v>
      </c>
      <c r="G23">
        <v>0</v>
      </c>
      <c r="H23">
        <v>0</v>
      </c>
      <c r="I23">
        <v>18</v>
      </c>
      <c r="J23">
        <v>0</v>
      </c>
      <c r="K23">
        <v>369</v>
      </c>
      <c r="L23">
        <v>30.8</v>
      </c>
      <c r="M23">
        <v>3</v>
      </c>
      <c r="N23">
        <v>9</v>
      </c>
      <c r="O23">
        <v>0</v>
      </c>
    </row>
    <row r="24" spans="1:15">
      <c r="A24">
        <v>14</v>
      </c>
      <c r="B24" t="s">
        <v>81</v>
      </c>
      <c r="C24">
        <v>13</v>
      </c>
      <c r="D24">
        <v>30</v>
      </c>
      <c r="E24">
        <v>29</v>
      </c>
      <c r="F24">
        <v>0</v>
      </c>
      <c r="G24">
        <v>0</v>
      </c>
      <c r="H24">
        <v>0</v>
      </c>
      <c r="I24">
        <v>12</v>
      </c>
      <c r="J24">
        <v>1</v>
      </c>
      <c r="K24">
        <v>247</v>
      </c>
      <c r="L24">
        <v>19</v>
      </c>
      <c r="M24">
        <v>9</v>
      </c>
      <c r="N24">
        <v>4</v>
      </c>
      <c r="O24">
        <v>0</v>
      </c>
    </row>
    <row r="25" spans="1:15">
      <c r="A25">
        <v>98</v>
      </c>
      <c r="B25" t="s">
        <v>172</v>
      </c>
      <c r="C25">
        <v>12</v>
      </c>
      <c r="D25">
        <v>48</v>
      </c>
      <c r="E25">
        <v>42</v>
      </c>
      <c r="F25">
        <v>2</v>
      </c>
      <c r="G25">
        <v>0</v>
      </c>
      <c r="H25">
        <v>0</v>
      </c>
      <c r="I25">
        <v>20</v>
      </c>
      <c r="J25">
        <v>2</v>
      </c>
      <c r="K25">
        <v>398</v>
      </c>
      <c r="L25">
        <v>33.200000000000003</v>
      </c>
      <c r="M25">
        <v>1</v>
      </c>
      <c r="N25">
        <v>11</v>
      </c>
      <c r="O25">
        <v>0</v>
      </c>
    </row>
    <row r="26" spans="1:15">
      <c r="A26">
        <v>83</v>
      </c>
      <c r="B26" t="s">
        <v>156</v>
      </c>
      <c r="C26">
        <v>13</v>
      </c>
      <c r="D26">
        <v>48</v>
      </c>
      <c r="E26">
        <v>40</v>
      </c>
      <c r="F26">
        <v>2</v>
      </c>
      <c r="G26">
        <v>0</v>
      </c>
      <c r="H26">
        <v>0</v>
      </c>
      <c r="I26">
        <v>21</v>
      </c>
      <c r="J26">
        <v>0</v>
      </c>
      <c r="K26">
        <v>395</v>
      </c>
      <c r="L26">
        <v>30.4</v>
      </c>
      <c r="M26">
        <v>8</v>
      </c>
      <c r="N26">
        <v>5</v>
      </c>
      <c r="O26">
        <v>0</v>
      </c>
    </row>
    <row r="27" spans="1:15">
      <c r="A27">
        <v>89</v>
      </c>
      <c r="B27" t="s">
        <v>143</v>
      </c>
      <c r="C27">
        <v>12</v>
      </c>
      <c r="D27">
        <v>46</v>
      </c>
      <c r="E27">
        <v>41</v>
      </c>
      <c r="F27">
        <v>2</v>
      </c>
      <c r="G27">
        <v>0</v>
      </c>
      <c r="H27">
        <v>0</v>
      </c>
      <c r="I27">
        <v>17</v>
      </c>
      <c r="J27">
        <v>1</v>
      </c>
      <c r="K27">
        <v>374</v>
      </c>
      <c r="L27">
        <v>31.2</v>
      </c>
      <c r="M27">
        <v>4</v>
      </c>
      <c r="N27">
        <v>8</v>
      </c>
      <c r="O27">
        <v>0</v>
      </c>
    </row>
    <row r="28" spans="1:15">
      <c r="A28">
        <v>99</v>
      </c>
      <c r="B28" t="s">
        <v>135</v>
      </c>
      <c r="C28">
        <v>13</v>
      </c>
      <c r="D28">
        <v>55</v>
      </c>
      <c r="E28">
        <v>47</v>
      </c>
      <c r="F28">
        <v>2</v>
      </c>
      <c r="G28">
        <v>0</v>
      </c>
      <c r="H28">
        <v>0</v>
      </c>
      <c r="I28">
        <v>17</v>
      </c>
      <c r="J28">
        <v>0</v>
      </c>
      <c r="K28">
        <v>432</v>
      </c>
      <c r="L28">
        <v>33.200000000000003</v>
      </c>
      <c r="M28">
        <v>8</v>
      </c>
      <c r="N28">
        <v>5</v>
      </c>
      <c r="O28">
        <v>0</v>
      </c>
    </row>
    <row r="29" spans="1:15">
      <c r="A29">
        <v>46</v>
      </c>
      <c r="B29" t="s">
        <v>142</v>
      </c>
      <c r="C29">
        <v>13</v>
      </c>
      <c r="D29">
        <v>39</v>
      </c>
      <c r="E29">
        <v>35</v>
      </c>
      <c r="F29">
        <v>1</v>
      </c>
      <c r="G29">
        <v>0</v>
      </c>
      <c r="H29">
        <v>0</v>
      </c>
      <c r="I29">
        <v>20</v>
      </c>
      <c r="J29">
        <v>0</v>
      </c>
      <c r="K29">
        <v>331</v>
      </c>
      <c r="L29">
        <v>25.5</v>
      </c>
      <c r="M29">
        <v>9</v>
      </c>
      <c r="N29">
        <v>4</v>
      </c>
      <c r="O29">
        <v>0</v>
      </c>
    </row>
    <row r="30" spans="1:15">
      <c r="A30">
        <v>115</v>
      </c>
      <c r="B30" t="s">
        <v>168</v>
      </c>
      <c r="C30">
        <v>12</v>
      </c>
      <c r="D30">
        <v>60</v>
      </c>
      <c r="E30">
        <v>57</v>
      </c>
      <c r="F30">
        <v>0</v>
      </c>
      <c r="G30">
        <v>0</v>
      </c>
      <c r="H30">
        <v>0</v>
      </c>
      <c r="I30">
        <v>16</v>
      </c>
      <c r="J30">
        <v>2</v>
      </c>
      <c r="K30">
        <v>469</v>
      </c>
      <c r="L30">
        <v>39.1</v>
      </c>
      <c r="M30">
        <v>1</v>
      </c>
      <c r="N30">
        <v>11</v>
      </c>
      <c r="O30">
        <v>0</v>
      </c>
    </row>
    <row r="31" spans="1:15">
      <c r="A31">
        <v>34</v>
      </c>
      <c r="B31" t="s">
        <v>128</v>
      </c>
      <c r="C31">
        <v>13</v>
      </c>
      <c r="D31">
        <v>38</v>
      </c>
      <c r="E31">
        <v>33</v>
      </c>
      <c r="F31">
        <v>1</v>
      </c>
      <c r="G31">
        <v>0</v>
      </c>
      <c r="H31">
        <v>0</v>
      </c>
      <c r="I31">
        <v>11</v>
      </c>
      <c r="J31">
        <v>1</v>
      </c>
      <c r="K31">
        <v>298</v>
      </c>
      <c r="L31">
        <v>22.9</v>
      </c>
      <c r="M31">
        <v>7</v>
      </c>
      <c r="N31">
        <v>6</v>
      </c>
      <c r="O31">
        <v>0</v>
      </c>
    </row>
    <row r="32" spans="1:15">
      <c r="A32">
        <v>60</v>
      </c>
      <c r="B32" t="s">
        <v>122</v>
      </c>
      <c r="C32">
        <v>13</v>
      </c>
      <c r="D32">
        <v>42</v>
      </c>
      <c r="E32">
        <v>39</v>
      </c>
      <c r="F32">
        <v>2</v>
      </c>
      <c r="G32">
        <v>0</v>
      </c>
      <c r="H32">
        <v>0</v>
      </c>
      <c r="I32">
        <v>18</v>
      </c>
      <c r="J32">
        <v>1</v>
      </c>
      <c r="K32">
        <v>351</v>
      </c>
      <c r="L32">
        <v>27</v>
      </c>
      <c r="M32">
        <v>9</v>
      </c>
      <c r="N32">
        <v>4</v>
      </c>
      <c r="O32">
        <v>0</v>
      </c>
    </row>
    <row r="33" spans="1:15">
      <c r="A33">
        <v>18</v>
      </c>
      <c r="B33" t="s">
        <v>107</v>
      </c>
      <c r="C33">
        <v>13</v>
      </c>
      <c r="D33">
        <v>29</v>
      </c>
      <c r="E33">
        <v>28</v>
      </c>
      <c r="F33">
        <v>0</v>
      </c>
      <c r="G33">
        <v>0</v>
      </c>
      <c r="H33">
        <v>0</v>
      </c>
      <c r="I33">
        <v>20</v>
      </c>
      <c r="J33">
        <v>0</v>
      </c>
      <c r="K33">
        <v>262</v>
      </c>
      <c r="L33">
        <v>20.2</v>
      </c>
      <c r="M33">
        <v>11</v>
      </c>
      <c r="N33">
        <v>2</v>
      </c>
      <c r="O33">
        <v>0</v>
      </c>
    </row>
    <row r="34" spans="1:15">
      <c r="A34">
        <v>21</v>
      </c>
      <c r="B34" t="s">
        <v>129</v>
      </c>
      <c r="C34">
        <v>13</v>
      </c>
      <c r="D34">
        <v>33</v>
      </c>
      <c r="E34">
        <v>29</v>
      </c>
      <c r="F34">
        <v>1</v>
      </c>
      <c r="G34">
        <v>0</v>
      </c>
      <c r="H34">
        <v>0</v>
      </c>
      <c r="I34">
        <v>14</v>
      </c>
      <c r="J34">
        <v>0</v>
      </c>
      <c r="K34">
        <v>271</v>
      </c>
      <c r="L34">
        <v>20.8</v>
      </c>
      <c r="M34">
        <v>7</v>
      </c>
      <c r="N34">
        <v>6</v>
      </c>
      <c r="O34">
        <v>0</v>
      </c>
    </row>
    <row r="35" spans="1:15">
      <c r="A35">
        <v>46</v>
      </c>
      <c r="B35" t="s">
        <v>92</v>
      </c>
      <c r="C35">
        <v>13</v>
      </c>
      <c r="D35">
        <v>41</v>
      </c>
      <c r="E35">
        <v>37</v>
      </c>
      <c r="F35">
        <v>0</v>
      </c>
      <c r="G35">
        <v>0</v>
      </c>
      <c r="H35">
        <v>0</v>
      </c>
      <c r="I35">
        <v>16</v>
      </c>
      <c r="J35">
        <v>0</v>
      </c>
      <c r="K35">
        <v>331</v>
      </c>
      <c r="L35">
        <v>25.5</v>
      </c>
      <c r="M35">
        <v>12</v>
      </c>
      <c r="N35">
        <v>1</v>
      </c>
      <c r="O35">
        <v>0</v>
      </c>
    </row>
    <row r="36" spans="1:15">
      <c r="A36">
        <v>74</v>
      </c>
      <c r="B36" t="s">
        <v>149</v>
      </c>
      <c r="C36">
        <v>13</v>
      </c>
      <c r="D36">
        <v>49</v>
      </c>
      <c r="E36">
        <v>45</v>
      </c>
      <c r="F36">
        <v>1</v>
      </c>
      <c r="G36">
        <v>0</v>
      </c>
      <c r="H36">
        <v>0</v>
      </c>
      <c r="I36">
        <v>12</v>
      </c>
      <c r="J36">
        <v>1</v>
      </c>
      <c r="K36">
        <v>379</v>
      </c>
      <c r="L36">
        <v>29.2</v>
      </c>
      <c r="M36">
        <v>8</v>
      </c>
      <c r="N36">
        <v>5</v>
      </c>
      <c r="O36">
        <v>0</v>
      </c>
    </row>
    <row r="37" spans="1:15">
      <c r="A37">
        <v>110</v>
      </c>
      <c r="B37" t="s">
        <v>189</v>
      </c>
      <c r="C37">
        <v>12</v>
      </c>
      <c r="D37">
        <v>58</v>
      </c>
      <c r="E37">
        <v>54</v>
      </c>
      <c r="F37">
        <v>1</v>
      </c>
      <c r="G37">
        <v>0</v>
      </c>
      <c r="H37">
        <v>0</v>
      </c>
      <c r="I37">
        <v>13</v>
      </c>
      <c r="J37">
        <v>0</v>
      </c>
      <c r="K37">
        <v>443</v>
      </c>
      <c r="L37">
        <v>36.9</v>
      </c>
      <c r="M37">
        <v>1</v>
      </c>
      <c r="N37">
        <v>11</v>
      </c>
      <c r="O37">
        <v>0</v>
      </c>
    </row>
    <row r="38" spans="1:15">
      <c r="A38">
        <v>26</v>
      </c>
      <c r="B38" t="s">
        <v>123</v>
      </c>
      <c r="C38">
        <v>13</v>
      </c>
      <c r="D38">
        <v>35</v>
      </c>
      <c r="E38">
        <v>32</v>
      </c>
      <c r="F38">
        <v>1</v>
      </c>
      <c r="G38">
        <v>0</v>
      </c>
      <c r="H38">
        <v>0</v>
      </c>
      <c r="I38">
        <v>13</v>
      </c>
      <c r="J38">
        <v>0</v>
      </c>
      <c r="K38">
        <v>283</v>
      </c>
      <c r="L38">
        <v>21.8</v>
      </c>
      <c r="M38">
        <v>9</v>
      </c>
      <c r="N38">
        <v>4</v>
      </c>
      <c r="O38">
        <v>0</v>
      </c>
    </row>
    <row r="39" spans="1:15">
      <c r="A39">
        <v>69</v>
      </c>
      <c r="B39" t="s">
        <v>131</v>
      </c>
      <c r="C39">
        <v>13</v>
      </c>
      <c r="D39">
        <v>48</v>
      </c>
      <c r="E39">
        <v>43</v>
      </c>
      <c r="F39">
        <v>0</v>
      </c>
      <c r="G39">
        <v>0</v>
      </c>
      <c r="H39">
        <v>0</v>
      </c>
      <c r="I39">
        <v>13</v>
      </c>
      <c r="J39">
        <v>0</v>
      </c>
      <c r="K39">
        <v>370</v>
      </c>
      <c r="L39">
        <v>28.5</v>
      </c>
      <c r="M39">
        <v>7</v>
      </c>
      <c r="N39">
        <v>6</v>
      </c>
      <c r="O39">
        <v>0</v>
      </c>
    </row>
    <row r="40" spans="1:15">
      <c r="A40">
        <v>12</v>
      </c>
      <c r="B40" t="s">
        <v>106</v>
      </c>
      <c r="C40">
        <v>12</v>
      </c>
      <c r="D40">
        <v>24</v>
      </c>
      <c r="E40">
        <v>21</v>
      </c>
      <c r="F40">
        <v>0</v>
      </c>
      <c r="G40">
        <v>0</v>
      </c>
      <c r="H40">
        <v>0</v>
      </c>
      <c r="I40">
        <v>20</v>
      </c>
      <c r="J40">
        <v>0</v>
      </c>
      <c r="K40">
        <v>225</v>
      </c>
      <c r="L40">
        <v>18.8</v>
      </c>
      <c r="M40">
        <v>6</v>
      </c>
      <c r="N40">
        <v>6</v>
      </c>
      <c r="O40">
        <v>0</v>
      </c>
    </row>
    <row r="41" spans="1:15">
      <c r="A41">
        <v>93</v>
      </c>
      <c r="B41" t="s">
        <v>184</v>
      </c>
      <c r="C41">
        <v>12</v>
      </c>
      <c r="D41">
        <v>50</v>
      </c>
      <c r="E41">
        <v>46</v>
      </c>
      <c r="F41">
        <v>1</v>
      </c>
      <c r="G41">
        <v>0</v>
      </c>
      <c r="H41">
        <v>0</v>
      </c>
      <c r="I41">
        <v>11</v>
      </c>
      <c r="J41">
        <v>0</v>
      </c>
      <c r="K41">
        <v>381</v>
      </c>
      <c r="L41">
        <v>31.8</v>
      </c>
      <c r="M41">
        <v>3</v>
      </c>
      <c r="N41">
        <v>9</v>
      </c>
      <c r="O41">
        <v>0</v>
      </c>
    </row>
    <row r="42" spans="1:15">
      <c r="A42">
        <v>4</v>
      </c>
      <c r="B42" t="s">
        <v>80</v>
      </c>
      <c r="C42">
        <v>13</v>
      </c>
      <c r="D42">
        <v>27</v>
      </c>
      <c r="E42">
        <v>24</v>
      </c>
      <c r="F42">
        <v>2</v>
      </c>
      <c r="G42">
        <v>0</v>
      </c>
      <c r="H42">
        <v>0</v>
      </c>
      <c r="I42">
        <v>7</v>
      </c>
      <c r="J42">
        <v>1</v>
      </c>
      <c r="K42">
        <v>213</v>
      </c>
      <c r="L42">
        <v>16.399999999999999</v>
      </c>
      <c r="M42">
        <v>12</v>
      </c>
      <c r="N42">
        <v>1</v>
      </c>
      <c r="O42">
        <v>0</v>
      </c>
    </row>
    <row r="43" spans="1:15">
      <c r="A43">
        <v>86</v>
      </c>
      <c r="B43" t="s">
        <v>160</v>
      </c>
      <c r="C43">
        <v>12</v>
      </c>
      <c r="D43">
        <v>48</v>
      </c>
      <c r="E43">
        <v>46</v>
      </c>
      <c r="F43">
        <v>0</v>
      </c>
      <c r="G43">
        <v>0</v>
      </c>
      <c r="H43">
        <v>0</v>
      </c>
      <c r="I43">
        <v>12</v>
      </c>
      <c r="J43">
        <v>0</v>
      </c>
      <c r="K43">
        <v>370</v>
      </c>
      <c r="L43">
        <v>30.8</v>
      </c>
      <c r="M43">
        <v>5</v>
      </c>
      <c r="N43">
        <v>7</v>
      </c>
      <c r="O43">
        <v>0</v>
      </c>
    </row>
    <row r="44" spans="1:15">
      <c r="A44">
        <v>75</v>
      </c>
      <c r="B44" t="s">
        <v>179</v>
      </c>
      <c r="C44">
        <v>12</v>
      </c>
      <c r="D44">
        <v>42</v>
      </c>
      <c r="E44">
        <v>39</v>
      </c>
      <c r="F44">
        <v>1</v>
      </c>
      <c r="G44">
        <v>0</v>
      </c>
      <c r="H44">
        <v>0</v>
      </c>
      <c r="I44">
        <v>19</v>
      </c>
      <c r="J44">
        <v>0</v>
      </c>
      <c r="K44">
        <v>350</v>
      </c>
      <c r="L44">
        <v>29.2</v>
      </c>
      <c r="M44">
        <v>3</v>
      </c>
      <c r="N44">
        <v>9</v>
      </c>
      <c r="O44">
        <v>0</v>
      </c>
    </row>
    <row r="45" spans="1:15">
      <c r="A45">
        <v>80</v>
      </c>
      <c r="B45" t="s">
        <v>110</v>
      </c>
      <c r="C45">
        <v>13</v>
      </c>
      <c r="D45">
        <v>50</v>
      </c>
      <c r="E45">
        <v>45</v>
      </c>
      <c r="F45">
        <v>1</v>
      </c>
      <c r="G45">
        <v>0</v>
      </c>
      <c r="H45">
        <v>0</v>
      </c>
      <c r="I45">
        <v>12</v>
      </c>
      <c r="J45">
        <v>1</v>
      </c>
      <c r="K45">
        <v>385</v>
      </c>
      <c r="L45">
        <v>29.6</v>
      </c>
      <c r="M45">
        <v>8</v>
      </c>
      <c r="N45">
        <v>5</v>
      </c>
      <c r="O45">
        <v>0</v>
      </c>
    </row>
    <row r="46" spans="1:15">
      <c r="A46">
        <v>106</v>
      </c>
      <c r="B46" t="s">
        <v>173</v>
      </c>
      <c r="C46">
        <v>12</v>
      </c>
      <c r="D46">
        <v>58</v>
      </c>
      <c r="E46">
        <v>51</v>
      </c>
      <c r="F46">
        <v>2</v>
      </c>
      <c r="G46">
        <v>0</v>
      </c>
      <c r="H46">
        <v>0</v>
      </c>
      <c r="I46">
        <v>9</v>
      </c>
      <c r="J46">
        <v>0</v>
      </c>
      <c r="K46">
        <v>430</v>
      </c>
      <c r="L46">
        <v>35.799999999999997</v>
      </c>
      <c r="M46">
        <v>3</v>
      </c>
      <c r="N46">
        <v>9</v>
      </c>
      <c r="O46">
        <v>0</v>
      </c>
    </row>
    <row r="47" spans="1:15">
      <c r="A47">
        <v>64</v>
      </c>
      <c r="B47" t="s">
        <v>139</v>
      </c>
      <c r="C47">
        <v>12</v>
      </c>
      <c r="D47">
        <v>43</v>
      </c>
      <c r="E47">
        <v>39</v>
      </c>
      <c r="F47">
        <v>1</v>
      </c>
      <c r="G47">
        <v>0</v>
      </c>
      <c r="H47">
        <v>0</v>
      </c>
      <c r="I47">
        <v>11</v>
      </c>
      <c r="J47">
        <v>0</v>
      </c>
      <c r="K47">
        <v>332</v>
      </c>
      <c r="L47">
        <v>27.7</v>
      </c>
      <c r="M47">
        <v>6</v>
      </c>
      <c r="N47">
        <v>6</v>
      </c>
      <c r="O47">
        <v>0</v>
      </c>
    </row>
    <row r="48" spans="1:15">
      <c r="A48">
        <v>84</v>
      </c>
      <c r="B48" t="s">
        <v>150</v>
      </c>
      <c r="C48">
        <v>12</v>
      </c>
      <c r="D48">
        <v>47</v>
      </c>
      <c r="E48">
        <v>47</v>
      </c>
      <c r="F48">
        <v>0</v>
      </c>
      <c r="G48">
        <v>0</v>
      </c>
      <c r="H48">
        <v>0</v>
      </c>
      <c r="I48">
        <v>13</v>
      </c>
      <c r="J48">
        <v>0</v>
      </c>
      <c r="K48">
        <v>368</v>
      </c>
      <c r="L48">
        <v>30.7</v>
      </c>
      <c r="M48">
        <v>5</v>
      </c>
      <c r="N48">
        <v>7</v>
      </c>
      <c r="O48">
        <v>0</v>
      </c>
    </row>
    <row r="49" spans="1:15">
      <c r="A49">
        <v>91</v>
      </c>
      <c r="B49" t="s">
        <v>186</v>
      </c>
      <c r="C49">
        <v>12</v>
      </c>
      <c r="D49">
        <v>50</v>
      </c>
      <c r="E49">
        <v>47</v>
      </c>
      <c r="F49">
        <v>0</v>
      </c>
      <c r="G49">
        <v>0</v>
      </c>
      <c r="H49">
        <v>0</v>
      </c>
      <c r="I49">
        <v>10</v>
      </c>
      <c r="J49">
        <v>0</v>
      </c>
      <c r="K49">
        <v>377</v>
      </c>
      <c r="L49">
        <v>31.4</v>
      </c>
      <c r="M49">
        <v>6</v>
      </c>
      <c r="N49">
        <v>6</v>
      </c>
      <c r="O49">
        <v>0</v>
      </c>
    </row>
    <row r="50" spans="1:15">
      <c r="A50">
        <v>17</v>
      </c>
      <c r="B50" t="s">
        <v>74</v>
      </c>
      <c r="C50">
        <v>14</v>
      </c>
      <c r="D50">
        <v>35</v>
      </c>
      <c r="E50">
        <v>32</v>
      </c>
      <c r="F50">
        <v>1</v>
      </c>
      <c r="G50">
        <v>0</v>
      </c>
      <c r="H50">
        <v>0</v>
      </c>
      <c r="I50">
        <v>11</v>
      </c>
      <c r="J50">
        <v>1</v>
      </c>
      <c r="K50">
        <v>279</v>
      </c>
      <c r="L50">
        <v>19.899999999999999</v>
      </c>
      <c r="M50">
        <v>12</v>
      </c>
      <c r="N50">
        <v>2</v>
      </c>
      <c r="O50">
        <v>0</v>
      </c>
    </row>
    <row r="51" spans="1:15">
      <c r="A51">
        <v>102</v>
      </c>
      <c r="B51" t="s">
        <v>181</v>
      </c>
      <c r="C51">
        <v>12</v>
      </c>
      <c r="D51">
        <v>52</v>
      </c>
      <c r="E51">
        <v>46</v>
      </c>
      <c r="F51">
        <v>3</v>
      </c>
      <c r="G51">
        <v>0</v>
      </c>
      <c r="H51">
        <v>0</v>
      </c>
      <c r="I51">
        <v>15</v>
      </c>
      <c r="J51">
        <v>1</v>
      </c>
      <c r="K51">
        <v>411</v>
      </c>
      <c r="L51">
        <v>34.299999999999997</v>
      </c>
      <c r="M51">
        <v>3</v>
      </c>
      <c r="N51">
        <v>9</v>
      </c>
      <c r="O51">
        <v>0</v>
      </c>
    </row>
    <row r="52" spans="1:15">
      <c r="A52">
        <v>24</v>
      </c>
      <c r="B52" t="s">
        <v>115</v>
      </c>
      <c r="C52">
        <v>13</v>
      </c>
      <c r="D52">
        <v>34</v>
      </c>
      <c r="E52">
        <v>32</v>
      </c>
      <c r="F52">
        <v>0</v>
      </c>
      <c r="G52">
        <v>0</v>
      </c>
      <c r="H52">
        <v>0</v>
      </c>
      <c r="I52">
        <v>14</v>
      </c>
      <c r="J52">
        <v>1</v>
      </c>
      <c r="K52">
        <v>280</v>
      </c>
      <c r="L52">
        <v>21.5</v>
      </c>
      <c r="M52">
        <v>6</v>
      </c>
      <c r="N52">
        <v>7</v>
      </c>
      <c r="O52">
        <v>0</v>
      </c>
    </row>
    <row r="53" spans="1:15">
      <c r="A53">
        <v>96</v>
      </c>
      <c r="B53" t="s">
        <v>167</v>
      </c>
      <c r="C53">
        <v>13</v>
      </c>
      <c r="D53">
        <v>56</v>
      </c>
      <c r="E53">
        <v>51</v>
      </c>
      <c r="F53">
        <v>1</v>
      </c>
      <c r="G53">
        <v>0</v>
      </c>
      <c r="H53">
        <v>0</v>
      </c>
      <c r="I53">
        <v>10</v>
      </c>
      <c r="J53">
        <v>0</v>
      </c>
      <c r="K53">
        <v>419</v>
      </c>
      <c r="L53">
        <v>32.200000000000003</v>
      </c>
      <c r="M53">
        <v>7</v>
      </c>
      <c r="N53">
        <v>6</v>
      </c>
      <c r="O53">
        <v>0</v>
      </c>
    </row>
    <row r="54" spans="1:15">
      <c r="A54">
        <v>52</v>
      </c>
      <c r="B54" t="s">
        <v>133</v>
      </c>
      <c r="C54">
        <v>12</v>
      </c>
      <c r="D54">
        <v>35</v>
      </c>
      <c r="E54">
        <v>33</v>
      </c>
      <c r="F54">
        <v>0</v>
      </c>
      <c r="G54">
        <v>0</v>
      </c>
      <c r="H54">
        <v>0</v>
      </c>
      <c r="I54">
        <v>23</v>
      </c>
      <c r="J54">
        <v>0</v>
      </c>
      <c r="K54">
        <v>312</v>
      </c>
      <c r="L54">
        <v>26</v>
      </c>
      <c r="M54">
        <v>5</v>
      </c>
      <c r="N54">
        <v>7</v>
      </c>
      <c r="O54">
        <v>0</v>
      </c>
    </row>
    <row r="55" spans="1:15">
      <c r="A55">
        <v>48</v>
      </c>
      <c r="B55" t="s">
        <v>127</v>
      </c>
      <c r="C55">
        <v>13</v>
      </c>
      <c r="D55">
        <v>43</v>
      </c>
      <c r="E55">
        <v>41</v>
      </c>
      <c r="F55">
        <v>1</v>
      </c>
      <c r="G55">
        <v>0</v>
      </c>
      <c r="H55">
        <v>0</v>
      </c>
      <c r="I55">
        <v>10</v>
      </c>
      <c r="J55">
        <v>1</v>
      </c>
      <c r="K55">
        <v>333</v>
      </c>
      <c r="L55">
        <v>25.6</v>
      </c>
      <c r="M55">
        <v>6</v>
      </c>
      <c r="N55">
        <v>7</v>
      </c>
      <c r="O55">
        <v>0</v>
      </c>
    </row>
    <row r="56" spans="1:15">
      <c r="A56">
        <v>23</v>
      </c>
      <c r="B56" t="s">
        <v>88</v>
      </c>
      <c r="C56">
        <v>13</v>
      </c>
      <c r="D56">
        <v>32</v>
      </c>
      <c r="E56">
        <v>29</v>
      </c>
      <c r="F56">
        <v>2</v>
      </c>
      <c r="G56">
        <v>1</v>
      </c>
      <c r="H56">
        <v>0</v>
      </c>
      <c r="I56">
        <v>17</v>
      </c>
      <c r="J56">
        <v>0</v>
      </c>
      <c r="K56">
        <v>278</v>
      </c>
      <c r="L56">
        <v>21.4</v>
      </c>
      <c r="M56">
        <v>9</v>
      </c>
      <c r="N56">
        <v>4</v>
      </c>
      <c r="O56">
        <v>0</v>
      </c>
    </row>
    <row r="57" spans="1:15">
      <c r="A57">
        <v>57</v>
      </c>
      <c r="B57" t="s">
        <v>134</v>
      </c>
      <c r="C57">
        <v>13</v>
      </c>
      <c r="D57">
        <v>42</v>
      </c>
      <c r="E57">
        <v>41</v>
      </c>
      <c r="F57">
        <v>0</v>
      </c>
      <c r="G57">
        <v>0</v>
      </c>
      <c r="H57">
        <v>0</v>
      </c>
      <c r="I57">
        <v>17</v>
      </c>
      <c r="J57">
        <v>1</v>
      </c>
      <c r="K57">
        <v>346</v>
      </c>
      <c r="L57">
        <v>26.6</v>
      </c>
      <c r="M57">
        <v>7</v>
      </c>
      <c r="N57">
        <v>6</v>
      </c>
      <c r="O57">
        <v>0</v>
      </c>
    </row>
    <row r="58" spans="1:15">
      <c r="A58">
        <v>65</v>
      </c>
      <c r="B58" t="s">
        <v>124</v>
      </c>
      <c r="C58">
        <v>12</v>
      </c>
      <c r="D58">
        <v>43</v>
      </c>
      <c r="E58">
        <v>40</v>
      </c>
      <c r="F58">
        <v>0</v>
      </c>
      <c r="G58">
        <v>0</v>
      </c>
      <c r="H58">
        <v>0</v>
      </c>
      <c r="I58">
        <v>13</v>
      </c>
      <c r="J58">
        <v>1</v>
      </c>
      <c r="K58">
        <v>339</v>
      </c>
      <c r="L58">
        <v>28.3</v>
      </c>
      <c r="M58">
        <v>5</v>
      </c>
      <c r="N58">
        <v>7</v>
      </c>
      <c r="O58">
        <v>0</v>
      </c>
    </row>
    <row r="59" spans="1:15">
      <c r="A59">
        <v>109</v>
      </c>
      <c r="B59" t="s">
        <v>187</v>
      </c>
      <c r="C59">
        <v>12</v>
      </c>
      <c r="D59">
        <v>55</v>
      </c>
      <c r="E59">
        <v>51</v>
      </c>
      <c r="F59">
        <v>1</v>
      </c>
      <c r="G59">
        <v>0</v>
      </c>
      <c r="H59">
        <v>0</v>
      </c>
      <c r="I59">
        <v>19</v>
      </c>
      <c r="J59">
        <v>0</v>
      </c>
      <c r="K59">
        <v>440</v>
      </c>
      <c r="L59">
        <v>36.700000000000003</v>
      </c>
      <c r="M59">
        <v>1</v>
      </c>
      <c r="N59">
        <v>11</v>
      </c>
      <c r="O59">
        <v>0</v>
      </c>
    </row>
    <row r="60" spans="1:15">
      <c r="A60">
        <v>70</v>
      </c>
      <c r="B60" t="s">
        <v>147</v>
      </c>
      <c r="C60">
        <v>12</v>
      </c>
      <c r="D60">
        <v>44</v>
      </c>
      <c r="E60">
        <v>40</v>
      </c>
      <c r="F60">
        <v>1</v>
      </c>
      <c r="G60">
        <v>0</v>
      </c>
      <c r="H60">
        <v>0</v>
      </c>
      <c r="I60">
        <v>12</v>
      </c>
      <c r="J60">
        <v>0</v>
      </c>
      <c r="K60">
        <v>342</v>
      </c>
      <c r="L60">
        <v>28.5</v>
      </c>
      <c r="M60">
        <v>3</v>
      </c>
      <c r="N60">
        <v>9</v>
      </c>
      <c r="O60">
        <v>0</v>
      </c>
    </row>
    <row r="61" spans="1:15">
      <c r="A61">
        <v>35</v>
      </c>
      <c r="B61" t="s">
        <v>91</v>
      </c>
      <c r="C61">
        <v>13</v>
      </c>
      <c r="D61">
        <v>35</v>
      </c>
      <c r="E61">
        <v>34</v>
      </c>
      <c r="F61">
        <v>0</v>
      </c>
      <c r="G61">
        <v>0</v>
      </c>
      <c r="H61">
        <v>0</v>
      </c>
      <c r="I61">
        <v>19</v>
      </c>
      <c r="J61">
        <v>0</v>
      </c>
      <c r="K61">
        <v>301</v>
      </c>
      <c r="L61">
        <v>23.2</v>
      </c>
      <c r="M61">
        <v>8</v>
      </c>
      <c r="N61">
        <v>5</v>
      </c>
      <c r="O61">
        <v>0</v>
      </c>
    </row>
    <row r="62" spans="1:15">
      <c r="A62">
        <v>37</v>
      </c>
      <c r="B62" t="s">
        <v>116</v>
      </c>
      <c r="C62">
        <v>14</v>
      </c>
      <c r="D62">
        <v>43</v>
      </c>
      <c r="E62">
        <v>33</v>
      </c>
      <c r="F62">
        <v>0</v>
      </c>
      <c r="G62">
        <v>0</v>
      </c>
      <c r="H62">
        <v>0</v>
      </c>
      <c r="I62">
        <v>11</v>
      </c>
      <c r="J62">
        <v>1</v>
      </c>
      <c r="K62">
        <v>326</v>
      </c>
      <c r="L62">
        <v>23.3</v>
      </c>
      <c r="M62">
        <v>12</v>
      </c>
      <c r="N62">
        <v>2</v>
      </c>
      <c r="O62">
        <v>0</v>
      </c>
    </row>
    <row r="63" spans="1:15">
      <c r="A63">
        <v>108</v>
      </c>
      <c r="B63" t="s">
        <v>190</v>
      </c>
      <c r="C63">
        <v>13</v>
      </c>
      <c r="D63">
        <v>61</v>
      </c>
      <c r="E63">
        <v>55</v>
      </c>
      <c r="F63">
        <v>2</v>
      </c>
      <c r="G63">
        <v>0</v>
      </c>
      <c r="H63">
        <v>0</v>
      </c>
      <c r="I63">
        <v>16</v>
      </c>
      <c r="J63">
        <v>0</v>
      </c>
      <c r="K63">
        <v>473</v>
      </c>
      <c r="L63">
        <v>36.4</v>
      </c>
      <c r="M63">
        <v>8</v>
      </c>
      <c r="N63">
        <v>5</v>
      </c>
      <c r="O63">
        <v>0</v>
      </c>
    </row>
    <row r="64" spans="1:15">
      <c r="A64">
        <v>114</v>
      </c>
      <c r="B64" t="s">
        <v>146</v>
      </c>
      <c r="C64">
        <v>12</v>
      </c>
      <c r="D64">
        <v>60</v>
      </c>
      <c r="E64">
        <v>53</v>
      </c>
      <c r="F64">
        <v>0</v>
      </c>
      <c r="G64">
        <v>0</v>
      </c>
      <c r="H64">
        <v>0</v>
      </c>
      <c r="I64">
        <v>14</v>
      </c>
      <c r="J64">
        <v>0</v>
      </c>
      <c r="K64">
        <v>455</v>
      </c>
      <c r="L64">
        <v>37.9</v>
      </c>
      <c r="M64">
        <v>5</v>
      </c>
      <c r="N64">
        <v>7</v>
      </c>
      <c r="O64">
        <v>0</v>
      </c>
    </row>
    <row r="65" spans="1:15">
      <c r="A65">
        <v>95</v>
      </c>
      <c r="B65" t="s">
        <v>157</v>
      </c>
      <c r="C65">
        <v>13</v>
      </c>
      <c r="D65">
        <v>51</v>
      </c>
      <c r="E65">
        <v>49</v>
      </c>
      <c r="F65">
        <v>1</v>
      </c>
      <c r="G65">
        <v>0</v>
      </c>
      <c r="H65">
        <v>0</v>
      </c>
      <c r="I65">
        <v>19</v>
      </c>
      <c r="J65">
        <v>2</v>
      </c>
      <c r="K65">
        <v>418</v>
      </c>
      <c r="L65">
        <v>32.200000000000003</v>
      </c>
      <c r="M65">
        <v>6</v>
      </c>
      <c r="N65">
        <v>7</v>
      </c>
      <c r="O65">
        <v>0</v>
      </c>
    </row>
    <row r="66" spans="1:15">
      <c r="A66">
        <v>14</v>
      </c>
      <c r="B66" t="s">
        <v>100</v>
      </c>
      <c r="C66">
        <v>13</v>
      </c>
      <c r="D66">
        <v>28</v>
      </c>
      <c r="E66">
        <v>28</v>
      </c>
      <c r="F66">
        <v>0</v>
      </c>
      <c r="G66">
        <v>0</v>
      </c>
      <c r="H66">
        <v>0</v>
      </c>
      <c r="I66">
        <v>17</v>
      </c>
      <c r="J66">
        <v>0</v>
      </c>
      <c r="K66">
        <v>247</v>
      </c>
      <c r="L66">
        <v>19</v>
      </c>
      <c r="M66">
        <v>9</v>
      </c>
      <c r="N66">
        <v>4</v>
      </c>
      <c r="O66">
        <v>0</v>
      </c>
    </row>
    <row r="67" spans="1:15">
      <c r="A67">
        <v>107</v>
      </c>
      <c r="B67" t="s">
        <v>185</v>
      </c>
      <c r="C67">
        <v>13</v>
      </c>
      <c r="D67">
        <v>60</v>
      </c>
      <c r="E67">
        <v>53</v>
      </c>
      <c r="F67">
        <v>1</v>
      </c>
      <c r="G67">
        <v>1</v>
      </c>
      <c r="H67">
        <v>0</v>
      </c>
      <c r="I67">
        <v>18</v>
      </c>
      <c r="J67">
        <v>0</v>
      </c>
      <c r="K67">
        <v>471</v>
      </c>
      <c r="L67">
        <v>36.200000000000003</v>
      </c>
      <c r="M67">
        <v>4</v>
      </c>
      <c r="N67">
        <v>9</v>
      </c>
      <c r="O67">
        <v>0</v>
      </c>
    </row>
    <row r="68" spans="1:15">
      <c r="A68">
        <v>43</v>
      </c>
      <c r="B68" t="s">
        <v>145</v>
      </c>
      <c r="C68">
        <v>12</v>
      </c>
      <c r="D68">
        <v>34</v>
      </c>
      <c r="E68">
        <v>33</v>
      </c>
      <c r="F68">
        <v>0</v>
      </c>
      <c r="G68">
        <v>0</v>
      </c>
      <c r="H68">
        <v>0</v>
      </c>
      <c r="I68">
        <v>19</v>
      </c>
      <c r="J68">
        <v>0</v>
      </c>
      <c r="K68">
        <v>294</v>
      </c>
      <c r="L68">
        <v>24.5</v>
      </c>
      <c r="M68">
        <v>4</v>
      </c>
      <c r="N68">
        <v>8</v>
      </c>
      <c r="O68">
        <v>0</v>
      </c>
    </row>
    <row r="69" spans="1:15">
      <c r="A69">
        <v>65</v>
      </c>
      <c r="B69" t="s">
        <v>96</v>
      </c>
      <c r="C69">
        <v>12</v>
      </c>
      <c r="D69">
        <v>37</v>
      </c>
      <c r="E69">
        <v>35</v>
      </c>
      <c r="F69">
        <v>0</v>
      </c>
      <c r="G69">
        <v>0</v>
      </c>
      <c r="H69">
        <v>1</v>
      </c>
      <c r="I69">
        <v>26</v>
      </c>
      <c r="J69">
        <v>1</v>
      </c>
      <c r="K69">
        <v>339</v>
      </c>
      <c r="L69">
        <v>28.3</v>
      </c>
      <c r="M69">
        <v>5</v>
      </c>
      <c r="N69">
        <v>7</v>
      </c>
      <c r="O69">
        <v>0</v>
      </c>
    </row>
    <row r="70" spans="1:15">
      <c r="A70">
        <v>119</v>
      </c>
      <c r="B70" t="s">
        <v>176</v>
      </c>
      <c r="C70">
        <v>12</v>
      </c>
      <c r="D70">
        <v>71</v>
      </c>
      <c r="E70">
        <v>66</v>
      </c>
      <c r="F70">
        <v>1</v>
      </c>
      <c r="G70">
        <v>0</v>
      </c>
      <c r="H70">
        <v>0</v>
      </c>
      <c r="I70">
        <v>13</v>
      </c>
      <c r="J70">
        <v>4</v>
      </c>
      <c r="K70">
        <v>541</v>
      </c>
      <c r="L70">
        <v>45.1</v>
      </c>
      <c r="M70">
        <v>2</v>
      </c>
      <c r="N70">
        <v>10</v>
      </c>
      <c r="O70">
        <v>0</v>
      </c>
    </row>
    <row r="71" spans="1:15">
      <c r="A71">
        <v>86</v>
      </c>
      <c r="B71" t="s">
        <v>151</v>
      </c>
      <c r="C71">
        <v>12</v>
      </c>
      <c r="D71">
        <v>48</v>
      </c>
      <c r="E71">
        <v>46</v>
      </c>
      <c r="F71">
        <v>0</v>
      </c>
      <c r="G71">
        <v>0</v>
      </c>
      <c r="H71">
        <v>0</v>
      </c>
      <c r="I71">
        <v>12</v>
      </c>
      <c r="J71">
        <v>0</v>
      </c>
      <c r="K71">
        <v>370</v>
      </c>
      <c r="L71">
        <v>30.8</v>
      </c>
      <c r="M71">
        <v>2</v>
      </c>
      <c r="N71">
        <v>10</v>
      </c>
      <c r="O71">
        <v>0</v>
      </c>
    </row>
    <row r="72" spans="1:15">
      <c r="A72">
        <v>88</v>
      </c>
      <c r="B72" t="s">
        <v>169</v>
      </c>
      <c r="C72">
        <v>12</v>
      </c>
      <c r="D72">
        <v>52</v>
      </c>
      <c r="E72">
        <v>48</v>
      </c>
      <c r="F72">
        <v>0</v>
      </c>
      <c r="G72">
        <v>0</v>
      </c>
      <c r="H72">
        <v>0</v>
      </c>
      <c r="I72">
        <v>4</v>
      </c>
      <c r="J72">
        <v>0</v>
      </c>
      <c r="K72">
        <v>372</v>
      </c>
      <c r="L72">
        <v>31</v>
      </c>
      <c r="M72">
        <v>6</v>
      </c>
      <c r="N72">
        <v>6</v>
      </c>
      <c r="O72">
        <v>0</v>
      </c>
    </row>
    <row r="73" spans="1:15">
      <c r="A73">
        <v>72</v>
      </c>
      <c r="B73" t="s">
        <v>93</v>
      </c>
      <c r="C73">
        <v>12</v>
      </c>
      <c r="D73">
        <v>42</v>
      </c>
      <c r="E73">
        <v>38</v>
      </c>
      <c r="F73">
        <v>2</v>
      </c>
      <c r="G73">
        <v>0</v>
      </c>
      <c r="H73">
        <v>0</v>
      </c>
      <c r="I73">
        <v>17</v>
      </c>
      <c r="J73">
        <v>0</v>
      </c>
      <c r="K73">
        <v>345</v>
      </c>
      <c r="L73">
        <v>28.8</v>
      </c>
      <c r="M73">
        <v>3</v>
      </c>
      <c r="N73">
        <v>9</v>
      </c>
      <c r="O73">
        <v>0</v>
      </c>
    </row>
    <row r="74" spans="1:15">
      <c r="A74">
        <v>81</v>
      </c>
      <c r="B74" t="s">
        <v>119</v>
      </c>
      <c r="C74">
        <v>12</v>
      </c>
      <c r="D74">
        <v>44</v>
      </c>
      <c r="E74">
        <v>41</v>
      </c>
      <c r="F74">
        <v>0</v>
      </c>
      <c r="G74">
        <v>0</v>
      </c>
      <c r="H74">
        <v>0</v>
      </c>
      <c r="I74">
        <v>18</v>
      </c>
      <c r="J74">
        <v>0</v>
      </c>
      <c r="K74">
        <v>359</v>
      </c>
      <c r="L74">
        <v>29.9</v>
      </c>
      <c r="M74">
        <v>6</v>
      </c>
      <c r="N74">
        <v>6</v>
      </c>
      <c r="O74">
        <v>0</v>
      </c>
    </row>
    <row r="75" spans="1:15">
      <c r="A75">
        <v>1</v>
      </c>
      <c r="B75" t="s">
        <v>75</v>
      </c>
      <c r="C75">
        <v>13</v>
      </c>
      <c r="D75">
        <v>20</v>
      </c>
      <c r="E75">
        <v>20</v>
      </c>
      <c r="F75">
        <v>0</v>
      </c>
      <c r="G75">
        <v>0</v>
      </c>
      <c r="H75">
        <v>0</v>
      </c>
      <c r="I75">
        <v>8</v>
      </c>
      <c r="J75">
        <v>1</v>
      </c>
      <c r="K75">
        <v>166</v>
      </c>
      <c r="L75">
        <v>12.8</v>
      </c>
      <c r="M75">
        <v>11</v>
      </c>
      <c r="N75">
        <v>2</v>
      </c>
      <c r="O75">
        <v>0</v>
      </c>
    </row>
    <row r="76" spans="1:15">
      <c r="A76">
        <v>19</v>
      </c>
      <c r="B76" t="s">
        <v>114</v>
      </c>
      <c r="C76">
        <v>14</v>
      </c>
      <c r="D76">
        <v>34</v>
      </c>
      <c r="E76">
        <v>33</v>
      </c>
      <c r="F76">
        <v>1</v>
      </c>
      <c r="G76">
        <v>0</v>
      </c>
      <c r="H76">
        <v>0</v>
      </c>
      <c r="I76">
        <v>15</v>
      </c>
      <c r="J76">
        <v>0</v>
      </c>
      <c r="K76">
        <v>284</v>
      </c>
      <c r="L76">
        <v>20.3</v>
      </c>
      <c r="M76">
        <v>11</v>
      </c>
      <c r="N76">
        <v>3</v>
      </c>
      <c r="O76">
        <v>0</v>
      </c>
    </row>
    <row r="77" spans="1:15">
      <c r="A77">
        <v>79</v>
      </c>
      <c r="B77" t="s">
        <v>174</v>
      </c>
      <c r="C77">
        <v>13</v>
      </c>
      <c r="D77">
        <v>50</v>
      </c>
      <c r="E77">
        <v>46</v>
      </c>
      <c r="F77">
        <v>1</v>
      </c>
      <c r="G77">
        <v>0</v>
      </c>
      <c r="H77">
        <v>0</v>
      </c>
      <c r="I77">
        <v>12</v>
      </c>
      <c r="J77">
        <v>0</v>
      </c>
      <c r="K77">
        <v>384</v>
      </c>
      <c r="L77">
        <v>29.5</v>
      </c>
      <c r="M77">
        <v>7</v>
      </c>
      <c r="N77">
        <v>6</v>
      </c>
      <c r="O77">
        <v>0</v>
      </c>
    </row>
    <row r="78" spans="1:15">
      <c r="A78">
        <v>40</v>
      </c>
      <c r="B78" t="s">
        <v>101</v>
      </c>
      <c r="C78">
        <v>13</v>
      </c>
      <c r="D78">
        <v>36</v>
      </c>
      <c r="E78">
        <v>33</v>
      </c>
      <c r="F78">
        <v>2</v>
      </c>
      <c r="G78">
        <v>0</v>
      </c>
      <c r="H78">
        <v>0</v>
      </c>
      <c r="I78">
        <v>18</v>
      </c>
      <c r="J78">
        <v>0</v>
      </c>
      <c r="K78">
        <v>307</v>
      </c>
      <c r="L78">
        <v>23.6</v>
      </c>
      <c r="M78">
        <v>9</v>
      </c>
      <c r="N78">
        <v>4</v>
      </c>
      <c r="O78">
        <v>0</v>
      </c>
    </row>
    <row r="79" spans="1:15">
      <c r="A79">
        <v>33</v>
      </c>
      <c r="B79" t="s">
        <v>108</v>
      </c>
      <c r="C79">
        <v>13</v>
      </c>
      <c r="D79">
        <v>35</v>
      </c>
      <c r="E79">
        <v>33</v>
      </c>
      <c r="F79">
        <v>0</v>
      </c>
      <c r="G79">
        <v>0</v>
      </c>
      <c r="H79">
        <v>0</v>
      </c>
      <c r="I79">
        <v>17</v>
      </c>
      <c r="J79">
        <v>0</v>
      </c>
      <c r="K79">
        <v>294</v>
      </c>
      <c r="L79">
        <v>22.6</v>
      </c>
      <c r="M79">
        <v>9</v>
      </c>
      <c r="N79">
        <v>4</v>
      </c>
      <c r="O79">
        <v>0</v>
      </c>
    </row>
    <row r="80" spans="1:15">
      <c r="A80">
        <v>7</v>
      </c>
      <c r="B80" t="s">
        <v>112</v>
      </c>
      <c r="C80">
        <v>13</v>
      </c>
      <c r="D80">
        <v>27</v>
      </c>
      <c r="E80">
        <v>27</v>
      </c>
      <c r="F80">
        <v>0</v>
      </c>
      <c r="G80">
        <v>0</v>
      </c>
      <c r="H80">
        <v>0</v>
      </c>
      <c r="I80">
        <v>13</v>
      </c>
      <c r="J80">
        <v>0</v>
      </c>
      <c r="K80">
        <v>228</v>
      </c>
      <c r="L80">
        <v>17.5</v>
      </c>
      <c r="M80">
        <v>9</v>
      </c>
      <c r="N80">
        <v>4</v>
      </c>
      <c r="O80">
        <v>0</v>
      </c>
    </row>
    <row r="81" spans="1:15">
      <c r="A81">
        <v>42</v>
      </c>
      <c r="B81" t="s">
        <v>97</v>
      </c>
      <c r="C81">
        <v>12</v>
      </c>
      <c r="D81">
        <v>35</v>
      </c>
      <c r="E81">
        <v>34</v>
      </c>
      <c r="F81">
        <v>0</v>
      </c>
      <c r="G81">
        <v>0</v>
      </c>
      <c r="H81">
        <v>0</v>
      </c>
      <c r="I81">
        <v>15</v>
      </c>
      <c r="J81">
        <v>1</v>
      </c>
      <c r="K81">
        <v>291</v>
      </c>
      <c r="L81">
        <v>24.3</v>
      </c>
      <c r="M81">
        <v>5</v>
      </c>
      <c r="N81">
        <v>7</v>
      </c>
      <c r="O81">
        <v>0</v>
      </c>
    </row>
    <row r="82" spans="1:15">
      <c r="A82">
        <v>54</v>
      </c>
      <c r="B82" t="s">
        <v>102</v>
      </c>
      <c r="C82">
        <v>13</v>
      </c>
      <c r="D82">
        <v>41</v>
      </c>
      <c r="E82">
        <v>37</v>
      </c>
      <c r="F82">
        <v>1</v>
      </c>
      <c r="G82">
        <v>0</v>
      </c>
      <c r="H82">
        <v>0</v>
      </c>
      <c r="I82">
        <v>20</v>
      </c>
      <c r="J82">
        <v>0</v>
      </c>
      <c r="K82">
        <v>345</v>
      </c>
      <c r="L82">
        <v>26.5</v>
      </c>
      <c r="M82">
        <v>8</v>
      </c>
      <c r="N82">
        <v>5</v>
      </c>
      <c r="O82">
        <v>0</v>
      </c>
    </row>
    <row r="83" spans="1:15">
      <c r="A83">
        <v>118</v>
      </c>
      <c r="B83" t="s">
        <v>188</v>
      </c>
      <c r="C83">
        <v>12</v>
      </c>
      <c r="D83">
        <v>68</v>
      </c>
      <c r="E83">
        <v>61</v>
      </c>
      <c r="F83">
        <v>4</v>
      </c>
      <c r="G83">
        <v>0</v>
      </c>
      <c r="H83">
        <v>0</v>
      </c>
      <c r="I83">
        <v>12</v>
      </c>
      <c r="J83">
        <v>1</v>
      </c>
      <c r="K83">
        <v>515</v>
      </c>
      <c r="L83">
        <v>42.9</v>
      </c>
      <c r="M83">
        <v>3</v>
      </c>
      <c r="N83">
        <v>9</v>
      </c>
      <c r="O83">
        <v>0</v>
      </c>
    </row>
    <row r="84" spans="1:15">
      <c r="A84">
        <v>30</v>
      </c>
      <c r="B84" t="s">
        <v>87</v>
      </c>
      <c r="C84">
        <v>13</v>
      </c>
      <c r="D84">
        <v>34</v>
      </c>
      <c r="E84">
        <v>32</v>
      </c>
      <c r="F84">
        <v>0</v>
      </c>
      <c r="G84">
        <v>0</v>
      </c>
      <c r="H84">
        <v>0</v>
      </c>
      <c r="I84">
        <v>18</v>
      </c>
      <c r="J84">
        <v>1</v>
      </c>
      <c r="K84">
        <v>292</v>
      </c>
      <c r="L84">
        <v>22.5</v>
      </c>
      <c r="M84">
        <v>8</v>
      </c>
      <c r="N84">
        <v>5</v>
      </c>
      <c r="O84">
        <v>0</v>
      </c>
    </row>
    <row r="85" spans="1:15">
      <c r="A85">
        <v>103</v>
      </c>
      <c r="B85" t="s">
        <v>175</v>
      </c>
      <c r="C85">
        <v>12</v>
      </c>
      <c r="D85">
        <v>53</v>
      </c>
      <c r="E85">
        <v>50</v>
      </c>
      <c r="F85">
        <v>0</v>
      </c>
      <c r="G85">
        <v>0</v>
      </c>
      <c r="H85">
        <v>0</v>
      </c>
      <c r="I85">
        <v>15</v>
      </c>
      <c r="J85">
        <v>0</v>
      </c>
      <c r="K85">
        <v>413</v>
      </c>
      <c r="L85">
        <v>34.4</v>
      </c>
      <c r="M85">
        <v>4</v>
      </c>
      <c r="N85">
        <v>8</v>
      </c>
      <c r="O85">
        <v>0</v>
      </c>
    </row>
    <row r="86" spans="1:15">
      <c r="A86">
        <v>77</v>
      </c>
      <c r="B86" t="s">
        <v>138</v>
      </c>
      <c r="C86">
        <v>12</v>
      </c>
      <c r="D86">
        <v>43</v>
      </c>
      <c r="E86">
        <v>43</v>
      </c>
      <c r="F86">
        <v>0</v>
      </c>
      <c r="G86">
        <v>0</v>
      </c>
      <c r="H86">
        <v>0</v>
      </c>
      <c r="I86">
        <v>17</v>
      </c>
      <c r="J86">
        <v>0</v>
      </c>
      <c r="K86">
        <v>352</v>
      </c>
      <c r="L86">
        <v>29.3</v>
      </c>
      <c r="M86">
        <v>5</v>
      </c>
      <c r="N86">
        <v>7</v>
      </c>
      <c r="O86">
        <v>0</v>
      </c>
    </row>
    <row r="87" spans="1:15">
      <c r="A87">
        <v>39</v>
      </c>
      <c r="B87" t="s">
        <v>83</v>
      </c>
      <c r="C87">
        <v>12</v>
      </c>
      <c r="D87">
        <v>34</v>
      </c>
      <c r="E87">
        <v>30</v>
      </c>
      <c r="F87">
        <v>0</v>
      </c>
      <c r="G87">
        <v>0</v>
      </c>
      <c r="H87">
        <v>0</v>
      </c>
      <c r="I87">
        <v>16</v>
      </c>
      <c r="J87">
        <v>0</v>
      </c>
      <c r="K87">
        <v>282</v>
      </c>
      <c r="L87">
        <v>23.5</v>
      </c>
      <c r="M87">
        <v>6</v>
      </c>
      <c r="N87">
        <v>6</v>
      </c>
      <c r="O87">
        <v>0</v>
      </c>
    </row>
    <row r="88" spans="1:15">
      <c r="A88">
        <v>38</v>
      </c>
      <c r="B88" t="s">
        <v>79</v>
      </c>
      <c r="C88">
        <v>13</v>
      </c>
      <c r="D88">
        <v>34</v>
      </c>
      <c r="E88">
        <v>29</v>
      </c>
      <c r="F88">
        <v>3</v>
      </c>
      <c r="G88">
        <v>0</v>
      </c>
      <c r="H88">
        <v>0</v>
      </c>
      <c r="I88">
        <v>21</v>
      </c>
      <c r="J88">
        <v>1</v>
      </c>
      <c r="K88">
        <v>304</v>
      </c>
      <c r="L88">
        <v>23.4</v>
      </c>
      <c r="M88">
        <v>9</v>
      </c>
      <c r="N88">
        <v>4</v>
      </c>
      <c r="O88">
        <v>0</v>
      </c>
    </row>
    <row r="89" spans="1:15">
      <c r="A89">
        <v>2</v>
      </c>
      <c r="B89" t="s">
        <v>77</v>
      </c>
      <c r="C89">
        <v>13</v>
      </c>
      <c r="D89">
        <v>25</v>
      </c>
      <c r="E89">
        <v>23</v>
      </c>
      <c r="F89">
        <v>1</v>
      </c>
      <c r="G89">
        <v>0</v>
      </c>
      <c r="H89">
        <v>0</v>
      </c>
      <c r="I89">
        <v>11</v>
      </c>
      <c r="J89">
        <v>0</v>
      </c>
      <c r="K89">
        <v>208</v>
      </c>
      <c r="L89">
        <v>16</v>
      </c>
      <c r="M89">
        <v>11</v>
      </c>
      <c r="N89">
        <v>2</v>
      </c>
      <c r="O89">
        <v>0</v>
      </c>
    </row>
    <row r="90" spans="1:15">
      <c r="A90">
        <v>117</v>
      </c>
      <c r="B90" t="s">
        <v>163</v>
      </c>
      <c r="C90">
        <v>12</v>
      </c>
      <c r="D90">
        <v>65</v>
      </c>
      <c r="E90">
        <v>61</v>
      </c>
      <c r="F90">
        <v>1</v>
      </c>
      <c r="G90">
        <v>0</v>
      </c>
      <c r="H90">
        <v>0</v>
      </c>
      <c r="I90">
        <v>8</v>
      </c>
      <c r="J90">
        <v>0</v>
      </c>
      <c r="K90">
        <v>477</v>
      </c>
      <c r="L90">
        <v>39.799999999999997</v>
      </c>
      <c r="M90">
        <v>1</v>
      </c>
      <c r="N90">
        <v>11</v>
      </c>
      <c r="O90">
        <v>0</v>
      </c>
    </row>
    <row r="91" spans="1:15">
      <c r="A91">
        <v>41</v>
      </c>
      <c r="B91" t="s">
        <v>130</v>
      </c>
      <c r="C91">
        <v>13</v>
      </c>
      <c r="D91">
        <v>39</v>
      </c>
      <c r="E91">
        <v>37</v>
      </c>
      <c r="F91">
        <v>1</v>
      </c>
      <c r="G91">
        <v>0</v>
      </c>
      <c r="H91">
        <v>0</v>
      </c>
      <c r="I91">
        <v>13</v>
      </c>
      <c r="J91">
        <v>1</v>
      </c>
      <c r="K91">
        <v>314</v>
      </c>
      <c r="L91">
        <v>24.2</v>
      </c>
      <c r="M91">
        <v>7</v>
      </c>
      <c r="N91">
        <v>6</v>
      </c>
      <c r="O91">
        <v>0</v>
      </c>
    </row>
    <row r="92" spans="1:15">
      <c r="A92">
        <v>65</v>
      </c>
      <c r="B92" t="s">
        <v>155</v>
      </c>
      <c r="C92">
        <v>12</v>
      </c>
      <c r="D92">
        <v>39</v>
      </c>
      <c r="E92">
        <v>37</v>
      </c>
      <c r="F92">
        <v>1</v>
      </c>
      <c r="G92">
        <v>0</v>
      </c>
      <c r="H92">
        <v>0</v>
      </c>
      <c r="I92">
        <v>22</v>
      </c>
      <c r="J92">
        <v>0</v>
      </c>
      <c r="K92">
        <v>339</v>
      </c>
      <c r="L92">
        <v>28.3</v>
      </c>
      <c r="M92">
        <v>4</v>
      </c>
      <c r="N92">
        <v>8</v>
      </c>
      <c r="O92">
        <v>0</v>
      </c>
    </row>
    <row r="93" spans="1:15">
      <c r="A93">
        <v>104</v>
      </c>
      <c r="B93" t="s">
        <v>180</v>
      </c>
      <c r="C93">
        <v>12</v>
      </c>
      <c r="D93">
        <v>53</v>
      </c>
      <c r="E93">
        <v>52</v>
      </c>
      <c r="F93">
        <v>0</v>
      </c>
      <c r="G93">
        <v>0</v>
      </c>
      <c r="H93">
        <v>0</v>
      </c>
      <c r="I93">
        <v>16</v>
      </c>
      <c r="J93">
        <v>0</v>
      </c>
      <c r="K93">
        <v>418</v>
      </c>
      <c r="L93">
        <v>34.799999999999997</v>
      </c>
      <c r="M93">
        <v>2</v>
      </c>
      <c r="N93">
        <v>10</v>
      </c>
      <c r="O93">
        <v>0</v>
      </c>
    </row>
    <row r="94" spans="1:15">
      <c r="A94">
        <v>10</v>
      </c>
      <c r="B94" t="s">
        <v>82</v>
      </c>
      <c r="C94">
        <v>13</v>
      </c>
      <c r="D94">
        <v>27</v>
      </c>
      <c r="E94">
        <v>25</v>
      </c>
      <c r="F94">
        <v>0</v>
      </c>
      <c r="G94">
        <v>0</v>
      </c>
      <c r="H94">
        <v>0</v>
      </c>
      <c r="I94">
        <v>18</v>
      </c>
      <c r="J94">
        <v>1</v>
      </c>
      <c r="K94">
        <v>243</v>
      </c>
      <c r="L94">
        <v>18.7</v>
      </c>
      <c r="M94">
        <v>8</v>
      </c>
      <c r="N94">
        <v>5</v>
      </c>
      <c r="O94">
        <v>0</v>
      </c>
    </row>
    <row r="95" spans="1:15">
      <c r="A95">
        <v>53</v>
      </c>
      <c r="B95" t="s">
        <v>121</v>
      </c>
      <c r="C95">
        <v>12</v>
      </c>
      <c r="D95">
        <v>38</v>
      </c>
      <c r="E95">
        <v>33</v>
      </c>
      <c r="F95">
        <v>0</v>
      </c>
      <c r="G95">
        <v>0</v>
      </c>
      <c r="H95">
        <v>0</v>
      </c>
      <c r="I95">
        <v>18</v>
      </c>
      <c r="J95">
        <v>0</v>
      </c>
      <c r="K95">
        <v>315</v>
      </c>
      <c r="L95">
        <v>26.3</v>
      </c>
      <c r="M95">
        <v>4</v>
      </c>
      <c r="N95">
        <v>8</v>
      </c>
      <c r="O95">
        <v>0</v>
      </c>
    </row>
    <row r="96" spans="1:15">
      <c r="A96">
        <v>61</v>
      </c>
      <c r="B96" t="s">
        <v>137</v>
      </c>
      <c r="C96">
        <v>14</v>
      </c>
      <c r="D96">
        <v>46</v>
      </c>
      <c r="E96">
        <v>42</v>
      </c>
      <c r="F96">
        <v>2</v>
      </c>
      <c r="G96">
        <v>0</v>
      </c>
      <c r="H96">
        <v>0</v>
      </c>
      <c r="I96">
        <v>20</v>
      </c>
      <c r="J96">
        <v>0</v>
      </c>
      <c r="K96">
        <v>382</v>
      </c>
      <c r="L96">
        <v>27.3</v>
      </c>
      <c r="M96">
        <v>10</v>
      </c>
      <c r="N96">
        <v>4</v>
      </c>
      <c r="O96">
        <v>0</v>
      </c>
    </row>
    <row r="97" spans="1:15">
      <c r="A97">
        <v>45</v>
      </c>
      <c r="B97" t="s">
        <v>141</v>
      </c>
      <c r="C97">
        <v>13</v>
      </c>
      <c r="D97">
        <v>40</v>
      </c>
      <c r="E97">
        <v>36</v>
      </c>
      <c r="F97">
        <v>4</v>
      </c>
      <c r="G97">
        <v>0</v>
      </c>
      <c r="H97">
        <v>0</v>
      </c>
      <c r="I97">
        <v>15</v>
      </c>
      <c r="J97">
        <v>0</v>
      </c>
      <c r="K97">
        <v>329</v>
      </c>
      <c r="L97">
        <v>25.3</v>
      </c>
      <c r="M97">
        <v>10</v>
      </c>
      <c r="N97">
        <v>3</v>
      </c>
      <c r="O97">
        <v>0</v>
      </c>
    </row>
    <row r="98" spans="1:15">
      <c r="A98">
        <v>50</v>
      </c>
      <c r="B98" t="s">
        <v>162</v>
      </c>
      <c r="C98">
        <v>13</v>
      </c>
      <c r="D98">
        <v>43</v>
      </c>
      <c r="E98">
        <v>39</v>
      </c>
      <c r="F98">
        <v>1</v>
      </c>
      <c r="G98">
        <v>0</v>
      </c>
      <c r="H98">
        <v>0</v>
      </c>
      <c r="I98">
        <v>12</v>
      </c>
      <c r="J98">
        <v>1</v>
      </c>
      <c r="K98">
        <v>337</v>
      </c>
      <c r="L98">
        <v>25.9</v>
      </c>
      <c r="M98">
        <v>7</v>
      </c>
      <c r="N98">
        <v>6</v>
      </c>
      <c r="O98">
        <v>0</v>
      </c>
    </row>
    <row r="99" spans="1:15">
      <c r="A99">
        <v>50</v>
      </c>
      <c r="B99" t="s">
        <v>111</v>
      </c>
      <c r="C99">
        <v>13</v>
      </c>
      <c r="D99">
        <v>42</v>
      </c>
      <c r="E99">
        <v>42</v>
      </c>
      <c r="F99">
        <v>0</v>
      </c>
      <c r="G99">
        <v>0</v>
      </c>
      <c r="H99">
        <v>0</v>
      </c>
      <c r="I99">
        <v>13</v>
      </c>
      <c r="J99">
        <v>2</v>
      </c>
      <c r="K99">
        <v>337</v>
      </c>
      <c r="L99">
        <v>25.9</v>
      </c>
      <c r="M99">
        <v>9</v>
      </c>
      <c r="N99">
        <v>4</v>
      </c>
      <c r="O99">
        <v>0</v>
      </c>
    </row>
    <row r="100" spans="1:15">
      <c r="A100">
        <v>116</v>
      </c>
      <c r="B100" t="s">
        <v>182</v>
      </c>
      <c r="C100">
        <v>12</v>
      </c>
      <c r="D100">
        <v>64</v>
      </c>
      <c r="E100">
        <v>58</v>
      </c>
      <c r="F100">
        <v>3</v>
      </c>
      <c r="G100">
        <v>0</v>
      </c>
      <c r="H100">
        <v>0</v>
      </c>
      <c r="I100">
        <v>6</v>
      </c>
      <c r="J100">
        <v>2</v>
      </c>
      <c r="K100">
        <v>470</v>
      </c>
      <c r="L100">
        <v>39.200000000000003</v>
      </c>
      <c r="M100">
        <v>5</v>
      </c>
      <c r="N100">
        <v>7</v>
      </c>
      <c r="O100">
        <v>0</v>
      </c>
    </row>
    <row r="101" spans="1:15">
      <c r="A101">
        <v>44</v>
      </c>
      <c r="B101" t="s">
        <v>90</v>
      </c>
      <c r="C101">
        <v>12</v>
      </c>
      <c r="D101">
        <v>37</v>
      </c>
      <c r="E101">
        <v>34</v>
      </c>
      <c r="F101">
        <v>0</v>
      </c>
      <c r="G101">
        <v>0</v>
      </c>
      <c r="H101">
        <v>0</v>
      </c>
      <c r="I101">
        <v>13</v>
      </c>
      <c r="J101">
        <v>0</v>
      </c>
      <c r="K101">
        <v>295</v>
      </c>
      <c r="L101">
        <v>24.6</v>
      </c>
      <c r="M101">
        <v>8</v>
      </c>
      <c r="N101">
        <v>4</v>
      </c>
      <c r="O101">
        <v>0</v>
      </c>
    </row>
    <row r="102" spans="1:15">
      <c r="A102">
        <v>90</v>
      </c>
      <c r="B102" t="s">
        <v>183</v>
      </c>
      <c r="C102">
        <v>12</v>
      </c>
      <c r="D102">
        <v>47</v>
      </c>
      <c r="E102">
        <v>45</v>
      </c>
      <c r="F102">
        <v>0</v>
      </c>
      <c r="G102">
        <v>0</v>
      </c>
      <c r="H102">
        <v>0</v>
      </c>
      <c r="I102">
        <v>16</v>
      </c>
      <c r="J102">
        <v>0</v>
      </c>
      <c r="K102">
        <v>375</v>
      </c>
      <c r="L102">
        <v>31.3</v>
      </c>
      <c r="M102">
        <v>4</v>
      </c>
      <c r="N102">
        <v>8</v>
      </c>
      <c r="O102">
        <v>0</v>
      </c>
    </row>
    <row r="103" spans="1:15">
      <c r="A103">
        <v>100</v>
      </c>
      <c r="B103" t="s">
        <v>165</v>
      </c>
      <c r="C103">
        <v>14</v>
      </c>
      <c r="D103">
        <v>60</v>
      </c>
      <c r="E103">
        <v>53</v>
      </c>
      <c r="F103">
        <v>2</v>
      </c>
      <c r="G103">
        <v>1</v>
      </c>
      <c r="H103">
        <v>0</v>
      </c>
      <c r="I103">
        <v>16</v>
      </c>
      <c r="J103">
        <v>0</v>
      </c>
      <c r="K103">
        <v>467</v>
      </c>
      <c r="L103">
        <v>33.4</v>
      </c>
      <c r="M103">
        <v>10</v>
      </c>
      <c r="N103">
        <v>4</v>
      </c>
      <c r="O103">
        <v>0</v>
      </c>
    </row>
    <row r="104" spans="1:15">
      <c r="A104">
        <v>105</v>
      </c>
      <c r="B104" t="s">
        <v>154</v>
      </c>
      <c r="C104">
        <v>12</v>
      </c>
      <c r="D104">
        <v>53</v>
      </c>
      <c r="E104">
        <v>50</v>
      </c>
      <c r="F104">
        <v>1</v>
      </c>
      <c r="G104">
        <v>0</v>
      </c>
      <c r="H104">
        <v>0</v>
      </c>
      <c r="I104">
        <v>17</v>
      </c>
      <c r="J104">
        <v>0</v>
      </c>
      <c r="K104">
        <v>421</v>
      </c>
      <c r="L104">
        <v>35.1</v>
      </c>
      <c r="M104">
        <v>2</v>
      </c>
      <c r="N104">
        <v>10</v>
      </c>
      <c r="O104">
        <v>0</v>
      </c>
    </row>
    <row r="105" spans="1:15">
      <c r="A105">
        <v>56</v>
      </c>
      <c r="B105" t="s">
        <v>98</v>
      </c>
      <c r="C105">
        <v>14</v>
      </c>
      <c r="D105">
        <v>44</v>
      </c>
      <c r="E105">
        <v>38</v>
      </c>
      <c r="F105">
        <v>0</v>
      </c>
      <c r="G105">
        <v>0</v>
      </c>
      <c r="H105">
        <v>0</v>
      </c>
      <c r="I105">
        <v>22</v>
      </c>
      <c r="J105">
        <v>2</v>
      </c>
      <c r="K105">
        <v>372</v>
      </c>
      <c r="L105">
        <v>26.6</v>
      </c>
      <c r="M105">
        <v>10</v>
      </c>
      <c r="N105">
        <v>4</v>
      </c>
      <c r="O105">
        <v>0</v>
      </c>
    </row>
    <row r="106" spans="1:15">
      <c r="A106">
        <v>29</v>
      </c>
      <c r="B106" t="s">
        <v>103</v>
      </c>
      <c r="C106">
        <v>13</v>
      </c>
      <c r="D106">
        <v>35</v>
      </c>
      <c r="E106">
        <v>35</v>
      </c>
      <c r="F106">
        <v>0</v>
      </c>
      <c r="G106">
        <v>0</v>
      </c>
      <c r="H106">
        <v>0</v>
      </c>
      <c r="I106">
        <v>15</v>
      </c>
      <c r="J106">
        <v>0</v>
      </c>
      <c r="K106">
        <v>290</v>
      </c>
      <c r="L106">
        <v>22.3</v>
      </c>
      <c r="M106">
        <v>6</v>
      </c>
      <c r="N106">
        <v>7</v>
      </c>
      <c r="O106">
        <v>0</v>
      </c>
    </row>
    <row r="107" spans="1:15">
      <c r="A107">
        <v>71</v>
      </c>
      <c r="B107" t="s">
        <v>136</v>
      </c>
      <c r="C107">
        <v>12</v>
      </c>
      <c r="D107">
        <v>42</v>
      </c>
      <c r="E107">
        <v>36</v>
      </c>
      <c r="F107">
        <v>2</v>
      </c>
      <c r="G107">
        <v>0</v>
      </c>
      <c r="H107">
        <v>0</v>
      </c>
      <c r="I107">
        <v>17</v>
      </c>
      <c r="J107">
        <v>0</v>
      </c>
      <c r="K107">
        <v>343</v>
      </c>
      <c r="L107">
        <v>28.6</v>
      </c>
      <c r="M107">
        <v>2</v>
      </c>
      <c r="N107">
        <v>10</v>
      </c>
      <c r="O107">
        <v>0</v>
      </c>
    </row>
    <row r="108" spans="1:15">
      <c r="A108">
        <v>5</v>
      </c>
      <c r="B108" t="s">
        <v>72</v>
      </c>
      <c r="C108">
        <v>13</v>
      </c>
      <c r="D108">
        <v>24</v>
      </c>
      <c r="E108">
        <v>21</v>
      </c>
      <c r="F108">
        <v>3</v>
      </c>
      <c r="G108">
        <v>0</v>
      </c>
      <c r="H108">
        <v>0</v>
      </c>
      <c r="I108">
        <v>16</v>
      </c>
      <c r="J108">
        <v>0</v>
      </c>
      <c r="K108">
        <v>219</v>
      </c>
      <c r="L108">
        <v>16.8</v>
      </c>
      <c r="M108">
        <v>9</v>
      </c>
      <c r="N108">
        <v>4</v>
      </c>
      <c r="O108">
        <v>0</v>
      </c>
    </row>
    <row r="109" spans="1:15">
      <c r="A109">
        <v>101</v>
      </c>
      <c r="B109" t="s">
        <v>178</v>
      </c>
      <c r="C109">
        <v>12</v>
      </c>
      <c r="D109">
        <v>51</v>
      </c>
      <c r="E109">
        <v>47</v>
      </c>
      <c r="F109">
        <v>1</v>
      </c>
      <c r="G109">
        <v>0</v>
      </c>
      <c r="H109">
        <v>0</v>
      </c>
      <c r="I109">
        <v>17</v>
      </c>
      <c r="J109">
        <v>0</v>
      </c>
      <c r="K109">
        <v>406</v>
      </c>
      <c r="L109">
        <v>33.799999999999997</v>
      </c>
      <c r="M109">
        <v>2</v>
      </c>
      <c r="N109">
        <v>10</v>
      </c>
      <c r="O109">
        <v>0</v>
      </c>
    </row>
    <row r="110" spans="1:15">
      <c r="A110">
        <v>113</v>
      </c>
      <c r="B110" t="s">
        <v>166</v>
      </c>
      <c r="C110">
        <v>12</v>
      </c>
      <c r="D110">
        <v>57</v>
      </c>
      <c r="E110">
        <v>49</v>
      </c>
      <c r="F110">
        <v>1</v>
      </c>
      <c r="G110">
        <v>1</v>
      </c>
      <c r="H110">
        <v>1</v>
      </c>
      <c r="I110">
        <v>16</v>
      </c>
      <c r="J110">
        <v>0</v>
      </c>
      <c r="K110">
        <v>445</v>
      </c>
      <c r="L110">
        <v>37.1</v>
      </c>
      <c r="M110">
        <v>4</v>
      </c>
      <c r="N110">
        <v>8</v>
      </c>
      <c r="O110">
        <v>0</v>
      </c>
    </row>
    <row r="111" spans="1:15">
      <c r="A111">
        <v>32</v>
      </c>
      <c r="B111" t="s">
        <v>113</v>
      </c>
      <c r="C111">
        <v>12</v>
      </c>
      <c r="D111">
        <v>32</v>
      </c>
      <c r="E111">
        <v>29</v>
      </c>
      <c r="F111">
        <v>1</v>
      </c>
      <c r="G111">
        <v>0</v>
      </c>
      <c r="H111">
        <v>0</v>
      </c>
      <c r="I111">
        <v>16</v>
      </c>
      <c r="J111">
        <v>0</v>
      </c>
      <c r="K111">
        <v>271</v>
      </c>
      <c r="L111">
        <v>22.6</v>
      </c>
      <c r="M111">
        <v>5</v>
      </c>
      <c r="N111">
        <v>7</v>
      </c>
      <c r="O111">
        <v>0</v>
      </c>
    </row>
    <row r="112" spans="1:15">
      <c r="A112">
        <v>16</v>
      </c>
      <c r="B112" t="s">
        <v>118</v>
      </c>
      <c r="C112">
        <v>13</v>
      </c>
      <c r="D112">
        <v>27</v>
      </c>
      <c r="E112">
        <v>24</v>
      </c>
      <c r="F112">
        <v>1</v>
      </c>
      <c r="G112">
        <v>0</v>
      </c>
      <c r="H112">
        <v>0</v>
      </c>
      <c r="I112">
        <v>22</v>
      </c>
      <c r="J112">
        <v>1</v>
      </c>
      <c r="K112">
        <v>256</v>
      </c>
      <c r="L112">
        <v>19.7</v>
      </c>
      <c r="M112">
        <v>9</v>
      </c>
      <c r="N112">
        <v>4</v>
      </c>
      <c r="O112">
        <v>0</v>
      </c>
    </row>
    <row r="113" spans="1:15">
      <c r="A113">
        <v>3</v>
      </c>
      <c r="B113" t="s">
        <v>76</v>
      </c>
      <c r="C113">
        <v>14</v>
      </c>
      <c r="D113">
        <v>27</v>
      </c>
      <c r="E113">
        <v>23</v>
      </c>
      <c r="F113">
        <v>1</v>
      </c>
      <c r="G113">
        <v>0</v>
      </c>
      <c r="H113">
        <v>0</v>
      </c>
      <c r="I113">
        <v>12</v>
      </c>
      <c r="J113">
        <v>1</v>
      </c>
      <c r="K113">
        <v>225</v>
      </c>
      <c r="L113">
        <v>16.100000000000001</v>
      </c>
      <c r="M113">
        <v>11</v>
      </c>
      <c r="N113">
        <v>3</v>
      </c>
      <c r="O113">
        <v>0</v>
      </c>
    </row>
    <row r="114" spans="1:15">
      <c r="A114">
        <v>28</v>
      </c>
      <c r="B114" t="s">
        <v>85</v>
      </c>
      <c r="C114">
        <v>13</v>
      </c>
      <c r="D114">
        <v>35</v>
      </c>
      <c r="E114">
        <v>31</v>
      </c>
      <c r="F114">
        <v>2</v>
      </c>
      <c r="G114">
        <v>0</v>
      </c>
      <c r="H114">
        <v>0</v>
      </c>
      <c r="I114">
        <v>14</v>
      </c>
      <c r="J114">
        <v>1</v>
      </c>
      <c r="K114">
        <v>289</v>
      </c>
      <c r="L114">
        <v>22.2</v>
      </c>
      <c r="M114">
        <v>9</v>
      </c>
      <c r="N114">
        <v>4</v>
      </c>
      <c r="O114">
        <v>0</v>
      </c>
    </row>
    <row r="115" spans="1:15">
      <c r="A115">
        <v>92</v>
      </c>
      <c r="B115" t="s">
        <v>171</v>
      </c>
      <c r="C115">
        <v>13</v>
      </c>
      <c r="D115">
        <v>49</v>
      </c>
      <c r="E115">
        <v>43</v>
      </c>
      <c r="F115">
        <v>1</v>
      </c>
      <c r="G115">
        <v>0</v>
      </c>
      <c r="H115">
        <v>0</v>
      </c>
      <c r="I115">
        <v>24</v>
      </c>
      <c r="J115">
        <v>0</v>
      </c>
      <c r="K115">
        <v>411</v>
      </c>
      <c r="L115">
        <v>31.6</v>
      </c>
      <c r="M115">
        <v>4</v>
      </c>
      <c r="N115">
        <v>9</v>
      </c>
      <c r="O115">
        <v>0</v>
      </c>
    </row>
    <row r="116" spans="1:15">
      <c r="A116">
        <v>97</v>
      </c>
      <c r="B116" t="s">
        <v>152</v>
      </c>
      <c r="C116">
        <v>12</v>
      </c>
      <c r="D116">
        <v>49</v>
      </c>
      <c r="E116">
        <v>46</v>
      </c>
      <c r="F116">
        <v>1</v>
      </c>
      <c r="G116">
        <v>0</v>
      </c>
      <c r="H116">
        <v>0</v>
      </c>
      <c r="I116">
        <v>15</v>
      </c>
      <c r="J116">
        <v>1</v>
      </c>
      <c r="K116">
        <v>389</v>
      </c>
      <c r="L116">
        <v>32.4</v>
      </c>
      <c r="M116">
        <v>5</v>
      </c>
      <c r="N116">
        <v>7</v>
      </c>
      <c r="O116">
        <v>0</v>
      </c>
    </row>
    <row r="117" spans="1:15">
      <c r="A117">
        <v>8</v>
      </c>
      <c r="B117" t="s">
        <v>99</v>
      </c>
      <c r="C117">
        <v>13</v>
      </c>
      <c r="D117">
        <v>29</v>
      </c>
      <c r="E117">
        <v>23</v>
      </c>
      <c r="F117">
        <v>1</v>
      </c>
      <c r="G117">
        <v>0</v>
      </c>
      <c r="H117">
        <v>0</v>
      </c>
      <c r="I117">
        <v>12</v>
      </c>
      <c r="J117">
        <v>0</v>
      </c>
      <c r="K117">
        <v>235</v>
      </c>
      <c r="L117">
        <v>18.100000000000001</v>
      </c>
      <c r="M117">
        <v>11</v>
      </c>
      <c r="N117">
        <v>2</v>
      </c>
      <c r="O117">
        <v>0</v>
      </c>
    </row>
    <row r="118" spans="1:15">
      <c r="A118">
        <v>73</v>
      </c>
      <c r="B118" t="s">
        <v>117</v>
      </c>
      <c r="C118">
        <v>12</v>
      </c>
      <c r="D118">
        <v>44</v>
      </c>
      <c r="E118">
        <v>39</v>
      </c>
      <c r="F118">
        <v>0</v>
      </c>
      <c r="G118">
        <v>0</v>
      </c>
      <c r="H118">
        <v>0</v>
      </c>
      <c r="I118">
        <v>14</v>
      </c>
      <c r="J118">
        <v>1</v>
      </c>
      <c r="K118">
        <v>347</v>
      </c>
      <c r="L118">
        <v>28.9</v>
      </c>
      <c r="M118">
        <v>5</v>
      </c>
      <c r="N118">
        <v>7</v>
      </c>
      <c r="O118">
        <v>0</v>
      </c>
    </row>
    <row r="119" spans="1:15">
      <c r="A119">
        <v>35</v>
      </c>
      <c r="B119" t="s">
        <v>125</v>
      </c>
      <c r="C119">
        <v>13</v>
      </c>
      <c r="D119">
        <v>37</v>
      </c>
      <c r="E119">
        <v>37</v>
      </c>
      <c r="F119">
        <v>0</v>
      </c>
      <c r="G119">
        <v>0</v>
      </c>
      <c r="H119">
        <v>0</v>
      </c>
      <c r="I119">
        <v>14</v>
      </c>
      <c r="J119">
        <v>0</v>
      </c>
      <c r="K119">
        <v>301</v>
      </c>
      <c r="L119">
        <v>23.2</v>
      </c>
      <c r="M119">
        <v>9</v>
      </c>
      <c r="N119">
        <v>4</v>
      </c>
      <c r="O119">
        <v>0</v>
      </c>
    </row>
    <row r="120" spans="1:15">
      <c r="A120">
        <v>49</v>
      </c>
      <c r="B120" t="s">
        <v>132</v>
      </c>
      <c r="C120">
        <v>12</v>
      </c>
      <c r="D120">
        <v>37</v>
      </c>
      <c r="E120">
        <v>30</v>
      </c>
      <c r="F120">
        <v>1</v>
      </c>
      <c r="G120">
        <v>0</v>
      </c>
      <c r="H120">
        <v>0</v>
      </c>
      <c r="I120">
        <v>19</v>
      </c>
      <c r="J120">
        <v>0</v>
      </c>
      <c r="K120">
        <v>311</v>
      </c>
      <c r="L120">
        <v>25.9</v>
      </c>
      <c r="M120">
        <v>5</v>
      </c>
      <c r="N120">
        <v>7</v>
      </c>
      <c r="O120">
        <v>0</v>
      </c>
    </row>
  </sheetData>
  <sortState ref="A2:O120">
    <sortCondition ref="B2:B120"/>
  </sortState>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7.42578125" bestFit="1" customWidth="1"/>
    <col min="3" max="3" width="7" bestFit="1" customWidth="1"/>
    <col min="4" max="4" width="6.85546875" bestFit="1" customWidth="1"/>
    <col min="5" max="6" width="5" bestFit="1" customWidth="1"/>
    <col min="7" max="7" width="4.28515625" bestFit="1" customWidth="1"/>
    <col min="8" max="8" width="7" bestFit="1" customWidth="1"/>
    <col min="9" max="9" width="5.28515625" bestFit="1" customWidth="1"/>
    <col min="10" max="10" width="7" bestFit="1" customWidth="1"/>
    <col min="11" max="11" width="4.42578125" bestFit="1" customWidth="1"/>
  </cols>
  <sheetData>
    <row r="1" spans="1:11">
      <c r="A1" t="s">
        <v>56</v>
      </c>
      <c r="B1" t="s">
        <v>57</v>
      </c>
      <c r="C1" t="s">
        <v>58</v>
      </c>
      <c r="D1" t="s">
        <v>191</v>
      </c>
      <c r="E1" t="s">
        <v>192</v>
      </c>
      <c r="F1" t="s">
        <v>216</v>
      </c>
      <c r="G1" t="s">
        <v>66</v>
      </c>
      <c r="H1" t="s">
        <v>217</v>
      </c>
      <c r="I1" t="s">
        <v>69</v>
      </c>
      <c r="J1" t="s">
        <v>70</v>
      </c>
      <c r="K1" t="s">
        <v>71</v>
      </c>
    </row>
    <row r="2" spans="1:11">
      <c r="A2">
        <v>2</v>
      </c>
      <c r="B2" t="s">
        <v>126</v>
      </c>
      <c r="C2">
        <v>13</v>
      </c>
      <c r="D2">
        <v>721</v>
      </c>
      <c r="E2">
        <v>3894</v>
      </c>
      <c r="F2">
        <v>5.4</v>
      </c>
      <c r="G2">
        <v>36</v>
      </c>
      <c r="H2">
        <v>299.54000000000002</v>
      </c>
      <c r="I2">
        <v>9</v>
      </c>
      <c r="J2">
        <v>4</v>
      </c>
      <c r="K2">
        <v>0</v>
      </c>
    </row>
    <row r="3" spans="1:11">
      <c r="A3">
        <v>90</v>
      </c>
      <c r="B3" t="s">
        <v>148</v>
      </c>
      <c r="C3">
        <v>12</v>
      </c>
      <c r="D3">
        <v>439</v>
      </c>
      <c r="E3">
        <v>1534</v>
      </c>
      <c r="F3">
        <v>3.49</v>
      </c>
      <c r="G3">
        <v>11</v>
      </c>
      <c r="H3">
        <v>127.83</v>
      </c>
      <c r="I3">
        <v>4</v>
      </c>
      <c r="J3">
        <v>8</v>
      </c>
      <c r="K3">
        <v>0</v>
      </c>
    </row>
    <row r="4" spans="1:11">
      <c r="A4">
        <v>60</v>
      </c>
      <c r="B4" t="s">
        <v>109</v>
      </c>
      <c r="C4">
        <v>13</v>
      </c>
      <c r="D4">
        <v>490</v>
      </c>
      <c r="E4">
        <v>1940</v>
      </c>
      <c r="F4">
        <v>3.96</v>
      </c>
      <c r="G4">
        <v>19</v>
      </c>
      <c r="H4">
        <v>149.22999999999999</v>
      </c>
      <c r="I4">
        <v>7</v>
      </c>
      <c r="J4">
        <v>6</v>
      </c>
      <c r="K4">
        <v>0</v>
      </c>
    </row>
    <row r="5" spans="1:11">
      <c r="A5">
        <v>114</v>
      </c>
      <c r="B5" t="s">
        <v>104</v>
      </c>
      <c r="C5">
        <v>12</v>
      </c>
      <c r="D5">
        <v>320</v>
      </c>
      <c r="E5">
        <v>921</v>
      </c>
      <c r="F5">
        <v>2.88</v>
      </c>
      <c r="G5">
        <v>7</v>
      </c>
      <c r="H5">
        <v>76.75</v>
      </c>
      <c r="I5">
        <v>5</v>
      </c>
      <c r="J5">
        <v>7</v>
      </c>
      <c r="K5">
        <v>0</v>
      </c>
    </row>
    <row r="6" spans="1:11">
      <c r="A6">
        <v>77</v>
      </c>
      <c r="B6" t="s">
        <v>86</v>
      </c>
      <c r="C6">
        <v>13</v>
      </c>
      <c r="D6">
        <v>549</v>
      </c>
      <c r="E6">
        <v>1781</v>
      </c>
      <c r="F6">
        <v>3.24</v>
      </c>
      <c r="G6">
        <v>18</v>
      </c>
      <c r="H6">
        <v>137</v>
      </c>
      <c r="I6">
        <v>10</v>
      </c>
      <c r="J6">
        <v>3</v>
      </c>
      <c r="K6">
        <v>0</v>
      </c>
    </row>
    <row r="7" spans="1:11">
      <c r="A7">
        <v>4</v>
      </c>
      <c r="B7" t="s">
        <v>73</v>
      </c>
      <c r="C7">
        <v>13</v>
      </c>
      <c r="D7">
        <v>625</v>
      </c>
      <c r="E7">
        <v>3725</v>
      </c>
      <c r="F7">
        <v>5.96</v>
      </c>
      <c r="G7">
        <v>33</v>
      </c>
      <c r="H7">
        <v>286.54000000000002</v>
      </c>
      <c r="I7">
        <v>8</v>
      </c>
      <c r="J7">
        <v>5</v>
      </c>
      <c r="K7">
        <v>0</v>
      </c>
    </row>
    <row r="8" spans="1:11">
      <c r="A8">
        <v>39</v>
      </c>
      <c r="B8" t="s">
        <v>140</v>
      </c>
      <c r="C8">
        <v>12</v>
      </c>
      <c r="D8">
        <v>460</v>
      </c>
      <c r="E8">
        <v>2112</v>
      </c>
      <c r="F8">
        <v>4.59</v>
      </c>
      <c r="G8">
        <v>16</v>
      </c>
      <c r="H8">
        <v>176</v>
      </c>
      <c r="I8">
        <v>5</v>
      </c>
      <c r="J8">
        <v>7</v>
      </c>
      <c r="K8">
        <v>0</v>
      </c>
    </row>
    <row r="9" spans="1:11">
      <c r="A9">
        <v>111</v>
      </c>
      <c r="B9" t="s">
        <v>159</v>
      </c>
      <c r="C9">
        <v>12</v>
      </c>
      <c r="D9">
        <v>400</v>
      </c>
      <c r="E9">
        <v>1049</v>
      </c>
      <c r="F9">
        <v>2.62</v>
      </c>
      <c r="G9">
        <v>6</v>
      </c>
      <c r="H9">
        <v>87.42</v>
      </c>
      <c r="I9">
        <v>3</v>
      </c>
      <c r="J9">
        <v>9</v>
      </c>
      <c r="K9">
        <v>0</v>
      </c>
    </row>
    <row r="10" spans="1:11">
      <c r="A10">
        <v>53</v>
      </c>
      <c r="B10" t="s">
        <v>78</v>
      </c>
      <c r="C10">
        <v>13</v>
      </c>
      <c r="D10">
        <v>543</v>
      </c>
      <c r="E10">
        <v>2040</v>
      </c>
      <c r="F10">
        <v>3.76</v>
      </c>
      <c r="G10">
        <v>23</v>
      </c>
      <c r="H10">
        <v>156.91999999999999</v>
      </c>
      <c r="I10">
        <v>9</v>
      </c>
      <c r="J10">
        <v>4</v>
      </c>
      <c r="K10">
        <v>0</v>
      </c>
    </row>
    <row r="11" spans="1:11">
      <c r="A11">
        <v>61</v>
      </c>
      <c r="B11" t="s">
        <v>161</v>
      </c>
      <c r="C11">
        <v>13</v>
      </c>
      <c r="D11">
        <v>467</v>
      </c>
      <c r="E11">
        <v>1936</v>
      </c>
      <c r="F11">
        <v>4.1500000000000004</v>
      </c>
      <c r="G11">
        <v>18</v>
      </c>
      <c r="H11">
        <v>148.91999999999999</v>
      </c>
      <c r="I11">
        <v>7</v>
      </c>
      <c r="J11">
        <v>6</v>
      </c>
      <c r="K11">
        <v>0</v>
      </c>
    </row>
    <row r="12" spans="1:11">
      <c r="A12">
        <v>113</v>
      </c>
      <c r="B12" t="s">
        <v>170</v>
      </c>
      <c r="C12">
        <v>12</v>
      </c>
      <c r="D12">
        <v>298</v>
      </c>
      <c r="E12">
        <v>934</v>
      </c>
      <c r="F12">
        <v>3.13</v>
      </c>
      <c r="G12">
        <v>5</v>
      </c>
      <c r="H12">
        <v>77.83</v>
      </c>
      <c r="I12">
        <v>3</v>
      </c>
      <c r="J12">
        <v>9</v>
      </c>
      <c r="K12">
        <v>0</v>
      </c>
    </row>
    <row r="13" spans="1:11">
      <c r="A13">
        <v>33</v>
      </c>
      <c r="B13" t="s">
        <v>95</v>
      </c>
      <c r="C13">
        <v>13</v>
      </c>
      <c r="D13">
        <v>518</v>
      </c>
      <c r="E13">
        <v>2404</v>
      </c>
      <c r="F13">
        <v>4.6399999999999997</v>
      </c>
      <c r="G13">
        <v>35</v>
      </c>
      <c r="H13">
        <v>184.92</v>
      </c>
      <c r="I13">
        <v>10</v>
      </c>
      <c r="J13">
        <v>3</v>
      </c>
      <c r="K13">
        <v>0</v>
      </c>
    </row>
    <row r="14" spans="1:11">
      <c r="A14">
        <v>106</v>
      </c>
      <c r="B14" t="s">
        <v>94</v>
      </c>
      <c r="C14">
        <v>14</v>
      </c>
      <c r="D14">
        <v>422</v>
      </c>
      <c r="E14">
        <v>1416</v>
      </c>
      <c r="F14">
        <v>3.36</v>
      </c>
      <c r="G14">
        <v>17</v>
      </c>
      <c r="H14">
        <v>101.14</v>
      </c>
      <c r="I14">
        <v>11</v>
      </c>
      <c r="J14">
        <v>3</v>
      </c>
      <c r="K14">
        <v>0</v>
      </c>
    </row>
    <row r="15" spans="1:11">
      <c r="A15">
        <v>96</v>
      </c>
      <c r="B15" t="s">
        <v>164</v>
      </c>
      <c r="C15">
        <v>13</v>
      </c>
      <c r="D15">
        <v>418</v>
      </c>
      <c r="E15">
        <v>1607</v>
      </c>
      <c r="F15">
        <v>3.84</v>
      </c>
      <c r="G15">
        <v>16</v>
      </c>
      <c r="H15">
        <v>123.62</v>
      </c>
      <c r="I15">
        <v>8</v>
      </c>
      <c r="J15">
        <v>5</v>
      </c>
      <c r="K15">
        <v>0</v>
      </c>
    </row>
    <row r="16" spans="1:11">
      <c r="A16">
        <v>87</v>
      </c>
      <c r="B16" t="s">
        <v>153</v>
      </c>
      <c r="C16">
        <v>12</v>
      </c>
      <c r="D16">
        <v>427</v>
      </c>
      <c r="E16">
        <v>1560</v>
      </c>
      <c r="F16">
        <v>3.65</v>
      </c>
      <c r="G16">
        <v>18</v>
      </c>
      <c r="H16">
        <v>130</v>
      </c>
      <c r="I16">
        <v>5</v>
      </c>
      <c r="J16">
        <v>7</v>
      </c>
      <c r="K16">
        <v>0</v>
      </c>
    </row>
    <row r="17" spans="1:11">
      <c r="A17">
        <v>67</v>
      </c>
      <c r="B17" t="s">
        <v>89</v>
      </c>
      <c r="C17">
        <v>13</v>
      </c>
      <c r="D17">
        <v>493</v>
      </c>
      <c r="E17">
        <v>1877</v>
      </c>
      <c r="F17">
        <v>3.81</v>
      </c>
      <c r="G17">
        <v>24</v>
      </c>
      <c r="H17">
        <v>144.38</v>
      </c>
      <c r="I17">
        <v>11</v>
      </c>
      <c r="J17">
        <v>2</v>
      </c>
      <c r="K17">
        <v>0</v>
      </c>
    </row>
    <row r="18" spans="1:11">
      <c r="A18">
        <v>45</v>
      </c>
      <c r="B18" t="s">
        <v>120</v>
      </c>
      <c r="C18">
        <v>13</v>
      </c>
      <c r="D18">
        <v>440</v>
      </c>
      <c r="E18">
        <v>2151</v>
      </c>
      <c r="F18">
        <v>4.8899999999999997</v>
      </c>
      <c r="G18">
        <v>23</v>
      </c>
      <c r="H18">
        <v>165.46</v>
      </c>
      <c r="I18">
        <v>7</v>
      </c>
      <c r="J18">
        <v>6</v>
      </c>
      <c r="K18">
        <v>0</v>
      </c>
    </row>
    <row r="19" spans="1:11">
      <c r="A19">
        <v>36</v>
      </c>
      <c r="B19" t="s">
        <v>177</v>
      </c>
      <c r="C19">
        <v>14</v>
      </c>
      <c r="D19">
        <v>519</v>
      </c>
      <c r="E19">
        <v>2520</v>
      </c>
      <c r="F19">
        <v>4.8600000000000003</v>
      </c>
      <c r="G19">
        <v>36</v>
      </c>
      <c r="H19">
        <v>180</v>
      </c>
      <c r="I19">
        <v>8</v>
      </c>
      <c r="J19">
        <v>6</v>
      </c>
      <c r="K19">
        <v>0</v>
      </c>
    </row>
    <row r="20" spans="1:11">
      <c r="A20">
        <v>62</v>
      </c>
      <c r="B20" t="s">
        <v>105</v>
      </c>
      <c r="C20">
        <v>13</v>
      </c>
      <c r="D20">
        <v>477</v>
      </c>
      <c r="E20">
        <v>1921</v>
      </c>
      <c r="F20">
        <v>4.03</v>
      </c>
      <c r="G20">
        <v>20</v>
      </c>
      <c r="H20">
        <v>147.77000000000001</v>
      </c>
      <c r="I20">
        <v>10</v>
      </c>
      <c r="J20">
        <v>3</v>
      </c>
      <c r="K20">
        <v>0</v>
      </c>
    </row>
    <row r="21" spans="1:11">
      <c r="A21">
        <v>50</v>
      </c>
      <c r="B21" t="s">
        <v>84</v>
      </c>
      <c r="C21">
        <v>13</v>
      </c>
      <c r="D21">
        <v>508</v>
      </c>
      <c r="E21">
        <v>2095</v>
      </c>
      <c r="F21">
        <v>4.12</v>
      </c>
      <c r="G21">
        <v>18</v>
      </c>
      <c r="H21">
        <v>161.15</v>
      </c>
      <c r="I21">
        <v>9</v>
      </c>
      <c r="J21">
        <v>4</v>
      </c>
      <c r="K21">
        <v>0</v>
      </c>
    </row>
    <row r="22" spans="1:11">
      <c r="A22">
        <v>68</v>
      </c>
      <c r="B22" t="s">
        <v>144</v>
      </c>
      <c r="C22">
        <v>13</v>
      </c>
      <c r="D22">
        <v>485</v>
      </c>
      <c r="E22">
        <v>1875</v>
      </c>
      <c r="F22">
        <v>3.87</v>
      </c>
      <c r="G22">
        <v>19</v>
      </c>
      <c r="H22">
        <v>144.22999999999999</v>
      </c>
      <c r="I22">
        <v>6</v>
      </c>
      <c r="J22">
        <v>7</v>
      </c>
      <c r="K22">
        <v>0</v>
      </c>
    </row>
    <row r="23" spans="1:11">
      <c r="A23">
        <v>44</v>
      </c>
      <c r="B23" t="s">
        <v>158</v>
      </c>
      <c r="C23">
        <v>12</v>
      </c>
      <c r="D23">
        <v>521</v>
      </c>
      <c r="E23">
        <v>2000</v>
      </c>
      <c r="F23">
        <v>3.84</v>
      </c>
      <c r="G23">
        <v>15</v>
      </c>
      <c r="H23">
        <v>166.67</v>
      </c>
      <c r="I23">
        <v>3</v>
      </c>
      <c r="J23">
        <v>9</v>
      </c>
      <c r="K23">
        <v>0</v>
      </c>
    </row>
    <row r="24" spans="1:11">
      <c r="A24">
        <v>49</v>
      </c>
      <c r="B24" t="s">
        <v>81</v>
      </c>
      <c r="C24">
        <v>13</v>
      </c>
      <c r="D24">
        <v>534</v>
      </c>
      <c r="E24">
        <v>2098</v>
      </c>
      <c r="F24">
        <v>3.93</v>
      </c>
      <c r="G24">
        <v>17</v>
      </c>
      <c r="H24">
        <v>161.38</v>
      </c>
      <c r="I24">
        <v>9</v>
      </c>
      <c r="J24">
        <v>4</v>
      </c>
      <c r="K24">
        <v>0</v>
      </c>
    </row>
    <row r="25" spans="1:11">
      <c r="A25">
        <v>117</v>
      </c>
      <c r="B25" t="s">
        <v>172</v>
      </c>
      <c r="C25">
        <v>12</v>
      </c>
      <c r="D25">
        <v>376</v>
      </c>
      <c r="E25">
        <v>768</v>
      </c>
      <c r="F25">
        <v>2.04</v>
      </c>
      <c r="G25">
        <v>6</v>
      </c>
      <c r="H25">
        <v>64</v>
      </c>
      <c r="I25">
        <v>1</v>
      </c>
      <c r="J25">
        <v>11</v>
      </c>
      <c r="K25">
        <v>0</v>
      </c>
    </row>
    <row r="26" spans="1:11">
      <c r="A26">
        <v>34</v>
      </c>
      <c r="B26" t="s">
        <v>156</v>
      </c>
      <c r="C26">
        <v>13</v>
      </c>
      <c r="D26">
        <v>484</v>
      </c>
      <c r="E26">
        <v>2378</v>
      </c>
      <c r="F26">
        <v>4.91</v>
      </c>
      <c r="G26">
        <v>29</v>
      </c>
      <c r="H26">
        <v>182.92</v>
      </c>
      <c r="I26">
        <v>8</v>
      </c>
      <c r="J26">
        <v>5</v>
      </c>
      <c r="K26">
        <v>0</v>
      </c>
    </row>
    <row r="27" spans="1:11">
      <c r="A27">
        <v>54</v>
      </c>
      <c r="B27" t="s">
        <v>143</v>
      </c>
      <c r="C27">
        <v>12</v>
      </c>
      <c r="D27">
        <v>458</v>
      </c>
      <c r="E27">
        <v>1878</v>
      </c>
      <c r="F27">
        <v>4.0999999999999996</v>
      </c>
      <c r="G27">
        <v>20</v>
      </c>
      <c r="H27">
        <v>156.5</v>
      </c>
      <c r="I27">
        <v>4</v>
      </c>
      <c r="J27">
        <v>8</v>
      </c>
      <c r="K27">
        <v>0</v>
      </c>
    </row>
    <row r="28" spans="1:11">
      <c r="A28">
        <v>93</v>
      </c>
      <c r="B28" t="s">
        <v>135</v>
      </c>
      <c r="C28">
        <v>13</v>
      </c>
      <c r="D28">
        <v>465</v>
      </c>
      <c r="E28">
        <v>1638</v>
      </c>
      <c r="F28">
        <v>3.52</v>
      </c>
      <c r="G28">
        <v>17</v>
      </c>
      <c r="H28">
        <v>126</v>
      </c>
      <c r="I28">
        <v>8</v>
      </c>
      <c r="J28">
        <v>5</v>
      </c>
      <c r="K28">
        <v>0</v>
      </c>
    </row>
    <row r="29" spans="1:11">
      <c r="A29">
        <v>23</v>
      </c>
      <c r="B29" t="s">
        <v>142</v>
      </c>
      <c r="C29">
        <v>13</v>
      </c>
      <c r="D29">
        <v>487</v>
      </c>
      <c r="E29">
        <v>2602</v>
      </c>
      <c r="F29">
        <v>5.34</v>
      </c>
      <c r="G29">
        <v>39</v>
      </c>
      <c r="H29">
        <v>200.15</v>
      </c>
      <c r="I29">
        <v>9</v>
      </c>
      <c r="J29">
        <v>4</v>
      </c>
      <c r="K29">
        <v>0</v>
      </c>
    </row>
    <row r="30" spans="1:11">
      <c r="A30">
        <v>98</v>
      </c>
      <c r="B30" t="s">
        <v>168</v>
      </c>
      <c r="C30">
        <v>12</v>
      </c>
      <c r="D30">
        <v>430</v>
      </c>
      <c r="E30">
        <v>1429</v>
      </c>
      <c r="F30">
        <v>3.32</v>
      </c>
      <c r="G30">
        <v>6</v>
      </c>
      <c r="H30">
        <v>119.08</v>
      </c>
      <c r="I30">
        <v>1</v>
      </c>
      <c r="J30">
        <v>11</v>
      </c>
      <c r="K30">
        <v>0</v>
      </c>
    </row>
    <row r="31" spans="1:11">
      <c r="A31">
        <v>91</v>
      </c>
      <c r="B31" t="s">
        <v>128</v>
      </c>
      <c r="C31">
        <v>13</v>
      </c>
      <c r="D31">
        <v>446</v>
      </c>
      <c r="E31">
        <v>1657</v>
      </c>
      <c r="F31">
        <v>3.72</v>
      </c>
      <c r="G31">
        <v>12</v>
      </c>
      <c r="H31">
        <v>127.46</v>
      </c>
      <c r="I31">
        <v>7</v>
      </c>
      <c r="J31">
        <v>6</v>
      </c>
      <c r="K31">
        <v>0</v>
      </c>
    </row>
    <row r="32" spans="1:11">
      <c r="A32">
        <v>14</v>
      </c>
      <c r="B32" t="s">
        <v>122</v>
      </c>
      <c r="C32">
        <v>13</v>
      </c>
      <c r="D32">
        <v>564</v>
      </c>
      <c r="E32">
        <v>2742</v>
      </c>
      <c r="F32">
        <v>4.8600000000000003</v>
      </c>
      <c r="G32">
        <v>34</v>
      </c>
      <c r="H32">
        <v>210.92</v>
      </c>
      <c r="I32">
        <v>9</v>
      </c>
      <c r="J32">
        <v>4</v>
      </c>
      <c r="K32">
        <v>0</v>
      </c>
    </row>
    <row r="33" spans="1:11">
      <c r="A33">
        <v>37</v>
      </c>
      <c r="B33" t="s">
        <v>107</v>
      </c>
      <c r="C33">
        <v>13</v>
      </c>
      <c r="D33">
        <v>509</v>
      </c>
      <c r="E33">
        <v>2304</v>
      </c>
      <c r="F33">
        <v>4.53</v>
      </c>
      <c r="G33">
        <v>32</v>
      </c>
      <c r="H33">
        <v>177.23</v>
      </c>
      <c r="I33">
        <v>11</v>
      </c>
      <c r="J33">
        <v>2</v>
      </c>
      <c r="K33">
        <v>0</v>
      </c>
    </row>
    <row r="34" spans="1:11">
      <c r="A34">
        <v>24</v>
      </c>
      <c r="B34" t="s">
        <v>129</v>
      </c>
      <c r="C34">
        <v>13</v>
      </c>
      <c r="D34">
        <v>548</v>
      </c>
      <c r="E34">
        <v>2591</v>
      </c>
      <c r="F34">
        <v>4.7300000000000004</v>
      </c>
      <c r="G34">
        <v>28</v>
      </c>
      <c r="H34">
        <v>199.31</v>
      </c>
      <c r="I34">
        <v>7</v>
      </c>
      <c r="J34">
        <v>6</v>
      </c>
      <c r="K34">
        <v>0</v>
      </c>
    </row>
    <row r="35" spans="1:11">
      <c r="A35">
        <v>116</v>
      </c>
      <c r="B35" t="s">
        <v>92</v>
      </c>
      <c r="C35">
        <v>13</v>
      </c>
      <c r="D35">
        <v>279</v>
      </c>
      <c r="E35">
        <v>944</v>
      </c>
      <c r="F35">
        <v>3.38</v>
      </c>
      <c r="G35">
        <v>16</v>
      </c>
      <c r="H35">
        <v>72.62</v>
      </c>
      <c r="I35">
        <v>12</v>
      </c>
      <c r="J35">
        <v>1</v>
      </c>
      <c r="K35">
        <v>0</v>
      </c>
    </row>
    <row r="36" spans="1:11">
      <c r="A36">
        <v>10</v>
      </c>
      <c r="B36" t="s">
        <v>149</v>
      </c>
      <c r="C36">
        <v>13</v>
      </c>
      <c r="D36">
        <v>599</v>
      </c>
      <c r="E36">
        <v>2911</v>
      </c>
      <c r="F36">
        <v>4.8600000000000003</v>
      </c>
      <c r="G36">
        <v>32</v>
      </c>
      <c r="H36">
        <v>223.92</v>
      </c>
      <c r="I36">
        <v>8</v>
      </c>
      <c r="J36">
        <v>5</v>
      </c>
      <c r="K36">
        <v>0</v>
      </c>
    </row>
    <row r="37" spans="1:11">
      <c r="A37">
        <v>51</v>
      </c>
      <c r="B37" t="s">
        <v>189</v>
      </c>
      <c r="C37">
        <v>12</v>
      </c>
      <c r="D37">
        <v>474</v>
      </c>
      <c r="E37">
        <v>1898</v>
      </c>
      <c r="F37">
        <v>4</v>
      </c>
      <c r="G37">
        <v>14</v>
      </c>
      <c r="H37">
        <v>158.16999999999999</v>
      </c>
      <c r="I37">
        <v>1</v>
      </c>
      <c r="J37">
        <v>11</v>
      </c>
      <c r="K37">
        <v>0</v>
      </c>
    </row>
    <row r="38" spans="1:11">
      <c r="A38">
        <v>5</v>
      </c>
      <c r="B38" t="s">
        <v>123</v>
      </c>
      <c r="C38">
        <v>13</v>
      </c>
      <c r="D38">
        <v>595</v>
      </c>
      <c r="E38">
        <v>3338</v>
      </c>
      <c r="F38">
        <v>5.61</v>
      </c>
      <c r="G38">
        <v>28</v>
      </c>
      <c r="H38">
        <v>256.77</v>
      </c>
      <c r="I38">
        <v>9</v>
      </c>
      <c r="J38">
        <v>4</v>
      </c>
      <c r="K38">
        <v>0</v>
      </c>
    </row>
    <row r="39" spans="1:11">
      <c r="A39">
        <v>52</v>
      </c>
      <c r="B39" t="s">
        <v>131</v>
      </c>
      <c r="C39">
        <v>13</v>
      </c>
      <c r="D39">
        <v>475</v>
      </c>
      <c r="E39">
        <v>2046</v>
      </c>
      <c r="F39">
        <v>4.3099999999999996</v>
      </c>
      <c r="G39">
        <v>18</v>
      </c>
      <c r="H39">
        <v>157.38</v>
      </c>
      <c r="I39">
        <v>7</v>
      </c>
      <c r="J39">
        <v>6</v>
      </c>
      <c r="K39">
        <v>0</v>
      </c>
    </row>
    <row r="40" spans="1:11">
      <c r="A40">
        <v>92</v>
      </c>
      <c r="B40" t="s">
        <v>106</v>
      </c>
      <c r="C40">
        <v>12</v>
      </c>
      <c r="D40">
        <v>438</v>
      </c>
      <c r="E40">
        <v>1515</v>
      </c>
      <c r="F40">
        <v>3.46</v>
      </c>
      <c r="G40">
        <v>11</v>
      </c>
      <c r="H40">
        <v>126.25</v>
      </c>
      <c r="I40">
        <v>6</v>
      </c>
      <c r="J40">
        <v>6</v>
      </c>
      <c r="K40">
        <v>0</v>
      </c>
    </row>
    <row r="41" spans="1:11">
      <c r="A41">
        <v>95</v>
      </c>
      <c r="B41" t="s">
        <v>184</v>
      </c>
      <c r="C41">
        <v>12</v>
      </c>
      <c r="D41">
        <v>473</v>
      </c>
      <c r="E41">
        <v>1484</v>
      </c>
      <c r="F41">
        <v>3.14</v>
      </c>
      <c r="G41">
        <v>16</v>
      </c>
      <c r="H41">
        <v>123.67</v>
      </c>
      <c r="I41">
        <v>3</v>
      </c>
      <c r="J41">
        <v>9</v>
      </c>
      <c r="K41">
        <v>0</v>
      </c>
    </row>
    <row r="42" spans="1:11">
      <c r="A42">
        <v>31</v>
      </c>
      <c r="B42" t="s">
        <v>80</v>
      </c>
      <c r="C42">
        <v>13</v>
      </c>
      <c r="D42">
        <v>512</v>
      </c>
      <c r="E42">
        <v>2454</v>
      </c>
      <c r="F42">
        <v>4.79</v>
      </c>
      <c r="G42">
        <v>30</v>
      </c>
      <c r="H42">
        <v>188.77</v>
      </c>
      <c r="I42">
        <v>12</v>
      </c>
      <c r="J42">
        <v>1</v>
      </c>
      <c r="K42">
        <v>0</v>
      </c>
    </row>
    <row r="43" spans="1:11">
      <c r="A43">
        <v>83</v>
      </c>
      <c r="B43" t="s">
        <v>160</v>
      </c>
      <c r="C43">
        <v>12</v>
      </c>
      <c r="D43">
        <v>351</v>
      </c>
      <c r="E43">
        <v>1593</v>
      </c>
      <c r="F43">
        <v>4.54</v>
      </c>
      <c r="G43">
        <v>23</v>
      </c>
      <c r="H43">
        <v>132.75</v>
      </c>
      <c r="I43">
        <v>5</v>
      </c>
      <c r="J43">
        <v>7</v>
      </c>
      <c r="K43">
        <v>0</v>
      </c>
    </row>
    <row r="44" spans="1:11">
      <c r="A44">
        <v>22</v>
      </c>
      <c r="B44" t="s">
        <v>179</v>
      </c>
      <c r="C44">
        <v>12</v>
      </c>
      <c r="D44">
        <v>545</v>
      </c>
      <c r="E44">
        <v>2403</v>
      </c>
      <c r="F44">
        <v>4.41</v>
      </c>
      <c r="G44">
        <v>15</v>
      </c>
      <c r="H44">
        <v>200.25</v>
      </c>
      <c r="I44">
        <v>3</v>
      </c>
      <c r="J44">
        <v>9</v>
      </c>
      <c r="K44">
        <v>0</v>
      </c>
    </row>
    <row r="45" spans="1:11">
      <c r="A45">
        <v>55</v>
      </c>
      <c r="B45" t="s">
        <v>110</v>
      </c>
      <c r="C45">
        <v>13</v>
      </c>
      <c r="D45">
        <v>485</v>
      </c>
      <c r="E45">
        <v>2021</v>
      </c>
      <c r="F45">
        <v>4.17</v>
      </c>
      <c r="G45">
        <v>20</v>
      </c>
      <c r="H45">
        <v>155.46</v>
      </c>
      <c r="I45">
        <v>8</v>
      </c>
      <c r="J45">
        <v>5</v>
      </c>
      <c r="K45">
        <v>0</v>
      </c>
    </row>
    <row r="46" spans="1:11">
      <c r="A46">
        <v>7</v>
      </c>
      <c r="B46" t="s">
        <v>173</v>
      </c>
      <c r="C46">
        <v>12</v>
      </c>
      <c r="D46">
        <v>542</v>
      </c>
      <c r="E46">
        <v>3019</v>
      </c>
      <c r="F46">
        <v>5.57</v>
      </c>
      <c r="G46">
        <v>23</v>
      </c>
      <c r="H46">
        <v>251.58</v>
      </c>
      <c r="I46">
        <v>3</v>
      </c>
      <c r="J46">
        <v>9</v>
      </c>
      <c r="K46">
        <v>0</v>
      </c>
    </row>
    <row r="47" spans="1:11">
      <c r="A47">
        <v>16</v>
      </c>
      <c r="B47" t="s">
        <v>139</v>
      </c>
      <c r="C47">
        <v>12</v>
      </c>
      <c r="D47">
        <v>555</v>
      </c>
      <c r="E47">
        <v>2508</v>
      </c>
      <c r="F47">
        <v>4.5199999999999996</v>
      </c>
      <c r="G47">
        <v>18</v>
      </c>
      <c r="H47">
        <v>209</v>
      </c>
      <c r="I47">
        <v>6</v>
      </c>
      <c r="J47">
        <v>6</v>
      </c>
      <c r="K47">
        <v>0</v>
      </c>
    </row>
    <row r="48" spans="1:11">
      <c r="A48">
        <v>56</v>
      </c>
      <c r="B48" t="s">
        <v>150</v>
      </c>
      <c r="C48">
        <v>12</v>
      </c>
      <c r="D48">
        <v>490</v>
      </c>
      <c r="E48">
        <v>1863</v>
      </c>
      <c r="F48">
        <v>3.8</v>
      </c>
      <c r="G48">
        <v>16</v>
      </c>
      <c r="H48">
        <v>155.25</v>
      </c>
      <c r="I48">
        <v>5</v>
      </c>
      <c r="J48">
        <v>7</v>
      </c>
      <c r="K48">
        <v>0</v>
      </c>
    </row>
    <row r="49" spans="1:11">
      <c r="A49">
        <v>64</v>
      </c>
      <c r="B49" t="s">
        <v>186</v>
      </c>
      <c r="C49">
        <v>12</v>
      </c>
      <c r="D49">
        <v>418</v>
      </c>
      <c r="E49">
        <v>1753</v>
      </c>
      <c r="F49">
        <v>4.1900000000000004</v>
      </c>
      <c r="G49">
        <v>22</v>
      </c>
      <c r="H49">
        <v>146.08000000000001</v>
      </c>
      <c r="I49">
        <v>6</v>
      </c>
      <c r="J49">
        <v>6</v>
      </c>
      <c r="K49">
        <v>0</v>
      </c>
    </row>
    <row r="50" spans="1:11">
      <c r="A50">
        <v>11</v>
      </c>
      <c r="B50" t="s">
        <v>74</v>
      </c>
      <c r="C50">
        <v>14</v>
      </c>
      <c r="D50">
        <v>612</v>
      </c>
      <c r="E50">
        <v>2998</v>
      </c>
      <c r="F50">
        <v>4.9000000000000004</v>
      </c>
      <c r="G50">
        <v>35</v>
      </c>
      <c r="H50">
        <v>214.14</v>
      </c>
      <c r="I50">
        <v>12</v>
      </c>
      <c r="J50">
        <v>2</v>
      </c>
      <c r="K50">
        <v>0</v>
      </c>
    </row>
    <row r="51" spans="1:11">
      <c r="A51">
        <v>70</v>
      </c>
      <c r="B51" t="s">
        <v>181</v>
      </c>
      <c r="C51">
        <v>12</v>
      </c>
      <c r="D51">
        <v>408</v>
      </c>
      <c r="E51">
        <v>1701</v>
      </c>
      <c r="F51">
        <v>4.17</v>
      </c>
      <c r="G51">
        <v>19</v>
      </c>
      <c r="H51">
        <v>141.75</v>
      </c>
      <c r="I51">
        <v>3</v>
      </c>
      <c r="J51">
        <v>9</v>
      </c>
      <c r="K51">
        <v>0</v>
      </c>
    </row>
    <row r="52" spans="1:11">
      <c r="A52">
        <v>75</v>
      </c>
      <c r="B52" t="s">
        <v>115</v>
      </c>
      <c r="C52">
        <v>13</v>
      </c>
      <c r="D52">
        <v>532</v>
      </c>
      <c r="E52">
        <v>1787</v>
      </c>
      <c r="F52">
        <v>3.36</v>
      </c>
      <c r="G52">
        <v>28</v>
      </c>
      <c r="H52">
        <v>137.46</v>
      </c>
      <c r="I52">
        <v>6</v>
      </c>
      <c r="J52">
        <v>7</v>
      </c>
      <c r="K52">
        <v>0</v>
      </c>
    </row>
    <row r="53" spans="1:11">
      <c r="A53">
        <v>74</v>
      </c>
      <c r="B53" t="s">
        <v>167</v>
      </c>
      <c r="C53">
        <v>13</v>
      </c>
      <c r="D53">
        <v>466</v>
      </c>
      <c r="E53">
        <v>1792</v>
      </c>
      <c r="F53">
        <v>3.85</v>
      </c>
      <c r="G53">
        <v>13</v>
      </c>
      <c r="H53">
        <v>137.85</v>
      </c>
      <c r="I53">
        <v>7</v>
      </c>
      <c r="J53">
        <v>6</v>
      </c>
      <c r="K53">
        <v>0</v>
      </c>
    </row>
    <row r="54" spans="1:11">
      <c r="A54">
        <v>65</v>
      </c>
      <c r="B54" t="s">
        <v>133</v>
      </c>
      <c r="C54">
        <v>12</v>
      </c>
      <c r="D54">
        <v>478</v>
      </c>
      <c r="E54">
        <v>1747</v>
      </c>
      <c r="F54">
        <v>3.65</v>
      </c>
      <c r="G54">
        <v>13</v>
      </c>
      <c r="H54">
        <v>145.58000000000001</v>
      </c>
      <c r="I54">
        <v>5</v>
      </c>
      <c r="J54">
        <v>7</v>
      </c>
      <c r="K54">
        <v>0</v>
      </c>
    </row>
    <row r="55" spans="1:11">
      <c r="A55">
        <v>85</v>
      </c>
      <c r="B55" t="s">
        <v>127</v>
      </c>
      <c r="C55">
        <v>13</v>
      </c>
      <c r="D55">
        <v>448</v>
      </c>
      <c r="E55">
        <v>1699</v>
      </c>
      <c r="F55">
        <v>3.79</v>
      </c>
      <c r="G55">
        <v>14</v>
      </c>
      <c r="H55">
        <v>130.69</v>
      </c>
      <c r="I55">
        <v>6</v>
      </c>
      <c r="J55">
        <v>7</v>
      </c>
      <c r="K55">
        <v>0</v>
      </c>
    </row>
    <row r="56" spans="1:11">
      <c r="A56">
        <v>47</v>
      </c>
      <c r="B56" t="s">
        <v>88</v>
      </c>
      <c r="C56">
        <v>13</v>
      </c>
      <c r="D56">
        <v>540</v>
      </c>
      <c r="E56">
        <v>2144</v>
      </c>
      <c r="F56">
        <v>3.97</v>
      </c>
      <c r="G56">
        <v>20</v>
      </c>
      <c r="H56">
        <v>164.92</v>
      </c>
      <c r="I56">
        <v>9</v>
      </c>
      <c r="J56">
        <v>4</v>
      </c>
      <c r="K56">
        <v>0</v>
      </c>
    </row>
    <row r="57" spans="1:11">
      <c r="A57">
        <v>25</v>
      </c>
      <c r="B57" t="s">
        <v>134</v>
      </c>
      <c r="C57">
        <v>13</v>
      </c>
      <c r="D57">
        <v>580</v>
      </c>
      <c r="E57">
        <v>2576</v>
      </c>
      <c r="F57">
        <v>4.4400000000000004</v>
      </c>
      <c r="G57">
        <v>29</v>
      </c>
      <c r="H57">
        <v>198.15</v>
      </c>
      <c r="I57">
        <v>7</v>
      </c>
      <c r="J57">
        <v>6</v>
      </c>
      <c r="K57">
        <v>0</v>
      </c>
    </row>
    <row r="58" spans="1:11">
      <c r="A58">
        <v>81</v>
      </c>
      <c r="B58" t="s">
        <v>124</v>
      </c>
      <c r="C58">
        <v>12</v>
      </c>
      <c r="D58">
        <v>459</v>
      </c>
      <c r="E58">
        <v>1617</v>
      </c>
      <c r="F58">
        <v>3.52</v>
      </c>
      <c r="G58">
        <v>17</v>
      </c>
      <c r="H58">
        <v>134.75</v>
      </c>
      <c r="I58">
        <v>5</v>
      </c>
      <c r="J58">
        <v>7</v>
      </c>
      <c r="K58">
        <v>0</v>
      </c>
    </row>
    <row r="59" spans="1:11">
      <c r="A59">
        <v>48</v>
      </c>
      <c r="B59" t="s">
        <v>187</v>
      </c>
      <c r="C59">
        <v>12</v>
      </c>
      <c r="D59">
        <v>433</v>
      </c>
      <c r="E59">
        <v>1941</v>
      </c>
      <c r="F59">
        <v>4.4800000000000004</v>
      </c>
      <c r="G59">
        <v>15</v>
      </c>
      <c r="H59">
        <v>161.75</v>
      </c>
      <c r="I59">
        <v>1</v>
      </c>
      <c r="J59">
        <v>11</v>
      </c>
      <c r="K59">
        <v>0</v>
      </c>
    </row>
    <row r="60" spans="1:11">
      <c r="A60">
        <v>84</v>
      </c>
      <c r="B60" t="s">
        <v>147</v>
      </c>
      <c r="C60">
        <v>12</v>
      </c>
      <c r="D60">
        <v>379</v>
      </c>
      <c r="E60">
        <v>1578</v>
      </c>
      <c r="F60">
        <v>4.16</v>
      </c>
      <c r="G60">
        <v>8</v>
      </c>
      <c r="H60">
        <v>131.5</v>
      </c>
      <c r="I60">
        <v>3</v>
      </c>
      <c r="J60">
        <v>9</v>
      </c>
      <c r="K60">
        <v>0</v>
      </c>
    </row>
    <row r="61" spans="1:11">
      <c r="A61">
        <v>76</v>
      </c>
      <c r="B61" t="s">
        <v>91</v>
      </c>
      <c r="C61">
        <v>13</v>
      </c>
      <c r="D61">
        <v>508</v>
      </c>
      <c r="E61">
        <v>1784</v>
      </c>
      <c r="F61">
        <v>3.51</v>
      </c>
      <c r="G61">
        <v>18</v>
      </c>
      <c r="H61">
        <v>137.22999999999999</v>
      </c>
      <c r="I61">
        <v>8</v>
      </c>
      <c r="J61">
        <v>5</v>
      </c>
      <c r="K61">
        <v>0</v>
      </c>
    </row>
    <row r="62" spans="1:11">
      <c r="A62">
        <v>38</v>
      </c>
      <c r="B62" t="s">
        <v>116</v>
      </c>
      <c r="C62">
        <v>14</v>
      </c>
      <c r="D62">
        <v>530</v>
      </c>
      <c r="E62">
        <v>2467</v>
      </c>
      <c r="F62">
        <v>4.6500000000000004</v>
      </c>
      <c r="G62">
        <v>29</v>
      </c>
      <c r="H62">
        <v>176.21</v>
      </c>
      <c r="I62">
        <v>12</v>
      </c>
      <c r="J62">
        <v>2</v>
      </c>
      <c r="K62">
        <v>0</v>
      </c>
    </row>
    <row r="63" spans="1:11">
      <c r="A63">
        <v>1</v>
      </c>
      <c r="B63" t="s">
        <v>190</v>
      </c>
      <c r="C63">
        <v>13</v>
      </c>
      <c r="D63">
        <v>804</v>
      </c>
      <c r="E63">
        <v>4534</v>
      </c>
      <c r="F63">
        <v>5.64</v>
      </c>
      <c r="G63">
        <v>53</v>
      </c>
      <c r="H63">
        <v>348.77</v>
      </c>
      <c r="I63">
        <v>8</v>
      </c>
      <c r="J63">
        <v>5</v>
      </c>
      <c r="K63">
        <v>0</v>
      </c>
    </row>
    <row r="64" spans="1:11">
      <c r="A64">
        <v>66</v>
      </c>
      <c r="B64" t="s">
        <v>146</v>
      </c>
      <c r="C64">
        <v>12</v>
      </c>
      <c r="D64">
        <v>417</v>
      </c>
      <c r="E64">
        <v>1733</v>
      </c>
      <c r="F64">
        <v>4.16</v>
      </c>
      <c r="G64">
        <v>19</v>
      </c>
      <c r="H64">
        <v>144.41999999999999</v>
      </c>
      <c r="I64">
        <v>5</v>
      </c>
      <c r="J64">
        <v>7</v>
      </c>
      <c r="K64">
        <v>0</v>
      </c>
    </row>
    <row r="65" spans="1:11">
      <c r="A65">
        <v>12</v>
      </c>
      <c r="B65" t="s">
        <v>157</v>
      </c>
      <c r="C65">
        <v>13</v>
      </c>
      <c r="D65">
        <v>569</v>
      </c>
      <c r="E65">
        <v>2783</v>
      </c>
      <c r="F65">
        <v>4.8899999999999997</v>
      </c>
      <c r="G65">
        <v>25</v>
      </c>
      <c r="H65">
        <v>214.08</v>
      </c>
      <c r="I65">
        <v>6</v>
      </c>
      <c r="J65">
        <v>7</v>
      </c>
      <c r="K65">
        <v>0</v>
      </c>
    </row>
    <row r="66" spans="1:11">
      <c r="A66">
        <v>78</v>
      </c>
      <c r="B66" t="s">
        <v>100</v>
      </c>
      <c r="C66">
        <v>13</v>
      </c>
      <c r="D66">
        <v>503</v>
      </c>
      <c r="E66">
        <v>1767</v>
      </c>
      <c r="F66">
        <v>3.51</v>
      </c>
      <c r="G66">
        <v>16</v>
      </c>
      <c r="H66">
        <v>135.91999999999999</v>
      </c>
      <c r="I66">
        <v>9</v>
      </c>
      <c r="J66">
        <v>4</v>
      </c>
      <c r="K66">
        <v>0</v>
      </c>
    </row>
    <row r="67" spans="1:11">
      <c r="A67">
        <v>109</v>
      </c>
      <c r="B67" t="s">
        <v>185</v>
      </c>
      <c r="C67">
        <v>13</v>
      </c>
      <c r="D67">
        <v>370</v>
      </c>
      <c r="E67">
        <v>1190</v>
      </c>
      <c r="F67">
        <v>3.22</v>
      </c>
      <c r="G67">
        <v>10</v>
      </c>
      <c r="H67">
        <v>91.54</v>
      </c>
      <c r="I67">
        <v>4</v>
      </c>
      <c r="J67">
        <v>9</v>
      </c>
      <c r="K67">
        <v>0</v>
      </c>
    </row>
    <row r="68" spans="1:11">
      <c r="A68">
        <v>107</v>
      </c>
      <c r="B68" t="s">
        <v>145</v>
      </c>
      <c r="C68">
        <v>12</v>
      </c>
      <c r="D68">
        <v>402</v>
      </c>
      <c r="E68">
        <v>1190</v>
      </c>
      <c r="F68">
        <v>2.96</v>
      </c>
      <c r="G68">
        <v>11</v>
      </c>
      <c r="H68">
        <v>99.17</v>
      </c>
      <c r="I68">
        <v>4</v>
      </c>
      <c r="J68">
        <v>8</v>
      </c>
      <c r="K68">
        <v>0</v>
      </c>
    </row>
    <row r="69" spans="1:11">
      <c r="A69">
        <v>110</v>
      </c>
      <c r="B69" t="s">
        <v>96</v>
      </c>
      <c r="C69">
        <v>12</v>
      </c>
      <c r="D69">
        <v>355</v>
      </c>
      <c r="E69">
        <v>1071</v>
      </c>
      <c r="F69">
        <v>3.02</v>
      </c>
      <c r="G69">
        <v>12</v>
      </c>
      <c r="H69">
        <v>89.25</v>
      </c>
      <c r="I69">
        <v>5</v>
      </c>
      <c r="J69">
        <v>7</v>
      </c>
      <c r="K69">
        <v>0</v>
      </c>
    </row>
    <row r="70" spans="1:11">
      <c r="A70">
        <v>99</v>
      </c>
      <c r="B70" t="s">
        <v>176</v>
      </c>
      <c r="C70">
        <v>12</v>
      </c>
      <c r="D70">
        <v>381</v>
      </c>
      <c r="E70">
        <v>1425</v>
      </c>
      <c r="F70">
        <v>3.74</v>
      </c>
      <c r="G70">
        <v>16</v>
      </c>
      <c r="H70">
        <v>118.75</v>
      </c>
      <c r="I70">
        <v>2</v>
      </c>
      <c r="J70">
        <v>10</v>
      </c>
      <c r="K70">
        <v>0</v>
      </c>
    </row>
    <row r="71" spans="1:11">
      <c r="A71">
        <v>80</v>
      </c>
      <c r="B71" t="s">
        <v>151</v>
      </c>
      <c r="C71">
        <v>12</v>
      </c>
      <c r="D71">
        <v>428</v>
      </c>
      <c r="E71">
        <v>1626</v>
      </c>
      <c r="F71">
        <v>3.8</v>
      </c>
      <c r="G71">
        <v>11</v>
      </c>
      <c r="H71">
        <v>135.5</v>
      </c>
      <c r="I71">
        <v>2</v>
      </c>
      <c r="J71">
        <v>10</v>
      </c>
      <c r="K71">
        <v>0</v>
      </c>
    </row>
    <row r="72" spans="1:11">
      <c r="A72">
        <v>97</v>
      </c>
      <c r="B72" t="s">
        <v>169</v>
      </c>
      <c r="C72">
        <v>12</v>
      </c>
      <c r="D72">
        <v>398</v>
      </c>
      <c r="E72">
        <v>1437</v>
      </c>
      <c r="F72">
        <v>3.61</v>
      </c>
      <c r="G72">
        <v>17</v>
      </c>
      <c r="H72">
        <v>119.75</v>
      </c>
      <c r="I72">
        <v>6</v>
      </c>
      <c r="J72">
        <v>6</v>
      </c>
      <c r="K72">
        <v>0</v>
      </c>
    </row>
    <row r="73" spans="1:11">
      <c r="A73">
        <v>115</v>
      </c>
      <c r="B73" t="s">
        <v>93</v>
      </c>
      <c r="C73">
        <v>12</v>
      </c>
      <c r="D73">
        <v>437</v>
      </c>
      <c r="E73">
        <v>903</v>
      </c>
      <c r="F73">
        <v>2.0699999999999998</v>
      </c>
      <c r="G73">
        <v>11</v>
      </c>
      <c r="H73">
        <v>75.25</v>
      </c>
      <c r="I73">
        <v>3</v>
      </c>
      <c r="J73">
        <v>9</v>
      </c>
      <c r="K73">
        <v>0</v>
      </c>
    </row>
    <row r="74" spans="1:11">
      <c r="A74">
        <v>58</v>
      </c>
      <c r="B74" t="s">
        <v>119</v>
      </c>
      <c r="C74">
        <v>12</v>
      </c>
      <c r="D74">
        <v>472</v>
      </c>
      <c r="E74">
        <v>1810</v>
      </c>
      <c r="F74">
        <v>3.83</v>
      </c>
      <c r="G74">
        <v>22</v>
      </c>
      <c r="H74">
        <v>150.83000000000001</v>
      </c>
      <c r="I74">
        <v>6</v>
      </c>
      <c r="J74">
        <v>6</v>
      </c>
      <c r="K74">
        <v>0</v>
      </c>
    </row>
    <row r="75" spans="1:11">
      <c r="A75">
        <v>28</v>
      </c>
      <c r="B75" t="s">
        <v>75</v>
      </c>
      <c r="C75">
        <v>13</v>
      </c>
      <c r="D75">
        <v>554</v>
      </c>
      <c r="E75">
        <v>2560</v>
      </c>
      <c r="F75">
        <v>4.62</v>
      </c>
      <c r="G75">
        <v>21</v>
      </c>
      <c r="H75">
        <v>196.92</v>
      </c>
      <c r="I75">
        <v>11</v>
      </c>
      <c r="J75">
        <v>2</v>
      </c>
      <c r="K75">
        <v>0</v>
      </c>
    </row>
    <row r="76" spans="1:11">
      <c r="A76">
        <v>30</v>
      </c>
      <c r="B76" t="s">
        <v>114</v>
      </c>
      <c r="C76">
        <v>14</v>
      </c>
      <c r="D76">
        <v>574</v>
      </c>
      <c r="E76">
        <v>2670</v>
      </c>
      <c r="F76">
        <v>4.6500000000000004</v>
      </c>
      <c r="G76">
        <v>34</v>
      </c>
      <c r="H76">
        <v>190.71</v>
      </c>
      <c r="I76">
        <v>11</v>
      </c>
      <c r="J76">
        <v>3</v>
      </c>
      <c r="K76">
        <v>0</v>
      </c>
    </row>
    <row r="77" spans="1:11">
      <c r="A77">
        <v>8</v>
      </c>
      <c r="B77" t="s">
        <v>174</v>
      </c>
      <c r="C77">
        <v>13</v>
      </c>
      <c r="D77">
        <v>592</v>
      </c>
      <c r="E77">
        <v>3161</v>
      </c>
      <c r="F77">
        <v>5.34</v>
      </c>
      <c r="G77">
        <v>30</v>
      </c>
      <c r="H77">
        <v>243.15</v>
      </c>
      <c r="I77">
        <v>7</v>
      </c>
      <c r="J77">
        <v>6</v>
      </c>
      <c r="K77">
        <v>0</v>
      </c>
    </row>
    <row r="78" spans="1:11">
      <c r="A78">
        <v>6</v>
      </c>
      <c r="B78" t="s">
        <v>101</v>
      </c>
      <c r="C78">
        <v>13</v>
      </c>
      <c r="D78">
        <v>615</v>
      </c>
      <c r="E78">
        <v>3272</v>
      </c>
      <c r="F78">
        <v>5.32</v>
      </c>
      <c r="G78">
        <v>32</v>
      </c>
      <c r="H78">
        <v>251.69</v>
      </c>
      <c r="I78">
        <v>9</v>
      </c>
      <c r="J78">
        <v>4</v>
      </c>
      <c r="K78">
        <v>0</v>
      </c>
    </row>
    <row r="79" spans="1:11">
      <c r="A79">
        <v>40</v>
      </c>
      <c r="B79" t="s">
        <v>108</v>
      </c>
      <c r="C79">
        <v>13</v>
      </c>
      <c r="D79">
        <v>541</v>
      </c>
      <c r="E79">
        <v>2274</v>
      </c>
      <c r="F79">
        <v>4.2</v>
      </c>
      <c r="G79">
        <v>27</v>
      </c>
      <c r="H79">
        <v>174.92</v>
      </c>
      <c r="I79">
        <v>9</v>
      </c>
      <c r="J79">
        <v>4</v>
      </c>
      <c r="K79">
        <v>0</v>
      </c>
    </row>
    <row r="80" spans="1:11">
      <c r="A80">
        <v>29</v>
      </c>
      <c r="B80" t="s">
        <v>112</v>
      </c>
      <c r="C80">
        <v>13</v>
      </c>
      <c r="D80">
        <v>528</v>
      </c>
      <c r="E80">
        <v>2519</v>
      </c>
      <c r="F80">
        <v>4.7699999999999996</v>
      </c>
      <c r="G80">
        <v>27</v>
      </c>
      <c r="H80">
        <v>193.77</v>
      </c>
      <c r="I80">
        <v>9</v>
      </c>
      <c r="J80">
        <v>4</v>
      </c>
      <c r="K80">
        <v>0</v>
      </c>
    </row>
    <row r="81" spans="1:11">
      <c r="A81">
        <v>71</v>
      </c>
      <c r="B81" t="s">
        <v>97</v>
      </c>
      <c r="C81">
        <v>12</v>
      </c>
      <c r="D81">
        <v>469</v>
      </c>
      <c r="E81">
        <v>1697</v>
      </c>
      <c r="F81">
        <v>3.62</v>
      </c>
      <c r="G81">
        <v>20</v>
      </c>
      <c r="H81">
        <v>141.41999999999999</v>
      </c>
      <c r="I81">
        <v>5</v>
      </c>
      <c r="J81">
        <v>7</v>
      </c>
      <c r="K81">
        <v>0</v>
      </c>
    </row>
    <row r="82" spans="1:11">
      <c r="A82">
        <v>89</v>
      </c>
      <c r="B82" t="s">
        <v>102</v>
      </c>
      <c r="C82">
        <v>13</v>
      </c>
      <c r="D82">
        <v>413</v>
      </c>
      <c r="E82">
        <v>1674</v>
      </c>
      <c r="F82">
        <v>4.05</v>
      </c>
      <c r="G82">
        <v>22</v>
      </c>
      <c r="H82">
        <v>128.77000000000001</v>
      </c>
      <c r="I82">
        <v>8</v>
      </c>
      <c r="J82">
        <v>5</v>
      </c>
      <c r="K82">
        <v>0</v>
      </c>
    </row>
    <row r="83" spans="1:11">
      <c r="A83">
        <v>103</v>
      </c>
      <c r="B83" t="s">
        <v>188</v>
      </c>
      <c r="C83">
        <v>12</v>
      </c>
      <c r="D83">
        <v>383</v>
      </c>
      <c r="E83">
        <v>1331</v>
      </c>
      <c r="F83">
        <v>3.48</v>
      </c>
      <c r="G83">
        <v>20</v>
      </c>
      <c r="H83">
        <v>110.92</v>
      </c>
      <c r="I83">
        <v>3</v>
      </c>
      <c r="J83">
        <v>9</v>
      </c>
      <c r="K83">
        <v>0</v>
      </c>
    </row>
    <row r="84" spans="1:11">
      <c r="A84">
        <v>26</v>
      </c>
      <c r="B84" t="s">
        <v>87</v>
      </c>
      <c r="C84">
        <v>13</v>
      </c>
      <c r="D84">
        <v>538</v>
      </c>
      <c r="E84">
        <v>2574</v>
      </c>
      <c r="F84">
        <v>4.78</v>
      </c>
      <c r="G84">
        <v>28</v>
      </c>
      <c r="H84">
        <v>198</v>
      </c>
      <c r="I84">
        <v>8</v>
      </c>
      <c r="J84">
        <v>5</v>
      </c>
      <c r="K84">
        <v>0</v>
      </c>
    </row>
    <row r="85" spans="1:11">
      <c r="A85">
        <v>105</v>
      </c>
      <c r="B85" t="s">
        <v>175</v>
      </c>
      <c r="C85">
        <v>12</v>
      </c>
      <c r="D85">
        <v>359</v>
      </c>
      <c r="E85">
        <v>1247</v>
      </c>
      <c r="F85">
        <v>3.47</v>
      </c>
      <c r="G85">
        <v>19</v>
      </c>
      <c r="H85">
        <v>103.92</v>
      </c>
      <c r="I85">
        <v>4</v>
      </c>
      <c r="J85">
        <v>8</v>
      </c>
      <c r="K85">
        <v>0</v>
      </c>
    </row>
    <row r="86" spans="1:11">
      <c r="A86">
        <v>112</v>
      </c>
      <c r="B86" t="s">
        <v>138</v>
      </c>
      <c r="C86">
        <v>12</v>
      </c>
      <c r="D86">
        <v>385</v>
      </c>
      <c r="E86">
        <v>1005</v>
      </c>
      <c r="F86">
        <v>2.61</v>
      </c>
      <c r="G86">
        <v>9</v>
      </c>
      <c r="H86">
        <v>83.75</v>
      </c>
      <c r="I86">
        <v>5</v>
      </c>
      <c r="J86">
        <v>7</v>
      </c>
      <c r="K86">
        <v>0</v>
      </c>
    </row>
    <row r="87" spans="1:11">
      <c r="A87">
        <v>101</v>
      </c>
      <c r="B87" t="s">
        <v>83</v>
      </c>
      <c r="C87">
        <v>12</v>
      </c>
      <c r="D87">
        <v>382</v>
      </c>
      <c r="E87">
        <v>1364</v>
      </c>
      <c r="F87">
        <v>3.57</v>
      </c>
      <c r="G87">
        <v>16</v>
      </c>
      <c r="H87">
        <v>113.67</v>
      </c>
      <c r="I87">
        <v>6</v>
      </c>
      <c r="J87">
        <v>6</v>
      </c>
      <c r="K87">
        <v>0</v>
      </c>
    </row>
    <row r="88" spans="1:11">
      <c r="A88">
        <v>32</v>
      </c>
      <c r="B88" t="s">
        <v>79</v>
      </c>
      <c r="C88">
        <v>13</v>
      </c>
      <c r="D88">
        <v>565</v>
      </c>
      <c r="E88">
        <v>2405</v>
      </c>
      <c r="F88">
        <v>4.26</v>
      </c>
      <c r="G88">
        <v>30</v>
      </c>
      <c r="H88">
        <v>185</v>
      </c>
      <c r="I88">
        <v>9</v>
      </c>
      <c r="J88">
        <v>4</v>
      </c>
      <c r="K88">
        <v>0</v>
      </c>
    </row>
    <row r="89" spans="1:11">
      <c r="A89">
        <v>27</v>
      </c>
      <c r="B89" t="s">
        <v>77</v>
      </c>
      <c r="C89">
        <v>13</v>
      </c>
      <c r="D89">
        <v>517</v>
      </c>
      <c r="E89">
        <v>2564</v>
      </c>
      <c r="F89">
        <v>4.96</v>
      </c>
      <c r="G89">
        <v>23</v>
      </c>
      <c r="H89">
        <v>197.23</v>
      </c>
      <c r="I89">
        <v>11</v>
      </c>
      <c r="J89">
        <v>2</v>
      </c>
      <c r="K89">
        <v>0</v>
      </c>
    </row>
    <row r="90" spans="1:11">
      <c r="A90">
        <v>42</v>
      </c>
      <c r="B90" t="s">
        <v>163</v>
      </c>
      <c r="C90">
        <v>12</v>
      </c>
      <c r="D90">
        <v>470</v>
      </c>
      <c r="E90">
        <v>2042</v>
      </c>
      <c r="F90">
        <v>4.34</v>
      </c>
      <c r="G90">
        <v>15</v>
      </c>
      <c r="H90">
        <v>170.17</v>
      </c>
      <c r="I90">
        <v>1</v>
      </c>
      <c r="J90">
        <v>11</v>
      </c>
      <c r="K90">
        <v>0</v>
      </c>
    </row>
    <row r="91" spans="1:11">
      <c r="A91">
        <v>19</v>
      </c>
      <c r="B91" t="s">
        <v>130</v>
      </c>
      <c r="C91">
        <v>13</v>
      </c>
      <c r="D91">
        <v>566</v>
      </c>
      <c r="E91">
        <v>2621</v>
      </c>
      <c r="F91">
        <v>4.63</v>
      </c>
      <c r="G91">
        <v>30</v>
      </c>
      <c r="H91">
        <v>201.62</v>
      </c>
      <c r="I91">
        <v>7</v>
      </c>
      <c r="J91">
        <v>6</v>
      </c>
      <c r="K91">
        <v>0</v>
      </c>
    </row>
    <row r="92" spans="1:11">
      <c r="A92">
        <v>102</v>
      </c>
      <c r="B92" t="s">
        <v>155</v>
      </c>
      <c r="C92">
        <v>12</v>
      </c>
      <c r="D92">
        <v>446</v>
      </c>
      <c r="E92">
        <v>1334</v>
      </c>
      <c r="F92">
        <v>2.99</v>
      </c>
      <c r="G92">
        <v>14</v>
      </c>
      <c r="H92">
        <v>111.17</v>
      </c>
      <c r="I92">
        <v>4</v>
      </c>
      <c r="J92">
        <v>8</v>
      </c>
      <c r="K92">
        <v>0</v>
      </c>
    </row>
    <row r="93" spans="1:11">
      <c r="A93">
        <v>118</v>
      </c>
      <c r="B93" t="s">
        <v>180</v>
      </c>
      <c r="C93">
        <v>12</v>
      </c>
      <c r="D93">
        <v>375</v>
      </c>
      <c r="E93">
        <v>753</v>
      </c>
      <c r="F93">
        <v>2.0099999999999998</v>
      </c>
      <c r="G93">
        <v>5</v>
      </c>
      <c r="H93">
        <v>62.75</v>
      </c>
      <c r="I93">
        <v>2</v>
      </c>
      <c r="J93">
        <v>10</v>
      </c>
      <c r="K93">
        <v>0</v>
      </c>
    </row>
    <row r="94" spans="1:11">
      <c r="A94">
        <v>46</v>
      </c>
      <c r="B94" t="s">
        <v>82</v>
      </c>
      <c r="C94">
        <v>13</v>
      </c>
      <c r="D94">
        <v>574</v>
      </c>
      <c r="E94">
        <v>2145</v>
      </c>
      <c r="F94">
        <v>3.74</v>
      </c>
      <c r="G94">
        <v>21</v>
      </c>
      <c r="H94">
        <v>165</v>
      </c>
      <c r="I94">
        <v>8</v>
      </c>
      <c r="J94">
        <v>5</v>
      </c>
      <c r="K94">
        <v>0</v>
      </c>
    </row>
    <row r="95" spans="1:11">
      <c r="A95">
        <v>108</v>
      </c>
      <c r="B95" t="s">
        <v>121</v>
      </c>
      <c r="C95">
        <v>12</v>
      </c>
      <c r="D95">
        <v>422</v>
      </c>
      <c r="E95">
        <v>1119</v>
      </c>
      <c r="F95">
        <v>2.65</v>
      </c>
      <c r="G95">
        <v>7</v>
      </c>
      <c r="H95">
        <v>93.25</v>
      </c>
      <c r="I95">
        <v>4</v>
      </c>
      <c r="J95">
        <v>8</v>
      </c>
      <c r="K95">
        <v>0</v>
      </c>
    </row>
    <row r="96" spans="1:11">
      <c r="A96">
        <v>73</v>
      </c>
      <c r="B96" t="s">
        <v>137</v>
      </c>
      <c r="C96">
        <v>14</v>
      </c>
      <c r="D96">
        <v>459</v>
      </c>
      <c r="E96">
        <v>1946</v>
      </c>
      <c r="F96">
        <v>4.24</v>
      </c>
      <c r="G96">
        <v>19</v>
      </c>
      <c r="H96">
        <v>139</v>
      </c>
      <c r="I96">
        <v>10</v>
      </c>
      <c r="J96">
        <v>4</v>
      </c>
      <c r="K96">
        <v>0</v>
      </c>
    </row>
    <row r="97" spans="1:11">
      <c r="A97">
        <v>17</v>
      </c>
      <c r="B97" t="s">
        <v>141</v>
      </c>
      <c r="C97">
        <v>13</v>
      </c>
      <c r="D97">
        <v>539</v>
      </c>
      <c r="E97">
        <v>2698</v>
      </c>
      <c r="F97">
        <v>5.01</v>
      </c>
      <c r="G97">
        <v>35</v>
      </c>
      <c r="H97">
        <v>207.54</v>
      </c>
      <c r="I97">
        <v>10</v>
      </c>
      <c r="J97">
        <v>3</v>
      </c>
      <c r="K97">
        <v>0</v>
      </c>
    </row>
    <row r="98" spans="1:11">
      <c r="A98">
        <v>13</v>
      </c>
      <c r="B98" t="s">
        <v>162</v>
      </c>
      <c r="C98">
        <v>13</v>
      </c>
      <c r="D98">
        <v>576</v>
      </c>
      <c r="E98">
        <v>2751</v>
      </c>
      <c r="F98">
        <v>4.78</v>
      </c>
      <c r="G98">
        <v>31</v>
      </c>
      <c r="H98">
        <v>211.62</v>
      </c>
      <c r="I98">
        <v>7</v>
      </c>
      <c r="J98">
        <v>6</v>
      </c>
      <c r="K98">
        <v>0</v>
      </c>
    </row>
    <row r="99" spans="1:11">
      <c r="A99">
        <v>119</v>
      </c>
      <c r="B99" t="s">
        <v>111</v>
      </c>
      <c r="C99">
        <v>13</v>
      </c>
      <c r="D99">
        <v>246</v>
      </c>
      <c r="E99">
        <v>771</v>
      </c>
      <c r="F99">
        <v>3.13</v>
      </c>
      <c r="G99">
        <v>18</v>
      </c>
      <c r="H99">
        <v>59.31</v>
      </c>
      <c r="I99">
        <v>9</v>
      </c>
      <c r="J99">
        <v>4</v>
      </c>
      <c r="K99">
        <v>0</v>
      </c>
    </row>
    <row r="100" spans="1:11">
      <c r="A100">
        <v>15</v>
      </c>
      <c r="B100" t="s">
        <v>182</v>
      </c>
      <c r="C100">
        <v>12</v>
      </c>
      <c r="D100">
        <v>505</v>
      </c>
      <c r="E100">
        <v>2510</v>
      </c>
      <c r="F100">
        <v>4.97</v>
      </c>
      <c r="G100">
        <v>31</v>
      </c>
      <c r="H100">
        <v>209.17</v>
      </c>
      <c r="I100">
        <v>5</v>
      </c>
      <c r="J100">
        <v>7</v>
      </c>
      <c r="K100">
        <v>0</v>
      </c>
    </row>
    <row r="101" spans="1:11">
      <c r="A101">
        <v>35</v>
      </c>
      <c r="B101" t="s">
        <v>90</v>
      </c>
      <c r="C101">
        <v>12</v>
      </c>
      <c r="D101">
        <v>462</v>
      </c>
      <c r="E101">
        <v>2191</v>
      </c>
      <c r="F101">
        <v>4.74</v>
      </c>
      <c r="G101">
        <v>22</v>
      </c>
      <c r="H101">
        <v>182.58</v>
      </c>
      <c r="I101">
        <v>8</v>
      </c>
      <c r="J101">
        <v>4</v>
      </c>
      <c r="K101">
        <v>0</v>
      </c>
    </row>
    <row r="102" spans="1:11">
      <c r="A102">
        <v>20</v>
      </c>
      <c r="B102" t="s">
        <v>183</v>
      </c>
      <c r="C102">
        <v>12</v>
      </c>
      <c r="D102">
        <v>489</v>
      </c>
      <c r="E102">
        <v>2412</v>
      </c>
      <c r="F102">
        <v>4.93</v>
      </c>
      <c r="G102">
        <v>26</v>
      </c>
      <c r="H102">
        <v>201</v>
      </c>
      <c r="I102">
        <v>4</v>
      </c>
      <c r="J102">
        <v>8</v>
      </c>
      <c r="K102">
        <v>0</v>
      </c>
    </row>
    <row r="103" spans="1:11">
      <c r="A103">
        <v>41</v>
      </c>
      <c r="B103" t="s">
        <v>165</v>
      </c>
      <c r="C103">
        <v>14</v>
      </c>
      <c r="D103">
        <v>562</v>
      </c>
      <c r="E103">
        <v>2421</v>
      </c>
      <c r="F103">
        <v>4.3099999999999996</v>
      </c>
      <c r="G103">
        <v>28</v>
      </c>
      <c r="H103">
        <v>172.93</v>
      </c>
      <c r="I103">
        <v>10</v>
      </c>
      <c r="J103">
        <v>4</v>
      </c>
      <c r="K103">
        <v>0</v>
      </c>
    </row>
    <row r="104" spans="1:11">
      <c r="A104">
        <v>104</v>
      </c>
      <c r="B104" t="s">
        <v>154</v>
      </c>
      <c r="C104">
        <v>12</v>
      </c>
      <c r="D104">
        <v>358</v>
      </c>
      <c r="E104">
        <v>1323</v>
      </c>
      <c r="F104">
        <v>3.7</v>
      </c>
      <c r="G104">
        <v>6</v>
      </c>
      <c r="H104">
        <v>110.25</v>
      </c>
      <c r="I104">
        <v>2</v>
      </c>
      <c r="J104">
        <v>10</v>
      </c>
      <c r="K104">
        <v>0</v>
      </c>
    </row>
    <row r="105" spans="1:11">
      <c r="A105">
        <v>9</v>
      </c>
      <c r="B105" t="s">
        <v>98</v>
      </c>
      <c r="C105">
        <v>14</v>
      </c>
      <c r="D105">
        <v>670</v>
      </c>
      <c r="E105">
        <v>3287</v>
      </c>
      <c r="F105">
        <v>4.91</v>
      </c>
      <c r="G105">
        <v>41</v>
      </c>
      <c r="H105">
        <v>234.79</v>
      </c>
      <c r="I105">
        <v>10</v>
      </c>
      <c r="J105">
        <v>4</v>
      </c>
      <c r="K105">
        <v>0</v>
      </c>
    </row>
    <row r="106" spans="1:11">
      <c r="A106">
        <v>57</v>
      </c>
      <c r="B106" t="s">
        <v>103</v>
      </c>
      <c r="C106">
        <v>13</v>
      </c>
      <c r="D106">
        <v>527</v>
      </c>
      <c r="E106">
        <v>1963</v>
      </c>
      <c r="F106">
        <v>3.72</v>
      </c>
      <c r="G106">
        <v>12</v>
      </c>
      <c r="H106">
        <v>151</v>
      </c>
      <c r="I106">
        <v>6</v>
      </c>
      <c r="J106">
        <v>7</v>
      </c>
      <c r="K106">
        <v>0</v>
      </c>
    </row>
    <row r="107" spans="1:11">
      <c r="A107">
        <v>72</v>
      </c>
      <c r="B107" t="s">
        <v>136</v>
      </c>
      <c r="C107">
        <v>12</v>
      </c>
      <c r="D107">
        <v>436</v>
      </c>
      <c r="E107">
        <v>1688</v>
      </c>
      <c r="F107">
        <v>3.87</v>
      </c>
      <c r="G107">
        <v>11</v>
      </c>
      <c r="H107">
        <v>140.66999999999999</v>
      </c>
      <c r="I107">
        <v>2</v>
      </c>
      <c r="J107">
        <v>10</v>
      </c>
      <c r="K107">
        <v>0</v>
      </c>
    </row>
    <row r="108" spans="1:11">
      <c r="A108">
        <v>43</v>
      </c>
      <c r="B108" t="s">
        <v>72</v>
      </c>
      <c r="C108">
        <v>13</v>
      </c>
      <c r="D108">
        <v>541</v>
      </c>
      <c r="E108">
        <v>2177</v>
      </c>
      <c r="F108">
        <v>4.0199999999999996</v>
      </c>
      <c r="G108">
        <v>20</v>
      </c>
      <c r="H108">
        <v>167.46</v>
      </c>
      <c r="I108">
        <v>9</v>
      </c>
      <c r="J108">
        <v>4</v>
      </c>
      <c r="K108">
        <v>0</v>
      </c>
    </row>
    <row r="109" spans="1:11">
      <c r="A109">
        <v>94</v>
      </c>
      <c r="B109" t="s">
        <v>178</v>
      </c>
      <c r="C109">
        <v>12</v>
      </c>
      <c r="D109">
        <v>471</v>
      </c>
      <c r="E109">
        <v>1499</v>
      </c>
      <c r="F109">
        <v>3.18</v>
      </c>
      <c r="G109">
        <v>14</v>
      </c>
      <c r="H109">
        <v>124.92</v>
      </c>
      <c r="I109">
        <v>2</v>
      </c>
      <c r="J109">
        <v>10</v>
      </c>
      <c r="K109">
        <v>0</v>
      </c>
    </row>
    <row r="110" spans="1:11">
      <c r="A110">
        <v>63</v>
      </c>
      <c r="B110" t="s">
        <v>166</v>
      </c>
      <c r="C110">
        <v>12</v>
      </c>
      <c r="D110">
        <v>416</v>
      </c>
      <c r="E110">
        <v>1772</v>
      </c>
      <c r="F110">
        <v>4.26</v>
      </c>
      <c r="G110">
        <v>20</v>
      </c>
      <c r="H110">
        <v>147.66999999999999</v>
      </c>
      <c r="I110">
        <v>4</v>
      </c>
      <c r="J110">
        <v>8</v>
      </c>
      <c r="K110">
        <v>0</v>
      </c>
    </row>
    <row r="111" spans="1:11">
      <c r="A111">
        <v>59</v>
      </c>
      <c r="B111" t="s">
        <v>113</v>
      </c>
      <c r="C111">
        <v>12</v>
      </c>
      <c r="D111">
        <v>481</v>
      </c>
      <c r="E111">
        <v>1802</v>
      </c>
      <c r="F111">
        <v>3.75</v>
      </c>
      <c r="G111">
        <v>13</v>
      </c>
      <c r="H111">
        <v>150.16999999999999</v>
      </c>
      <c r="I111">
        <v>5</v>
      </c>
      <c r="J111">
        <v>7</v>
      </c>
      <c r="K111">
        <v>0</v>
      </c>
    </row>
    <row r="112" spans="1:11">
      <c r="A112">
        <v>79</v>
      </c>
      <c r="B112" t="s">
        <v>118</v>
      </c>
      <c r="C112">
        <v>13</v>
      </c>
      <c r="D112">
        <v>490</v>
      </c>
      <c r="E112">
        <v>1763</v>
      </c>
      <c r="F112">
        <v>3.6</v>
      </c>
      <c r="G112">
        <v>22</v>
      </c>
      <c r="H112">
        <v>135.62</v>
      </c>
      <c r="I112">
        <v>9</v>
      </c>
      <c r="J112">
        <v>4</v>
      </c>
      <c r="K112">
        <v>0</v>
      </c>
    </row>
    <row r="113" spans="1:11">
      <c r="A113">
        <v>82</v>
      </c>
      <c r="B113" t="s">
        <v>76</v>
      </c>
      <c r="C113">
        <v>14</v>
      </c>
      <c r="D113">
        <v>560</v>
      </c>
      <c r="E113">
        <v>1871</v>
      </c>
      <c r="F113">
        <v>3.34</v>
      </c>
      <c r="G113">
        <v>22</v>
      </c>
      <c r="H113">
        <v>133.63999999999999</v>
      </c>
      <c r="I113">
        <v>11</v>
      </c>
      <c r="J113">
        <v>3</v>
      </c>
      <c r="K113">
        <v>0</v>
      </c>
    </row>
    <row r="114" spans="1:11">
      <c r="A114">
        <v>69</v>
      </c>
      <c r="B114" t="s">
        <v>85</v>
      </c>
      <c r="C114">
        <v>13</v>
      </c>
      <c r="D114">
        <v>550</v>
      </c>
      <c r="E114">
        <v>1862</v>
      </c>
      <c r="F114">
        <v>3.39</v>
      </c>
      <c r="G114">
        <v>21</v>
      </c>
      <c r="H114">
        <v>143.22999999999999</v>
      </c>
      <c r="I114">
        <v>9</v>
      </c>
      <c r="J114">
        <v>4</v>
      </c>
      <c r="K114">
        <v>0</v>
      </c>
    </row>
    <row r="115" spans="1:11">
      <c r="A115">
        <v>18</v>
      </c>
      <c r="B115" t="s">
        <v>171</v>
      </c>
      <c r="C115">
        <v>13</v>
      </c>
      <c r="D115">
        <v>537</v>
      </c>
      <c r="E115">
        <v>2640</v>
      </c>
      <c r="F115">
        <v>4.92</v>
      </c>
      <c r="G115">
        <v>27</v>
      </c>
      <c r="H115">
        <v>203.08</v>
      </c>
      <c r="I115">
        <v>4</v>
      </c>
      <c r="J115">
        <v>9</v>
      </c>
      <c r="K115">
        <v>0</v>
      </c>
    </row>
    <row r="116" spans="1:11">
      <c r="A116">
        <v>100</v>
      </c>
      <c r="B116" t="s">
        <v>152</v>
      </c>
      <c r="C116">
        <v>12</v>
      </c>
      <c r="D116">
        <v>374</v>
      </c>
      <c r="E116">
        <v>1388</v>
      </c>
      <c r="F116">
        <v>3.71</v>
      </c>
      <c r="G116">
        <v>11</v>
      </c>
      <c r="H116">
        <v>115.67</v>
      </c>
      <c r="I116">
        <v>5</v>
      </c>
      <c r="J116">
        <v>7</v>
      </c>
      <c r="K116">
        <v>0</v>
      </c>
    </row>
    <row r="117" spans="1:11">
      <c r="A117">
        <v>3</v>
      </c>
      <c r="B117" t="s">
        <v>99</v>
      </c>
      <c r="C117">
        <v>13</v>
      </c>
      <c r="D117">
        <v>628</v>
      </c>
      <c r="E117">
        <v>3864</v>
      </c>
      <c r="F117">
        <v>6.15</v>
      </c>
      <c r="G117">
        <v>49</v>
      </c>
      <c r="H117">
        <v>297.23</v>
      </c>
      <c r="I117">
        <v>11</v>
      </c>
      <c r="J117">
        <v>2</v>
      </c>
      <c r="K117">
        <v>0</v>
      </c>
    </row>
    <row r="118" spans="1:11">
      <c r="A118">
        <v>86</v>
      </c>
      <c r="B118" t="s">
        <v>117</v>
      </c>
      <c r="C118">
        <v>12</v>
      </c>
      <c r="D118">
        <v>463</v>
      </c>
      <c r="E118">
        <v>1565</v>
      </c>
      <c r="F118">
        <v>3.38</v>
      </c>
      <c r="G118">
        <v>15</v>
      </c>
      <c r="H118">
        <v>130.41999999999999</v>
      </c>
      <c r="I118">
        <v>5</v>
      </c>
      <c r="J118">
        <v>7</v>
      </c>
      <c r="K118">
        <v>0</v>
      </c>
    </row>
    <row r="119" spans="1:11">
      <c r="A119">
        <v>21</v>
      </c>
      <c r="B119" t="s">
        <v>125</v>
      </c>
      <c r="C119">
        <v>13</v>
      </c>
      <c r="D119">
        <v>587</v>
      </c>
      <c r="E119">
        <v>2610</v>
      </c>
      <c r="F119">
        <v>4.45</v>
      </c>
      <c r="G119">
        <v>29</v>
      </c>
      <c r="H119">
        <v>200.77</v>
      </c>
      <c r="I119">
        <v>9</v>
      </c>
      <c r="J119">
        <v>4</v>
      </c>
      <c r="K119">
        <v>0</v>
      </c>
    </row>
    <row r="120" spans="1:11">
      <c r="A120">
        <v>88</v>
      </c>
      <c r="B120" t="s">
        <v>132</v>
      </c>
      <c r="C120">
        <v>12</v>
      </c>
      <c r="D120">
        <v>467</v>
      </c>
      <c r="E120">
        <v>1558</v>
      </c>
      <c r="F120">
        <v>3.34</v>
      </c>
      <c r="G120">
        <v>14</v>
      </c>
      <c r="H120">
        <v>129.83000000000001</v>
      </c>
      <c r="I120">
        <v>5</v>
      </c>
      <c r="J120">
        <v>7</v>
      </c>
      <c r="K120">
        <v>0</v>
      </c>
    </row>
  </sheetData>
  <sortState ref="A2:K120">
    <sortCondition ref="B2:B120"/>
  </sortState>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34"/>
  <sheetViews>
    <sheetView workbookViewId="0">
      <selection activeCell="A2" sqref="A2"/>
    </sheetView>
  </sheetViews>
  <sheetFormatPr defaultRowHeight="12.75"/>
  <cols>
    <col min="1" max="1" width="81.140625" bestFit="1" customWidth="1"/>
  </cols>
  <sheetData>
    <row r="1" spans="1:2">
      <c r="A1" t="s">
        <v>246</v>
      </c>
      <c r="B1" t="s">
        <v>268</v>
      </c>
    </row>
    <row r="2" spans="1:2">
      <c r="A2" t="s">
        <v>287</v>
      </c>
      <c r="B2" t="s">
        <v>296</v>
      </c>
    </row>
    <row r="3" spans="1:2">
      <c r="A3" t="s">
        <v>288</v>
      </c>
      <c r="B3" t="s">
        <v>297</v>
      </c>
    </row>
    <row r="4" spans="1:2">
      <c r="A4" t="s">
        <v>289</v>
      </c>
      <c r="B4" t="s">
        <v>298</v>
      </c>
    </row>
    <row r="5" spans="1:2">
      <c r="A5" t="s">
        <v>290</v>
      </c>
      <c r="B5" t="s">
        <v>299</v>
      </c>
    </row>
    <row r="6" spans="1:2">
      <c r="A6" t="s">
        <v>291</v>
      </c>
      <c r="B6" t="s">
        <v>300</v>
      </c>
    </row>
    <row r="7" spans="1:2">
      <c r="A7" t="s">
        <v>292</v>
      </c>
      <c r="B7" t="s">
        <v>301</v>
      </c>
    </row>
    <row r="8" spans="1:2">
      <c r="A8" t="s">
        <v>293</v>
      </c>
      <c r="B8" t="s">
        <v>302</v>
      </c>
    </row>
    <row r="9" spans="1:2">
      <c r="A9" t="s">
        <v>294</v>
      </c>
      <c r="B9" t="s">
        <v>303</v>
      </c>
    </row>
    <row r="10" spans="1:2">
      <c r="A10" t="s">
        <v>295</v>
      </c>
      <c r="B10" t="s">
        <v>304</v>
      </c>
    </row>
    <row r="11" spans="1:2">
      <c r="A11" t="s">
        <v>247</v>
      </c>
      <c r="B11" t="s">
        <v>269</v>
      </c>
    </row>
    <row r="12" spans="1:2">
      <c r="A12" t="s">
        <v>248</v>
      </c>
      <c r="B12" t="s">
        <v>270</v>
      </c>
    </row>
    <row r="13" spans="1:2">
      <c r="A13" t="s">
        <v>249</v>
      </c>
      <c r="B13" t="s">
        <v>271</v>
      </c>
    </row>
    <row r="14" spans="1:2">
      <c r="A14" t="s">
        <v>250</v>
      </c>
      <c r="B14" t="s">
        <v>272</v>
      </c>
    </row>
    <row r="15" spans="1:2">
      <c r="A15" t="s">
        <v>251</v>
      </c>
      <c r="B15" t="s">
        <v>273</v>
      </c>
    </row>
    <row r="16" spans="1:2">
      <c r="A16" t="s">
        <v>252</v>
      </c>
      <c r="B16" t="s">
        <v>274</v>
      </c>
    </row>
    <row r="17" spans="1:2">
      <c r="A17" t="s">
        <v>253</v>
      </c>
      <c r="B17" t="s">
        <v>275</v>
      </c>
    </row>
    <row r="18" spans="1:2">
      <c r="A18" t="s">
        <v>254</v>
      </c>
      <c r="B18" t="s">
        <v>276</v>
      </c>
    </row>
    <row r="19" spans="1:2">
      <c r="A19" t="s">
        <v>255</v>
      </c>
      <c r="B19" t="s">
        <v>277</v>
      </c>
    </row>
    <row r="20" spans="1:2">
      <c r="A20" t="s">
        <v>256</v>
      </c>
      <c r="B20" t="s">
        <v>278</v>
      </c>
    </row>
    <row r="21" spans="1:2">
      <c r="A21" t="s">
        <v>257</v>
      </c>
      <c r="B21" t="s">
        <v>279</v>
      </c>
    </row>
    <row r="22" spans="1:2">
      <c r="A22" t="s">
        <v>258</v>
      </c>
      <c r="B22" t="s">
        <v>280</v>
      </c>
    </row>
    <row r="23" spans="1:2">
      <c r="A23" t="s">
        <v>259</v>
      </c>
      <c r="B23" t="s">
        <v>281</v>
      </c>
    </row>
    <row r="24" spans="1:2">
      <c r="A24" t="s">
        <v>260</v>
      </c>
      <c r="B24" t="s">
        <v>282</v>
      </c>
    </row>
    <row r="25" spans="1:2">
      <c r="A25" t="s">
        <v>261</v>
      </c>
      <c r="B25" t="s">
        <v>283</v>
      </c>
    </row>
    <row r="26" spans="1:2">
      <c r="A26" t="s">
        <v>262</v>
      </c>
      <c r="B26" t="s">
        <v>284</v>
      </c>
    </row>
    <row r="30" spans="1:2">
      <c r="A30" t="s">
        <v>263</v>
      </c>
      <c r="B30" t="s">
        <v>263</v>
      </c>
    </row>
    <row r="31" spans="1:2">
      <c r="A31" t="s">
        <v>264</v>
      </c>
      <c r="B31" t="s">
        <v>285</v>
      </c>
    </row>
    <row r="32" spans="1:2">
      <c r="A32" t="s">
        <v>265</v>
      </c>
      <c r="B32" t="s">
        <v>265</v>
      </c>
    </row>
    <row r="33" spans="1:2">
      <c r="A33" t="s">
        <v>266</v>
      </c>
      <c r="B33" t="s">
        <v>286</v>
      </c>
    </row>
    <row r="34" spans="1:2">
      <c r="A34" t="s">
        <v>267</v>
      </c>
      <c r="B34" t="s">
        <v>267</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dimension ref="A1:D120"/>
  <sheetViews>
    <sheetView workbookViewId="0">
      <selection sqref="A1:XFD1048576"/>
    </sheetView>
  </sheetViews>
  <sheetFormatPr defaultRowHeight="12.75"/>
  <cols>
    <col min="1" max="1" width="5.28515625" bestFit="1" customWidth="1"/>
    <col min="2" max="2" width="17.42578125" bestFit="1" customWidth="1"/>
    <col min="3" max="3" width="7" bestFit="1" customWidth="1"/>
    <col min="4" max="4" width="17.5703125" bestFit="1" customWidth="1"/>
  </cols>
  <sheetData>
    <row r="1" spans="1:4">
      <c r="A1" t="s">
        <v>56</v>
      </c>
      <c r="B1" t="s">
        <v>57</v>
      </c>
      <c r="C1" t="s">
        <v>58</v>
      </c>
      <c r="D1" t="s">
        <v>218</v>
      </c>
    </row>
    <row r="2" spans="1:4">
      <c r="A2">
        <v>31</v>
      </c>
      <c r="B2" t="s">
        <v>126</v>
      </c>
      <c r="C2">
        <v>13</v>
      </c>
      <c r="D2" s="2">
        <v>1.2874999999999999</v>
      </c>
    </row>
    <row r="3" spans="1:4">
      <c r="A3">
        <v>89</v>
      </c>
      <c r="B3" t="s">
        <v>148</v>
      </c>
      <c r="C3">
        <v>12</v>
      </c>
      <c r="D3" s="2">
        <v>1.2027777777777777</v>
      </c>
    </row>
    <row r="4" spans="1:4">
      <c r="A4">
        <v>74</v>
      </c>
      <c r="B4" t="s">
        <v>109</v>
      </c>
      <c r="C4">
        <v>13</v>
      </c>
      <c r="D4" s="2">
        <v>1.2319444444444445</v>
      </c>
    </row>
    <row r="5" spans="1:4">
      <c r="A5">
        <v>97</v>
      </c>
      <c r="B5" t="s">
        <v>104</v>
      </c>
      <c r="C5">
        <v>12</v>
      </c>
      <c r="D5" s="2">
        <v>1.1958333333333333</v>
      </c>
    </row>
    <row r="6" spans="1:4">
      <c r="A6">
        <v>3</v>
      </c>
      <c r="B6" t="s">
        <v>86</v>
      </c>
      <c r="C6">
        <v>13</v>
      </c>
      <c r="D6" s="2">
        <v>1.3805555555555555</v>
      </c>
    </row>
    <row r="7" spans="1:4">
      <c r="A7">
        <v>59</v>
      </c>
      <c r="B7" t="s">
        <v>73</v>
      </c>
      <c r="C7">
        <v>13</v>
      </c>
      <c r="D7" s="2">
        <v>1.2513888888888889</v>
      </c>
    </row>
    <row r="8" spans="1:4">
      <c r="A8">
        <v>63</v>
      </c>
      <c r="B8" t="s">
        <v>140</v>
      </c>
      <c r="C8">
        <v>12</v>
      </c>
      <c r="D8" s="2">
        <v>1.2437500000000001</v>
      </c>
    </row>
    <row r="9" spans="1:4">
      <c r="A9">
        <v>113</v>
      </c>
      <c r="B9" t="s">
        <v>159</v>
      </c>
      <c r="C9">
        <v>12</v>
      </c>
      <c r="D9" s="2">
        <v>1.1493055555555556</v>
      </c>
    </row>
    <row r="10" spans="1:4">
      <c r="A10">
        <v>19</v>
      </c>
      <c r="B10" t="s">
        <v>78</v>
      </c>
      <c r="C10">
        <v>13</v>
      </c>
      <c r="D10" s="2">
        <v>1.3076388888888888</v>
      </c>
    </row>
    <row r="11" spans="1:4">
      <c r="A11">
        <v>75</v>
      </c>
      <c r="B11" t="s">
        <v>161</v>
      </c>
      <c r="C11">
        <v>13</v>
      </c>
      <c r="D11" s="2">
        <v>1.2291666666666667</v>
      </c>
    </row>
    <row r="12" spans="1:4">
      <c r="A12">
        <v>118</v>
      </c>
      <c r="B12" t="s">
        <v>170</v>
      </c>
      <c r="C12">
        <v>12</v>
      </c>
      <c r="D12" s="2">
        <v>1.1284722222222221</v>
      </c>
    </row>
    <row r="13" spans="1:4">
      <c r="A13">
        <v>29</v>
      </c>
      <c r="B13" t="s">
        <v>95</v>
      </c>
      <c r="C13">
        <v>13</v>
      </c>
      <c r="D13" s="2">
        <v>1.288888888888889</v>
      </c>
    </row>
    <row r="14" spans="1:4">
      <c r="A14">
        <v>27</v>
      </c>
      <c r="B14" t="s">
        <v>94</v>
      </c>
      <c r="C14">
        <v>14</v>
      </c>
      <c r="D14" s="2">
        <v>1.2923611111111111</v>
      </c>
    </row>
    <row r="15" spans="1:4">
      <c r="A15">
        <v>98</v>
      </c>
      <c r="B15" t="s">
        <v>164</v>
      </c>
      <c r="C15">
        <v>13</v>
      </c>
      <c r="D15" s="2">
        <v>1.195138888888889</v>
      </c>
    </row>
    <row r="16" spans="1:4">
      <c r="A16">
        <v>56</v>
      </c>
      <c r="B16" t="s">
        <v>153</v>
      </c>
      <c r="C16">
        <v>12</v>
      </c>
      <c r="D16" s="2">
        <v>1.2555555555555555</v>
      </c>
    </row>
    <row r="17" spans="1:4">
      <c r="A17">
        <v>5</v>
      </c>
      <c r="B17" t="s">
        <v>89</v>
      </c>
      <c r="C17">
        <v>13</v>
      </c>
      <c r="D17" s="2">
        <v>1.3611111111111109</v>
      </c>
    </row>
    <row r="18" spans="1:4">
      <c r="A18">
        <v>95</v>
      </c>
      <c r="B18" t="s">
        <v>120</v>
      </c>
      <c r="C18">
        <v>13</v>
      </c>
      <c r="D18" s="2">
        <v>1.1965277777777776</v>
      </c>
    </row>
    <row r="19" spans="1:4">
      <c r="A19">
        <v>108</v>
      </c>
      <c r="B19" t="s">
        <v>177</v>
      </c>
      <c r="C19">
        <v>14</v>
      </c>
      <c r="D19" s="2">
        <v>1.1673611111111111</v>
      </c>
    </row>
    <row r="20" spans="1:4">
      <c r="A20">
        <v>93</v>
      </c>
      <c r="B20" t="s">
        <v>105</v>
      </c>
      <c r="C20">
        <v>13</v>
      </c>
      <c r="D20" s="2">
        <v>1.1986111111111111</v>
      </c>
    </row>
    <row r="21" spans="1:4">
      <c r="A21">
        <v>39</v>
      </c>
      <c r="B21" t="s">
        <v>84</v>
      </c>
      <c r="C21">
        <v>13</v>
      </c>
      <c r="D21" s="2">
        <v>1.2722222222222224</v>
      </c>
    </row>
    <row r="22" spans="1:4">
      <c r="A22">
        <v>21</v>
      </c>
      <c r="B22" t="s">
        <v>144</v>
      </c>
      <c r="C22">
        <v>13</v>
      </c>
      <c r="D22" s="2">
        <v>1.304861111111111</v>
      </c>
    </row>
    <row r="23" spans="1:4">
      <c r="A23">
        <v>41</v>
      </c>
      <c r="B23" t="s">
        <v>158</v>
      </c>
      <c r="C23">
        <v>12</v>
      </c>
      <c r="D23" s="2">
        <v>1.2694444444444444</v>
      </c>
    </row>
    <row r="24" spans="1:4">
      <c r="A24">
        <v>57</v>
      </c>
      <c r="B24" t="s">
        <v>81</v>
      </c>
      <c r="C24">
        <v>13</v>
      </c>
      <c r="D24" s="2">
        <v>1.2534722222222221</v>
      </c>
    </row>
    <row r="25" spans="1:4">
      <c r="A25">
        <v>115</v>
      </c>
      <c r="B25" t="s">
        <v>172</v>
      </c>
      <c r="C25">
        <v>12</v>
      </c>
      <c r="D25" s="2">
        <v>1.1444444444444444</v>
      </c>
    </row>
    <row r="26" spans="1:4">
      <c r="A26">
        <v>86</v>
      </c>
      <c r="B26" t="s">
        <v>156</v>
      </c>
      <c r="C26">
        <v>13</v>
      </c>
      <c r="D26" s="2">
        <v>1.2055555555555555</v>
      </c>
    </row>
    <row r="27" spans="1:4">
      <c r="A27">
        <v>14</v>
      </c>
      <c r="B27" t="s">
        <v>143</v>
      </c>
      <c r="C27">
        <v>12</v>
      </c>
      <c r="D27" s="2">
        <v>1.3208333333333333</v>
      </c>
    </row>
    <row r="28" spans="1:4">
      <c r="A28">
        <v>53</v>
      </c>
      <c r="B28" t="s">
        <v>135</v>
      </c>
      <c r="C28">
        <v>13</v>
      </c>
      <c r="D28" s="2">
        <v>1.2590277777777776</v>
      </c>
    </row>
    <row r="29" spans="1:4">
      <c r="A29">
        <v>78</v>
      </c>
      <c r="B29" t="s">
        <v>142</v>
      </c>
      <c r="C29">
        <v>13</v>
      </c>
      <c r="D29" s="2">
        <v>1.2208333333333334</v>
      </c>
    </row>
    <row r="30" spans="1:4">
      <c r="A30">
        <v>66</v>
      </c>
      <c r="B30" t="s">
        <v>168</v>
      </c>
      <c r="C30">
        <v>12</v>
      </c>
      <c r="D30" s="2">
        <v>1.242361111111111</v>
      </c>
    </row>
    <row r="31" spans="1:4">
      <c r="A31">
        <v>45</v>
      </c>
      <c r="B31" t="s">
        <v>128</v>
      </c>
      <c r="C31">
        <v>13</v>
      </c>
      <c r="D31" s="2">
        <v>1.2666666666666666</v>
      </c>
    </row>
    <row r="32" spans="1:4">
      <c r="A32">
        <v>16</v>
      </c>
      <c r="B32" t="s">
        <v>122</v>
      </c>
      <c r="C32">
        <v>13</v>
      </c>
      <c r="D32" s="2">
        <v>1.3187499999999999</v>
      </c>
    </row>
    <row r="33" spans="1:4">
      <c r="A33">
        <v>47</v>
      </c>
      <c r="B33" t="s">
        <v>107</v>
      </c>
      <c r="C33">
        <v>13</v>
      </c>
      <c r="D33" s="2">
        <v>1.2645833333333334</v>
      </c>
    </row>
    <row r="34" spans="1:4">
      <c r="A34">
        <v>37</v>
      </c>
      <c r="B34" t="s">
        <v>129</v>
      </c>
      <c r="C34">
        <v>13</v>
      </c>
      <c r="D34" s="2">
        <v>1.273611111111111</v>
      </c>
    </row>
    <row r="35" spans="1:4">
      <c r="A35">
        <v>110</v>
      </c>
      <c r="B35" t="s">
        <v>92</v>
      </c>
      <c r="C35">
        <v>13</v>
      </c>
      <c r="D35" s="2">
        <v>1.1666666666666667</v>
      </c>
    </row>
    <row r="36" spans="1:4">
      <c r="A36">
        <v>9</v>
      </c>
      <c r="B36" t="s">
        <v>149</v>
      </c>
      <c r="C36">
        <v>13</v>
      </c>
      <c r="D36" s="2">
        <v>1.3333333333333333</v>
      </c>
    </row>
    <row r="37" spans="1:4">
      <c r="A37">
        <v>87</v>
      </c>
      <c r="B37" t="s">
        <v>189</v>
      </c>
      <c r="C37">
        <v>12</v>
      </c>
      <c r="D37" s="2">
        <v>1.2041666666666666</v>
      </c>
    </row>
    <row r="38" spans="1:4">
      <c r="A38">
        <v>62</v>
      </c>
      <c r="B38" t="s">
        <v>123</v>
      </c>
      <c r="C38">
        <v>13</v>
      </c>
      <c r="D38" s="2">
        <v>1.2444444444444445</v>
      </c>
    </row>
    <row r="39" spans="1:4">
      <c r="A39">
        <v>109</v>
      </c>
      <c r="B39" t="s">
        <v>131</v>
      </c>
      <c r="C39">
        <v>13</v>
      </c>
      <c r="D39" s="2">
        <v>1.1666666666666667</v>
      </c>
    </row>
    <row r="40" spans="1:4">
      <c r="A40">
        <v>92</v>
      </c>
      <c r="B40" t="s">
        <v>106</v>
      </c>
      <c r="C40">
        <v>12</v>
      </c>
      <c r="D40" s="2">
        <v>1.1986111111111111</v>
      </c>
    </row>
    <row r="41" spans="1:4">
      <c r="A41">
        <v>4</v>
      </c>
      <c r="B41" t="s">
        <v>184</v>
      </c>
      <c r="C41">
        <v>12</v>
      </c>
      <c r="D41" s="2">
        <v>1.3680555555555556</v>
      </c>
    </row>
    <row r="42" spans="1:4">
      <c r="A42">
        <v>55</v>
      </c>
      <c r="B42" t="s">
        <v>80</v>
      </c>
      <c r="C42">
        <v>13</v>
      </c>
      <c r="D42" s="2">
        <v>1.2562499999999999</v>
      </c>
    </row>
    <row r="43" spans="1:4">
      <c r="A43">
        <v>111</v>
      </c>
      <c r="B43" t="s">
        <v>160</v>
      </c>
      <c r="C43">
        <v>12</v>
      </c>
      <c r="D43" s="2">
        <v>1.1631944444444444</v>
      </c>
    </row>
    <row r="44" spans="1:4">
      <c r="A44">
        <v>82</v>
      </c>
      <c r="B44" t="s">
        <v>179</v>
      </c>
      <c r="C44">
        <v>12</v>
      </c>
      <c r="D44" t="s">
        <v>219</v>
      </c>
    </row>
    <row r="45" spans="1:4">
      <c r="A45">
        <v>101</v>
      </c>
      <c r="B45" t="s">
        <v>110</v>
      </c>
      <c r="C45">
        <v>13</v>
      </c>
      <c r="D45" s="2">
        <v>1.1881944444444443</v>
      </c>
    </row>
    <row r="46" spans="1:4">
      <c r="A46">
        <v>119</v>
      </c>
      <c r="B46" t="s">
        <v>173</v>
      </c>
      <c r="C46">
        <v>12</v>
      </c>
      <c r="D46" s="2">
        <v>1.1263888888888889</v>
      </c>
    </row>
    <row r="47" spans="1:4">
      <c r="A47">
        <v>8</v>
      </c>
      <c r="B47" t="s">
        <v>139</v>
      </c>
      <c r="C47">
        <v>12</v>
      </c>
      <c r="D47" s="2">
        <v>1.3361111111111112</v>
      </c>
    </row>
    <row r="48" spans="1:4">
      <c r="A48">
        <v>68</v>
      </c>
      <c r="B48" t="s">
        <v>150</v>
      </c>
      <c r="C48">
        <v>12</v>
      </c>
      <c r="D48" s="2">
        <v>1.2381944444444444</v>
      </c>
    </row>
    <row r="49" spans="1:4">
      <c r="A49">
        <v>22</v>
      </c>
      <c r="B49" t="s">
        <v>186</v>
      </c>
      <c r="C49">
        <v>12</v>
      </c>
      <c r="D49" s="2">
        <v>1.3041666666666667</v>
      </c>
    </row>
    <row r="50" spans="1:4">
      <c r="A50">
        <v>7</v>
      </c>
      <c r="B50" t="s">
        <v>74</v>
      </c>
      <c r="C50">
        <v>14</v>
      </c>
      <c r="D50" s="2">
        <v>1.34375</v>
      </c>
    </row>
    <row r="51" spans="1:4">
      <c r="A51">
        <v>23</v>
      </c>
      <c r="B51" t="s">
        <v>181</v>
      </c>
      <c r="C51">
        <v>12</v>
      </c>
      <c r="D51" s="2">
        <v>1.3041666666666667</v>
      </c>
    </row>
    <row r="52" spans="1:4">
      <c r="A52">
        <v>25</v>
      </c>
      <c r="B52" t="s">
        <v>115</v>
      </c>
      <c r="C52">
        <v>13</v>
      </c>
      <c r="D52" s="2">
        <v>1.2979166666666666</v>
      </c>
    </row>
    <row r="53" spans="1:4">
      <c r="A53">
        <v>46</v>
      </c>
      <c r="B53" t="s">
        <v>167</v>
      </c>
      <c r="C53">
        <v>13</v>
      </c>
      <c r="D53" s="2">
        <v>1.2659722222222223</v>
      </c>
    </row>
    <row r="54" spans="1:4">
      <c r="A54">
        <v>77</v>
      </c>
      <c r="B54" t="s">
        <v>133</v>
      </c>
      <c r="C54">
        <v>12</v>
      </c>
      <c r="D54" s="2">
        <v>1.2229166666666667</v>
      </c>
    </row>
    <row r="55" spans="1:4">
      <c r="A55">
        <v>35</v>
      </c>
      <c r="B55" t="s">
        <v>127</v>
      </c>
      <c r="C55">
        <v>13</v>
      </c>
      <c r="D55" s="2">
        <v>1.2784722222222222</v>
      </c>
    </row>
    <row r="56" spans="1:4">
      <c r="A56">
        <v>64</v>
      </c>
      <c r="B56" t="s">
        <v>88</v>
      </c>
      <c r="C56">
        <v>13</v>
      </c>
      <c r="D56" s="2">
        <v>1.242361111111111</v>
      </c>
    </row>
    <row r="57" spans="1:4">
      <c r="A57">
        <v>13</v>
      </c>
      <c r="B57" t="s">
        <v>134</v>
      </c>
      <c r="C57">
        <v>13</v>
      </c>
      <c r="D57" s="2">
        <v>1.3243055555555556</v>
      </c>
    </row>
    <row r="58" spans="1:4">
      <c r="A58">
        <v>51</v>
      </c>
      <c r="B58" t="s">
        <v>124</v>
      </c>
      <c r="C58">
        <v>12</v>
      </c>
      <c r="D58" s="2">
        <v>1.2597222222222222</v>
      </c>
    </row>
    <row r="59" spans="1:4">
      <c r="A59">
        <v>102</v>
      </c>
      <c r="B59" t="s">
        <v>187</v>
      </c>
      <c r="C59">
        <v>12</v>
      </c>
      <c r="D59" s="2">
        <v>1.1854166666666666</v>
      </c>
    </row>
    <row r="60" spans="1:4">
      <c r="A60">
        <v>107</v>
      </c>
      <c r="B60" t="s">
        <v>147</v>
      </c>
      <c r="C60">
        <v>12</v>
      </c>
      <c r="D60" s="2">
        <v>1.1680555555555556</v>
      </c>
    </row>
    <row r="61" spans="1:4">
      <c r="A61">
        <v>49</v>
      </c>
      <c r="B61" t="s">
        <v>91</v>
      </c>
      <c r="C61">
        <v>13</v>
      </c>
      <c r="D61" s="2">
        <v>1.2625</v>
      </c>
    </row>
    <row r="62" spans="1:4">
      <c r="A62">
        <v>90</v>
      </c>
      <c r="B62" t="s">
        <v>116</v>
      </c>
      <c r="C62">
        <v>14</v>
      </c>
      <c r="D62" s="2">
        <v>1.2013888888888888</v>
      </c>
    </row>
    <row r="63" spans="1:4">
      <c r="A63">
        <v>72</v>
      </c>
      <c r="B63" t="s">
        <v>190</v>
      </c>
      <c r="C63">
        <v>13</v>
      </c>
      <c r="D63" s="2">
        <v>1.2347222222222223</v>
      </c>
    </row>
    <row r="64" spans="1:4">
      <c r="A64">
        <v>81</v>
      </c>
      <c r="B64" t="s">
        <v>146</v>
      </c>
      <c r="C64">
        <v>12</v>
      </c>
      <c r="D64" s="2">
        <v>1.2166666666666666</v>
      </c>
    </row>
    <row r="65" spans="1:4">
      <c r="A65">
        <v>29</v>
      </c>
      <c r="B65" t="s">
        <v>157</v>
      </c>
      <c r="C65">
        <v>13</v>
      </c>
      <c r="D65" s="2">
        <v>1.288888888888889</v>
      </c>
    </row>
    <row r="66" spans="1:4">
      <c r="A66">
        <v>52</v>
      </c>
      <c r="B66" t="s">
        <v>100</v>
      </c>
      <c r="C66">
        <v>13</v>
      </c>
      <c r="D66" s="2">
        <v>1.2597222222222222</v>
      </c>
    </row>
    <row r="67" spans="1:4">
      <c r="A67">
        <v>34</v>
      </c>
      <c r="B67" t="s">
        <v>185</v>
      </c>
      <c r="C67">
        <v>13</v>
      </c>
      <c r="D67" s="2">
        <v>1.2798611111111111</v>
      </c>
    </row>
    <row r="68" spans="1:4">
      <c r="A68">
        <v>105</v>
      </c>
      <c r="B68" t="s">
        <v>145</v>
      </c>
      <c r="C68">
        <v>12</v>
      </c>
      <c r="D68" s="2">
        <v>1.1694444444444445</v>
      </c>
    </row>
    <row r="69" spans="1:4">
      <c r="A69">
        <v>80</v>
      </c>
      <c r="B69" t="s">
        <v>96</v>
      </c>
      <c r="C69">
        <v>12</v>
      </c>
      <c r="D69" s="2">
        <v>1.2180555555555557</v>
      </c>
    </row>
    <row r="70" spans="1:4">
      <c r="A70">
        <v>20</v>
      </c>
      <c r="B70" t="s">
        <v>176</v>
      </c>
      <c r="C70">
        <v>12</v>
      </c>
      <c r="D70" s="2">
        <v>1.3055555555555556</v>
      </c>
    </row>
    <row r="71" spans="1:4">
      <c r="A71">
        <v>96</v>
      </c>
      <c r="B71" t="s">
        <v>151</v>
      </c>
      <c r="C71">
        <v>12</v>
      </c>
      <c r="D71" s="2">
        <v>1.1965277777777776</v>
      </c>
    </row>
    <row r="72" spans="1:4">
      <c r="A72">
        <v>26</v>
      </c>
      <c r="B72" t="s">
        <v>169</v>
      </c>
      <c r="C72">
        <v>12</v>
      </c>
      <c r="D72" s="2">
        <v>1.2944444444444445</v>
      </c>
    </row>
    <row r="73" spans="1:4">
      <c r="A73">
        <v>106</v>
      </c>
      <c r="B73" t="s">
        <v>93</v>
      </c>
      <c r="C73">
        <v>12</v>
      </c>
      <c r="D73" s="2">
        <v>1.16875</v>
      </c>
    </row>
    <row r="74" spans="1:4">
      <c r="A74">
        <v>73</v>
      </c>
      <c r="B74" t="s">
        <v>119</v>
      </c>
      <c r="C74">
        <v>12</v>
      </c>
      <c r="D74" s="2">
        <v>1.2333333333333334</v>
      </c>
    </row>
    <row r="75" spans="1:4">
      <c r="A75">
        <v>12</v>
      </c>
      <c r="B75" t="s">
        <v>75</v>
      </c>
      <c r="C75">
        <v>13</v>
      </c>
      <c r="D75" s="2">
        <v>1.3263888888888888</v>
      </c>
    </row>
    <row r="76" spans="1:4">
      <c r="A76">
        <v>43</v>
      </c>
      <c r="B76" t="s">
        <v>114</v>
      </c>
      <c r="C76">
        <v>14</v>
      </c>
      <c r="D76" s="2">
        <v>1.2673611111111112</v>
      </c>
    </row>
    <row r="77" spans="1:4">
      <c r="A77">
        <v>69</v>
      </c>
      <c r="B77" t="s">
        <v>174</v>
      </c>
      <c r="C77">
        <v>13</v>
      </c>
      <c r="D77" s="2">
        <v>1.2375</v>
      </c>
    </row>
    <row r="78" spans="1:4">
      <c r="A78">
        <v>99</v>
      </c>
      <c r="B78" t="s">
        <v>101</v>
      </c>
      <c r="C78">
        <v>13</v>
      </c>
      <c r="D78" s="2">
        <v>1.1923611111111112</v>
      </c>
    </row>
    <row r="79" spans="1:4">
      <c r="A79">
        <v>6</v>
      </c>
      <c r="B79" t="s">
        <v>108</v>
      </c>
      <c r="C79">
        <v>13</v>
      </c>
      <c r="D79" s="2">
        <v>1.3472222222222223</v>
      </c>
    </row>
    <row r="80" spans="1:4">
      <c r="A80">
        <v>32</v>
      </c>
      <c r="B80" t="s">
        <v>112</v>
      </c>
      <c r="C80">
        <v>13</v>
      </c>
      <c r="D80" s="2">
        <v>1.2861111111111112</v>
      </c>
    </row>
    <row r="81" spans="1:4">
      <c r="A81">
        <v>24</v>
      </c>
      <c r="B81" t="s">
        <v>97</v>
      </c>
      <c r="C81">
        <v>12</v>
      </c>
      <c r="D81" s="2">
        <v>1.3</v>
      </c>
    </row>
    <row r="82" spans="1:4">
      <c r="A82">
        <v>61</v>
      </c>
      <c r="B82" t="s">
        <v>102</v>
      </c>
      <c r="C82">
        <v>13</v>
      </c>
      <c r="D82" s="2">
        <v>1.2479166666666666</v>
      </c>
    </row>
    <row r="83" spans="1:4">
      <c r="A83">
        <v>87</v>
      </c>
      <c r="B83" t="s">
        <v>188</v>
      </c>
      <c r="C83">
        <v>12</v>
      </c>
      <c r="D83" s="2">
        <v>1.2041666666666666</v>
      </c>
    </row>
    <row r="84" spans="1:4">
      <c r="A84">
        <v>36</v>
      </c>
      <c r="B84" t="s">
        <v>87</v>
      </c>
      <c r="C84">
        <v>13</v>
      </c>
      <c r="D84" s="2">
        <v>1.2763888888888888</v>
      </c>
    </row>
    <row r="85" spans="1:4">
      <c r="A85">
        <v>116</v>
      </c>
      <c r="B85" t="s">
        <v>175</v>
      </c>
      <c r="C85">
        <v>12</v>
      </c>
      <c r="D85" s="2">
        <v>1.1347222222222222</v>
      </c>
    </row>
    <row r="86" spans="1:4">
      <c r="A86">
        <v>48</v>
      </c>
      <c r="B86" t="s">
        <v>138</v>
      </c>
      <c r="C86">
        <v>12</v>
      </c>
      <c r="D86" s="2">
        <v>1.2645833333333334</v>
      </c>
    </row>
    <row r="87" spans="1:4">
      <c r="A87">
        <v>100</v>
      </c>
      <c r="B87" t="s">
        <v>83</v>
      </c>
      <c r="C87">
        <v>12</v>
      </c>
      <c r="D87" s="2">
        <v>1.1902777777777778</v>
      </c>
    </row>
    <row r="88" spans="1:4">
      <c r="A88">
        <v>50</v>
      </c>
      <c r="B88" t="s">
        <v>79</v>
      </c>
      <c r="C88">
        <v>13</v>
      </c>
      <c r="D88" s="2">
        <v>1.2618055555555556</v>
      </c>
    </row>
    <row r="89" spans="1:4">
      <c r="A89">
        <v>10</v>
      </c>
      <c r="B89" t="s">
        <v>77</v>
      </c>
      <c r="C89">
        <v>13</v>
      </c>
      <c r="D89" s="2">
        <v>1.3305555555555555</v>
      </c>
    </row>
    <row r="90" spans="1:4">
      <c r="A90">
        <v>76</v>
      </c>
      <c r="B90" t="s">
        <v>163</v>
      </c>
      <c r="C90">
        <v>12</v>
      </c>
      <c r="D90" s="2">
        <v>1.2243055555555555</v>
      </c>
    </row>
    <row r="91" spans="1:4">
      <c r="A91">
        <v>38</v>
      </c>
      <c r="B91" t="s">
        <v>130</v>
      </c>
      <c r="C91">
        <v>13</v>
      </c>
      <c r="D91" s="2">
        <v>1.2722222222222224</v>
      </c>
    </row>
    <row r="92" spans="1:4">
      <c r="A92">
        <v>44</v>
      </c>
      <c r="B92" t="s">
        <v>155</v>
      </c>
      <c r="C92">
        <v>12</v>
      </c>
      <c r="D92" s="2">
        <v>1.2673611111111112</v>
      </c>
    </row>
    <row r="93" spans="1:4">
      <c r="A93">
        <v>114</v>
      </c>
      <c r="B93" t="s">
        <v>180</v>
      </c>
      <c r="C93">
        <v>12</v>
      </c>
      <c r="D93" s="2">
        <v>1.1465277777777778</v>
      </c>
    </row>
    <row r="94" spans="1:4">
      <c r="A94">
        <v>42</v>
      </c>
      <c r="B94" t="s">
        <v>82</v>
      </c>
      <c r="C94">
        <v>13</v>
      </c>
      <c r="D94" s="2">
        <v>1.2694444444444444</v>
      </c>
    </row>
    <row r="95" spans="1:4">
      <c r="A95">
        <v>65</v>
      </c>
      <c r="B95" t="s">
        <v>121</v>
      </c>
      <c r="C95">
        <v>12</v>
      </c>
      <c r="D95" s="2">
        <v>1.242361111111111</v>
      </c>
    </row>
    <row r="96" spans="1:4">
      <c r="A96">
        <v>103</v>
      </c>
      <c r="B96" t="s">
        <v>137</v>
      </c>
      <c r="C96">
        <v>14</v>
      </c>
      <c r="D96" s="2">
        <v>1.1847222222222222</v>
      </c>
    </row>
    <row r="97" spans="1:4">
      <c r="A97">
        <v>40</v>
      </c>
      <c r="B97" t="s">
        <v>141</v>
      </c>
      <c r="C97">
        <v>13</v>
      </c>
      <c r="D97" s="2">
        <v>1.2694444444444444</v>
      </c>
    </row>
    <row r="98" spans="1:4">
      <c r="A98">
        <v>15</v>
      </c>
      <c r="B98" t="s">
        <v>162</v>
      </c>
      <c r="C98">
        <v>13</v>
      </c>
      <c r="D98" s="2">
        <v>1.320138888888889</v>
      </c>
    </row>
    <row r="99" spans="1:4">
      <c r="A99">
        <v>104</v>
      </c>
      <c r="B99" t="s">
        <v>111</v>
      </c>
      <c r="C99">
        <v>13</v>
      </c>
      <c r="D99" s="2">
        <v>1.1701388888888888</v>
      </c>
    </row>
    <row r="100" spans="1:4">
      <c r="A100">
        <v>33</v>
      </c>
      <c r="B100" t="s">
        <v>182</v>
      </c>
      <c r="C100">
        <v>12</v>
      </c>
      <c r="D100" s="2">
        <v>1.2840277777777778</v>
      </c>
    </row>
    <row r="101" spans="1:4">
      <c r="A101">
        <v>60</v>
      </c>
      <c r="B101" t="s">
        <v>90</v>
      </c>
      <c r="C101">
        <v>12</v>
      </c>
      <c r="D101" s="2">
        <v>1.2513888888888889</v>
      </c>
    </row>
    <row r="102" spans="1:4">
      <c r="A102">
        <v>58</v>
      </c>
      <c r="B102" t="s">
        <v>183</v>
      </c>
      <c r="C102">
        <v>12</v>
      </c>
      <c r="D102" s="2">
        <v>1.2534722222222221</v>
      </c>
    </row>
    <row r="103" spans="1:4">
      <c r="A103">
        <v>91</v>
      </c>
      <c r="B103" t="s">
        <v>165</v>
      </c>
      <c r="C103">
        <v>14</v>
      </c>
      <c r="D103" s="2">
        <v>1.1993055555555556</v>
      </c>
    </row>
    <row r="104" spans="1:4">
      <c r="A104">
        <v>112</v>
      </c>
      <c r="B104" t="s">
        <v>154</v>
      </c>
      <c r="C104">
        <v>12</v>
      </c>
      <c r="D104" s="2">
        <v>1.1597222222222221</v>
      </c>
    </row>
    <row r="105" spans="1:4">
      <c r="A105">
        <v>28</v>
      </c>
      <c r="B105" t="s">
        <v>98</v>
      </c>
      <c r="C105">
        <v>14</v>
      </c>
      <c r="D105" s="2">
        <v>1.2902777777777776</v>
      </c>
    </row>
    <row r="106" spans="1:4">
      <c r="A106">
        <v>84</v>
      </c>
      <c r="B106" t="s">
        <v>103</v>
      </c>
      <c r="C106">
        <v>13</v>
      </c>
      <c r="D106" s="2">
        <v>1.20625</v>
      </c>
    </row>
    <row r="107" spans="1:4">
      <c r="A107">
        <v>70</v>
      </c>
      <c r="B107" t="s">
        <v>136</v>
      </c>
      <c r="C107">
        <v>12</v>
      </c>
      <c r="D107" s="2">
        <v>1.2375</v>
      </c>
    </row>
    <row r="108" spans="1:4">
      <c r="A108">
        <v>11</v>
      </c>
      <c r="B108" t="s">
        <v>72</v>
      </c>
      <c r="C108">
        <v>13</v>
      </c>
      <c r="D108" s="2">
        <v>1.3305555555555555</v>
      </c>
    </row>
    <row r="109" spans="1:4">
      <c r="A109">
        <v>94</v>
      </c>
      <c r="B109" t="s">
        <v>178</v>
      </c>
      <c r="C109">
        <v>12</v>
      </c>
      <c r="D109" s="2">
        <v>1.1965277777777776</v>
      </c>
    </row>
    <row r="110" spans="1:4">
      <c r="A110">
        <v>85</v>
      </c>
      <c r="B110" t="s">
        <v>166</v>
      </c>
      <c r="C110">
        <v>12</v>
      </c>
      <c r="D110" s="2">
        <v>1.20625</v>
      </c>
    </row>
    <row r="111" spans="1:4">
      <c r="A111">
        <v>17</v>
      </c>
      <c r="B111" t="s">
        <v>113</v>
      </c>
      <c r="C111">
        <v>12</v>
      </c>
      <c r="D111" s="2">
        <v>1.3104166666666666</v>
      </c>
    </row>
    <row r="112" spans="1:4">
      <c r="A112">
        <v>71</v>
      </c>
      <c r="B112" t="s">
        <v>118</v>
      </c>
      <c r="C112">
        <v>13</v>
      </c>
      <c r="D112" s="2">
        <v>1.2354166666666666</v>
      </c>
    </row>
    <row r="113" spans="1:4">
      <c r="A113">
        <v>67</v>
      </c>
      <c r="B113" t="s">
        <v>76</v>
      </c>
      <c r="C113">
        <v>14</v>
      </c>
      <c r="D113" s="2">
        <v>1.2416666666666667</v>
      </c>
    </row>
    <row r="114" spans="1:4">
      <c r="A114">
        <v>2</v>
      </c>
      <c r="B114" t="s">
        <v>85</v>
      </c>
      <c r="C114">
        <v>13</v>
      </c>
      <c r="D114" s="2">
        <v>1.3930555555555555</v>
      </c>
    </row>
    <row r="115" spans="1:4">
      <c r="A115">
        <v>83</v>
      </c>
      <c r="B115" t="s">
        <v>171</v>
      </c>
      <c r="C115">
        <v>13</v>
      </c>
      <c r="D115" s="2">
        <v>1.2069444444444444</v>
      </c>
    </row>
    <row r="116" spans="1:4">
      <c r="A116">
        <v>117</v>
      </c>
      <c r="B116" t="s">
        <v>152</v>
      </c>
      <c r="C116">
        <v>12</v>
      </c>
      <c r="D116" s="2">
        <v>1.1333333333333333</v>
      </c>
    </row>
    <row r="117" spans="1:4">
      <c r="A117">
        <v>54</v>
      </c>
      <c r="B117" t="s">
        <v>99</v>
      </c>
      <c r="C117">
        <v>13</v>
      </c>
      <c r="D117" s="2">
        <v>1.257638888888889</v>
      </c>
    </row>
    <row r="118" spans="1:4">
      <c r="A118">
        <v>17</v>
      </c>
      <c r="B118" t="s">
        <v>117</v>
      </c>
      <c r="C118">
        <v>12</v>
      </c>
      <c r="D118" s="2">
        <v>1.3104166666666666</v>
      </c>
    </row>
    <row r="119" spans="1:4">
      <c r="A119">
        <v>1</v>
      </c>
      <c r="B119" t="s">
        <v>125</v>
      </c>
      <c r="C119">
        <v>13</v>
      </c>
      <c r="D119" s="2">
        <v>1.4055555555555557</v>
      </c>
    </row>
    <row r="120" spans="1:4">
      <c r="A120">
        <v>79</v>
      </c>
      <c r="B120" t="s">
        <v>132</v>
      </c>
      <c r="C120">
        <v>12</v>
      </c>
      <c r="D120" s="2">
        <v>1.2201388888888889</v>
      </c>
    </row>
  </sheetData>
  <sortState ref="A2:D120">
    <sortCondition ref="B2:B120"/>
  </sortState>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P120"/>
  <sheetViews>
    <sheetView workbookViewId="0">
      <selection sqref="A1:XFD1048576"/>
    </sheetView>
  </sheetViews>
  <sheetFormatPr defaultRowHeight="12.75"/>
  <cols>
    <col min="1" max="1" width="5.28515625" bestFit="1" customWidth="1"/>
    <col min="2" max="2" width="17.42578125" bestFit="1" customWidth="1"/>
    <col min="3" max="3" width="7" bestFit="1" customWidth="1"/>
    <col min="4" max="4" width="4.42578125" bestFit="1" customWidth="1"/>
    <col min="5" max="5" width="5.85546875" bestFit="1" customWidth="1"/>
    <col min="6" max="6" width="3" bestFit="1" customWidth="1"/>
    <col min="7" max="7" width="6" bestFit="1" customWidth="1"/>
    <col min="8" max="8" width="5" bestFit="1" customWidth="1"/>
    <col min="9" max="9" width="6.42578125" bestFit="1" customWidth="1"/>
    <col min="10" max="10" width="4.28515625" bestFit="1" customWidth="1"/>
    <col min="11" max="11" width="7.85546875" bestFit="1" customWidth="1"/>
    <col min="12" max="12" width="5.5703125" bestFit="1" customWidth="1"/>
    <col min="13" max="13" width="7.85546875" bestFit="1" customWidth="1"/>
    <col min="14" max="14" width="5.28515625" bestFit="1" customWidth="1"/>
    <col min="15" max="15" width="7" bestFit="1" customWidth="1"/>
    <col min="16" max="16" width="4.42578125" bestFit="1" customWidth="1"/>
  </cols>
  <sheetData>
    <row r="1" spans="1:16">
      <c r="A1" t="s">
        <v>56</v>
      </c>
      <c r="B1" t="s">
        <v>57</v>
      </c>
      <c r="C1" t="s">
        <v>58</v>
      </c>
      <c r="D1" t="s">
        <v>59</v>
      </c>
      <c r="E1" t="s">
        <v>220</v>
      </c>
      <c r="F1" t="s">
        <v>62</v>
      </c>
      <c r="G1" t="s">
        <v>61</v>
      </c>
      <c r="H1" t="s">
        <v>64</v>
      </c>
      <c r="I1" t="s">
        <v>65</v>
      </c>
      <c r="J1" t="s">
        <v>66</v>
      </c>
      <c r="K1" t="s">
        <v>194</v>
      </c>
      <c r="L1" t="s">
        <v>63</v>
      </c>
      <c r="M1" t="s">
        <v>213</v>
      </c>
      <c r="N1" t="s">
        <v>69</v>
      </c>
      <c r="O1" t="s">
        <v>70</v>
      </c>
      <c r="P1" t="s">
        <v>71</v>
      </c>
    </row>
    <row r="2" spans="1:16">
      <c r="A2">
        <v>118</v>
      </c>
      <c r="B2" t="s">
        <v>126</v>
      </c>
      <c r="C2">
        <v>13</v>
      </c>
      <c r="D2">
        <v>214</v>
      </c>
      <c r="E2">
        <v>130</v>
      </c>
      <c r="F2">
        <v>5</v>
      </c>
      <c r="G2">
        <v>60.75</v>
      </c>
      <c r="H2">
        <v>1558</v>
      </c>
      <c r="I2">
        <v>7.28</v>
      </c>
      <c r="J2">
        <v>9</v>
      </c>
      <c r="K2">
        <v>119.8</v>
      </c>
      <c r="L2">
        <v>2.34</v>
      </c>
      <c r="M2">
        <v>11.98</v>
      </c>
      <c r="N2">
        <v>9</v>
      </c>
      <c r="O2">
        <v>4</v>
      </c>
      <c r="P2">
        <v>0</v>
      </c>
    </row>
    <row r="3" spans="1:16">
      <c r="A3">
        <v>100</v>
      </c>
      <c r="B3" t="s">
        <v>148</v>
      </c>
      <c r="C3">
        <v>12</v>
      </c>
      <c r="D3">
        <v>374</v>
      </c>
      <c r="E3">
        <v>201</v>
      </c>
      <c r="F3">
        <v>14</v>
      </c>
      <c r="G3">
        <v>53.74</v>
      </c>
      <c r="H3">
        <v>2206</v>
      </c>
      <c r="I3">
        <v>5.9</v>
      </c>
      <c r="J3">
        <v>15</v>
      </c>
      <c r="K3">
        <v>183.8</v>
      </c>
      <c r="L3">
        <v>3.74</v>
      </c>
      <c r="M3">
        <v>10.98</v>
      </c>
      <c r="N3">
        <v>4</v>
      </c>
      <c r="O3">
        <v>8</v>
      </c>
      <c r="P3">
        <v>0</v>
      </c>
    </row>
    <row r="4" spans="1:16">
      <c r="A4">
        <v>59</v>
      </c>
      <c r="B4" t="s">
        <v>109</v>
      </c>
      <c r="C4">
        <v>13</v>
      </c>
      <c r="D4">
        <v>472</v>
      </c>
      <c r="E4">
        <v>263</v>
      </c>
      <c r="F4">
        <v>12</v>
      </c>
      <c r="G4">
        <v>55.72</v>
      </c>
      <c r="H4">
        <v>2919</v>
      </c>
      <c r="I4">
        <v>6.18</v>
      </c>
      <c r="J4">
        <v>19</v>
      </c>
      <c r="K4">
        <v>224.5</v>
      </c>
      <c r="L4">
        <v>2.54</v>
      </c>
      <c r="M4">
        <v>11.1</v>
      </c>
      <c r="N4">
        <v>7</v>
      </c>
      <c r="O4">
        <v>6</v>
      </c>
      <c r="P4">
        <v>0</v>
      </c>
    </row>
    <row r="5" spans="1:16">
      <c r="A5">
        <v>10</v>
      </c>
      <c r="B5" t="s">
        <v>104</v>
      </c>
      <c r="C5">
        <v>12</v>
      </c>
      <c r="D5">
        <v>531</v>
      </c>
      <c r="E5">
        <v>332</v>
      </c>
      <c r="F5">
        <v>12</v>
      </c>
      <c r="G5">
        <v>62.52</v>
      </c>
      <c r="H5">
        <v>3702</v>
      </c>
      <c r="I5">
        <v>6.97</v>
      </c>
      <c r="J5">
        <v>28</v>
      </c>
      <c r="K5">
        <v>308.5</v>
      </c>
      <c r="L5">
        <v>2.2599999999999998</v>
      </c>
      <c r="M5">
        <v>11.15</v>
      </c>
      <c r="N5">
        <v>5</v>
      </c>
      <c r="O5">
        <v>7</v>
      </c>
      <c r="P5">
        <v>0</v>
      </c>
    </row>
    <row r="6" spans="1:16">
      <c r="A6">
        <v>34</v>
      </c>
      <c r="B6" t="s">
        <v>86</v>
      </c>
      <c r="C6">
        <v>13</v>
      </c>
      <c r="D6">
        <v>428</v>
      </c>
      <c r="E6">
        <v>265</v>
      </c>
      <c r="F6">
        <v>11</v>
      </c>
      <c r="G6">
        <v>61.92</v>
      </c>
      <c r="H6">
        <v>3414</v>
      </c>
      <c r="I6">
        <v>7.98</v>
      </c>
      <c r="J6">
        <v>27</v>
      </c>
      <c r="K6">
        <v>262.60000000000002</v>
      </c>
      <c r="L6">
        <v>2.57</v>
      </c>
      <c r="M6">
        <v>12.88</v>
      </c>
      <c r="N6">
        <v>10</v>
      </c>
      <c r="O6">
        <v>3</v>
      </c>
      <c r="P6">
        <v>0</v>
      </c>
    </row>
    <row r="7" spans="1:16">
      <c r="A7">
        <v>112</v>
      </c>
      <c r="B7" t="s">
        <v>73</v>
      </c>
      <c r="C7">
        <v>13</v>
      </c>
      <c r="D7">
        <v>313</v>
      </c>
      <c r="E7">
        <v>179</v>
      </c>
      <c r="F7">
        <v>11</v>
      </c>
      <c r="G7">
        <v>57.19</v>
      </c>
      <c r="H7">
        <v>2125</v>
      </c>
      <c r="I7">
        <v>6.79</v>
      </c>
      <c r="J7">
        <v>24</v>
      </c>
      <c r="K7">
        <v>163.5</v>
      </c>
      <c r="L7">
        <v>3.51</v>
      </c>
      <c r="M7">
        <v>11.87</v>
      </c>
      <c r="N7">
        <v>8</v>
      </c>
      <c r="O7">
        <v>5</v>
      </c>
      <c r="P7">
        <v>0</v>
      </c>
    </row>
    <row r="8" spans="1:16">
      <c r="A8">
        <v>76</v>
      </c>
      <c r="B8" t="s">
        <v>140</v>
      </c>
      <c r="C8">
        <v>12</v>
      </c>
      <c r="D8">
        <v>388</v>
      </c>
      <c r="E8">
        <v>205</v>
      </c>
      <c r="F8">
        <v>16</v>
      </c>
      <c r="G8">
        <v>52.84</v>
      </c>
      <c r="H8">
        <v>2446</v>
      </c>
      <c r="I8">
        <v>6.3</v>
      </c>
      <c r="J8">
        <v>16</v>
      </c>
      <c r="K8">
        <v>203.8</v>
      </c>
      <c r="L8">
        <v>4.12</v>
      </c>
      <c r="M8">
        <v>11.93</v>
      </c>
      <c r="N8">
        <v>5</v>
      </c>
      <c r="O8">
        <v>7</v>
      </c>
      <c r="P8">
        <v>0</v>
      </c>
    </row>
    <row r="9" spans="1:16">
      <c r="A9">
        <v>95</v>
      </c>
      <c r="B9" t="s">
        <v>159</v>
      </c>
      <c r="C9">
        <v>12</v>
      </c>
      <c r="D9">
        <v>380</v>
      </c>
      <c r="E9">
        <v>201</v>
      </c>
      <c r="F9">
        <v>17</v>
      </c>
      <c r="G9">
        <v>52.89</v>
      </c>
      <c r="H9">
        <v>2257</v>
      </c>
      <c r="I9">
        <v>5.94</v>
      </c>
      <c r="J9">
        <v>13</v>
      </c>
      <c r="K9">
        <v>188.1</v>
      </c>
      <c r="L9">
        <v>4.47</v>
      </c>
      <c r="M9">
        <v>11.23</v>
      </c>
      <c r="N9">
        <v>3</v>
      </c>
      <c r="O9">
        <v>9</v>
      </c>
      <c r="P9">
        <v>0</v>
      </c>
    </row>
    <row r="10" spans="1:16">
      <c r="A10">
        <v>103</v>
      </c>
      <c r="B10" t="s">
        <v>78</v>
      </c>
      <c r="C10">
        <v>13</v>
      </c>
      <c r="D10">
        <v>356</v>
      </c>
      <c r="E10">
        <v>204</v>
      </c>
      <c r="F10">
        <v>15</v>
      </c>
      <c r="G10">
        <v>57.3</v>
      </c>
      <c r="H10">
        <v>2317</v>
      </c>
      <c r="I10">
        <v>6.51</v>
      </c>
      <c r="J10">
        <v>12</v>
      </c>
      <c r="K10">
        <v>178.2</v>
      </c>
      <c r="L10">
        <v>4.21</v>
      </c>
      <c r="M10">
        <v>11.36</v>
      </c>
      <c r="N10">
        <v>9</v>
      </c>
      <c r="O10">
        <v>4</v>
      </c>
      <c r="P10">
        <v>0</v>
      </c>
    </row>
    <row r="11" spans="1:16">
      <c r="A11">
        <v>22</v>
      </c>
      <c r="B11" t="s">
        <v>161</v>
      </c>
      <c r="C11">
        <v>13</v>
      </c>
      <c r="D11">
        <v>484</v>
      </c>
      <c r="E11">
        <v>273</v>
      </c>
      <c r="F11">
        <v>6</v>
      </c>
      <c r="G11">
        <v>56.4</v>
      </c>
      <c r="H11">
        <v>3704</v>
      </c>
      <c r="I11">
        <v>7.65</v>
      </c>
      <c r="J11">
        <v>30</v>
      </c>
      <c r="K11">
        <v>284.89999999999998</v>
      </c>
      <c r="L11">
        <v>1.24</v>
      </c>
      <c r="M11">
        <v>13.57</v>
      </c>
      <c r="N11">
        <v>7</v>
      </c>
      <c r="O11">
        <v>6</v>
      </c>
      <c r="P11">
        <v>0</v>
      </c>
    </row>
    <row r="12" spans="1:16">
      <c r="A12">
        <v>27</v>
      </c>
      <c r="B12" t="s">
        <v>170</v>
      </c>
      <c r="C12">
        <v>12</v>
      </c>
      <c r="D12">
        <v>561</v>
      </c>
      <c r="E12">
        <v>309</v>
      </c>
      <c r="F12">
        <v>27</v>
      </c>
      <c r="G12">
        <v>55.08</v>
      </c>
      <c r="H12">
        <v>3281</v>
      </c>
      <c r="I12">
        <v>5.85</v>
      </c>
      <c r="J12">
        <v>23</v>
      </c>
      <c r="K12">
        <v>273.39999999999998</v>
      </c>
      <c r="L12">
        <v>4.8099999999999996</v>
      </c>
      <c r="M12">
        <v>10.62</v>
      </c>
      <c r="N12">
        <v>3</v>
      </c>
      <c r="O12">
        <v>9</v>
      </c>
      <c r="P12">
        <v>0</v>
      </c>
    </row>
    <row r="13" spans="1:16">
      <c r="A13">
        <v>23</v>
      </c>
      <c r="B13" t="s">
        <v>95</v>
      </c>
      <c r="C13">
        <v>13</v>
      </c>
      <c r="D13">
        <v>460</v>
      </c>
      <c r="E13">
        <v>307</v>
      </c>
      <c r="F13">
        <v>12</v>
      </c>
      <c r="G13">
        <v>66.739999999999995</v>
      </c>
      <c r="H13">
        <v>3672</v>
      </c>
      <c r="I13">
        <v>7.98</v>
      </c>
      <c r="J13">
        <v>34</v>
      </c>
      <c r="K13">
        <v>282.5</v>
      </c>
      <c r="L13">
        <v>2.61</v>
      </c>
      <c r="M13">
        <v>11.96</v>
      </c>
      <c r="N13">
        <v>10</v>
      </c>
      <c r="O13">
        <v>3</v>
      </c>
      <c r="P13">
        <v>0</v>
      </c>
    </row>
    <row r="14" spans="1:16">
      <c r="A14">
        <v>6</v>
      </c>
      <c r="B14" t="s">
        <v>94</v>
      </c>
      <c r="C14">
        <v>14</v>
      </c>
      <c r="D14">
        <v>659</v>
      </c>
      <c r="E14">
        <v>390</v>
      </c>
      <c r="F14">
        <v>19</v>
      </c>
      <c r="G14">
        <v>59.18</v>
      </c>
      <c r="H14">
        <v>4535</v>
      </c>
      <c r="I14">
        <v>6.88</v>
      </c>
      <c r="J14">
        <v>31</v>
      </c>
      <c r="K14">
        <v>323.89999999999998</v>
      </c>
      <c r="L14">
        <v>2.88</v>
      </c>
      <c r="M14">
        <v>11.63</v>
      </c>
      <c r="N14">
        <v>11</v>
      </c>
      <c r="O14">
        <v>3</v>
      </c>
      <c r="P14">
        <v>0</v>
      </c>
    </row>
    <row r="15" spans="1:16">
      <c r="A15">
        <v>24</v>
      </c>
      <c r="B15" t="s">
        <v>164</v>
      </c>
      <c r="C15">
        <v>13</v>
      </c>
      <c r="D15">
        <v>522</v>
      </c>
      <c r="E15">
        <v>332</v>
      </c>
      <c r="F15">
        <v>14</v>
      </c>
      <c r="G15">
        <v>63.6</v>
      </c>
      <c r="H15">
        <v>3625</v>
      </c>
      <c r="I15">
        <v>6.94</v>
      </c>
      <c r="J15">
        <v>29</v>
      </c>
      <c r="K15">
        <v>278.8</v>
      </c>
      <c r="L15">
        <v>2.68</v>
      </c>
      <c r="M15">
        <v>10.92</v>
      </c>
      <c r="N15">
        <v>8</v>
      </c>
      <c r="O15">
        <v>5</v>
      </c>
      <c r="P15">
        <v>0</v>
      </c>
    </row>
    <row r="16" spans="1:16">
      <c r="A16">
        <v>63</v>
      </c>
      <c r="B16" t="s">
        <v>153</v>
      </c>
      <c r="C16">
        <v>12</v>
      </c>
      <c r="D16">
        <v>382</v>
      </c>
      <c r="E16">
        <v>262</v>
      </c>
      <c r="F16">
        <v>6</v>
      </c>
      <c r="G16">
        <v>68.59</v>
      </c>
      <c r="H16">
        <v>2615</v>
      </c>
      <c r="I16">
        <v>6.85</v>
      </c>
      <c r="J16">
        <v>16</v>
      </c>
      <c r="K16">
        <v>217.9</v>
      </c>
      <c r="L16">
        <v>1.57</v>
      </c>
      <c r="M16">
        <v>9.98</v>
      </c>
      <c r="N16">
        <v>5</v>
      </c>
      <c r="O16">
        <v>7</v>
      </c>
      <c r="P16">
        <v>0</v>
      </c>
    </row>
    <row r="17" spans="1:16">
      <c r="A17">
        <v>14</v>
      </c>
      <c r="B17" t="s">
        <v>89</v>
      </c>
      <c r="C17">
        <v>13</v>
      </c>
      <c r="D17">
        <v>503</v>
      </c>
      <c r="E17">
        <v>300</v>
      </c>
      <c r="F17">
        <v>13</v>
      </c>
      <c r="G17">
        <v>59.64</v>
      </c>
      <c r="H17">
        <v>3879</v>
      </c>
      <c r="I17">
        <v>7.71</v>
      </c>
      <c r="J17">
        <v>26</v>
      </c>
      <c r="K17">
        <v>298.39999999999998</v>
      </c>
      <c r="L17">
        <v>2.58</v>
      </c>
      <c r="M17">
        <v>12.93</v>
      </c>
      <c r="N17">
        <v>11</v>
      </c>
      <c r="O17">
        <v>2</v>
      </c>
      <c r="P17">
        <v>0</v>
      </c>
    </row>
    <row r="18" spans="1:16">
      <c r="A18">
        <v>49</v>
      </c>
      <c r="B18" t="s">
        <v>120</v>
      </c>
      <c r="C18">
        <v>13</v>
      </c>
      <c r="D18">
        <v>444</v>
      </c>
      <c r="E18">
        <v>267</v>
      </c>
      <c r="F18">
        <v>14</v>
      </c>
      <c r="G18">
        <v>60.14</v>
      </c>
      <c r="H18">
        <v>3109</v>
      </c>
      <c r="I18">
        <v>7</v>
      </c>
      <c r="J18">
        <v>21</v>
      </c>
      <c r="K18">
        <v>239.2</v>
      </c>
      <c r="L18">
        <v>3.15</v>
      </c>
      <c r="M18">
        <v>11.64</v>
      </c>
      <c r="N18">
        <v>7</v>
      </c>
      <c r="O18">
        <v>6</v>
      </c>
      <c r="P18">
        <v>0</v>
      </c>
    </row>
    <row r="19" spans="1:16">
      <c r="A19">
        <v>32</v>
      </c>
      <c r="B19" t="s">
        <v>177</v>
      </c>
      <c r="C19">
        <v>14</v>
      </c>
      <c r="D19">
        <v>557</v>
      </c>
      <c r="E19">
        <v>361</v>
      </c>
      <c r="F19">
        <v>14</v>
      </c>
      <c r="G19">
        <v>64.81</v>
      </c>
      <c r="H19">
        <v>3738</v>
      </c>
      <c r="I19">
        <v>6.71</v>
      </c>
      <c r="J19">
        <v>28</v>
      </c>
      <c r="K19">
        <v>267</v>
      </c>
      <c r="L19">
        <v>2.5099999999999998</v>
      </c>
      <c r="M19">
        <v>10.35</v>
      </c>
      <c r="N19">
        <v>8</v>
      </c>
      <c r="O19">
        <v>6</v>
      </c>
      <c r="P19">
        <v>0</v>
      </c>
    </row>
    <row r="20" spans="1:16">
      <c r="A20">
        <v>20</v>
      </c>
      <c r="B20" t="s">
        <v>105</v>
      </c>
      <c r="C20">
        <v>13</v>
      </c>
      <c r="D20">
        <v>464</v>
      </c>
      <c r="E20">
        <v>286</v>
      </c>
      <c r="F20">
        <v>12</v>
      </c>
      <c r="G20">
        <v>61.64</v>
      </c>
      <c r="H20">
        <v>3720</v>
      </c>
      <c r="I20">
        <v>8.02</v>
      </c>
      <c r="J20">
        <v>36</v>
      </c>
      <c r="K20">
        <v>286.2</v>
      </c>
      <c r="L20">
        <v>2.59</v>
      </c>
      <c r="M20">
        <v>13.01</v>
      </c>
      <c r="N20">
        <v>10</v>
      </c>
      <c r="O20">
        <v>3</v>
      </c>
      <c r="P20">
        <v>0</v>
      </c>
    </row>
    <row r="21" spans="1:16">
      <c r="A21">
        <v>46</v>
      </c>
      <c r="B21" t="s">
        <v>84</v>
      </c>
      <c r="C21">
        <v>13</v>
      </c>
      <c r="D21">
        <v>455</v>
      </c>
      <c r="E21">
        <v>295</v>
      </c>
      <c r="F21">
        <v>6</v>
      </c>
      <c r="G21">
        <v>64.84</v>
      </c>
      <c r="H21">
        <v>3147</v>
      </c>
      <c r="I21">
        <v>6.92</v>
      </c>
      <c r="J21">
        <v>30</v>
      </c>
      <c r="K21">
        <v>242.1</v>
      </c>
      <c r="L21">
        <v>1.32</v>
      </c>
      <c r="M21">
        <v>10.67</v>
      </c>
      <c r="N21">
        <v>9</v>
      </c>
      <c r="O21">
        <v>4</v>
      </c>
      <c r="P21">
        <v>0</v>
      </c>
    </row>
    <row r="22" spans="1:16">
      <c r="A22">
        <v>54</v>
      </c>
      <c r="B22" t="s">
        <v>144</v>
      </c>
      <c r="C22">
        <v>13</v>
      </c>
      <c r="D22">
        <v>476</v>
      </c>
      <c r="E22">
        <v>267</v>
      </c>
      <c r="F22">
        <v>17</v>
      </c>
      <c r="G22">
        <v>56.09</v>
      </c>
      <c r="H22">
        <v>3046</v>
      </c>
      <c r="I22">
        <v>6.4</v>
      </c>
      <c r="J22">
        <v>22</v>
      </c>
      <c r="K22">
        <v>234.3</v>
      </c>
      <c r="L22">
        <v>3.57</v>
      </c>
      <c r="M22">
        <v>11.41</v>
      </c>
      <c r="N22">
        <v>6</v>
      </c>
      <c r="O22">
        <v>7</v>
      </c>
      <c r="P22">
        <v>0</v>
      </c>
    </row>
    <row r="23" spans="1:16">
      <c r="A23">
        <v>69</v>
      </c>
      <c r="B23" t="s">
        <v>158</v>
      </c>
      <c r="C23">
        <v>12</v>
      </c>
      <c r="D23">
        <v>317</v>
      </c>
      <c r="E23">
        <v>197</v>
      </c>
      <c r="F23">
        <v>15</v>
      </c>
      <c r="G23">
        <v>62.15</v>
      </c>
      <c r="H23">
        <v>2546</v>
      </c>
      <c r="I23">
        <v>8.0299999999999994</v>
      </c>
      <c r="J23">
        <v>18</v>
      </c>
      <c r="K23">
        <v>212.2</v>
      </c>
      <c r="L23">
        <v>4.7300000000000004</v>
      </c>
      <c r="M23">
        <v>12.92</v>
      </c>
      <c r="N23">
        <v>3</v>
      </c>
      <c r="O23">
        <v>9</v>
      </c>
      <c r="P23">
        <v>0</v>
      </c>
    </row>
    <row r="24" spans="1:16">
      <c r="A24">
        <v>97</v>
      </c>
      <c r="B24" t="s">
        <v>81</v>
      </c>
      <c r="C24">
        <v>13</v>
      </c>
      <c r="D24">
        <v>361</v>
      </c>
      <c r="E24">
        <v>202</v>
      </c>
      <c r="F24">
        <v>6</v>
      </c>
      <c r="G24">
        <v>55.96</v>
      </c>
      <c r="H24">
        <v>2415</v>
      </c>
      <c r="I24">
        <v>6.69</v>
      </c>
      <c r="J24">
        <v>14</v>
      </c>
      <c r="K24">
        <v>185.8</v>
      </c>
      <c r="L24">
        <v>1.66</v>
      </c>
      <c r="M24">
        <v>11.96</v>
      </c>
      <c r="N24">
        <v>9</v>
      </c>
      <c r="O24">
        <v>4</v>
      </c>
      <c r="P24">
        <v>0</v>
      </c>
    </row>
    <row r="25" spans="1:16">
      <c r="A25">
        <v>74</v>
      </c>
      <c r="B25" t="s">
        <v>172</v>
      </c>
      <c r="C25">
        <v>12</v>
      </c>
      <c r="D25">
        <v>383</v>
      </c>
      <c r="E25">
        <v>210</v>
      </c>
      <c r="F25">
        <v>10</v>
      </c>
      <c r="G25">
        <v>54.83</v>
      </c>
      <c r="H25">
        <v>2485</v>
      </c>
      <c r="I25">
        <v>6.49</v>
      </c>
      <c r="J25">
        <v>21</v>
      </c>
      <c r="K25">
        <v>207.1</v>
      </c>
      <c r="L25">
        <v>2.61</v>
      </c>
      <c r="M25">
        <v>11.83</v>
      </c>
      <c r="N25">
        <v>1</v>
      </c>
      <c r="O25">
        <v>11</v>
      </c>
      <c r="P25">
        <v>0</v>
      </c>
    </row>
    <row r="26" spans="1:16">
      <c r="A26">
        <v>79</v>
      </c>
      <c r="B26" t="s">
        <v>156</v>
      </c>
      <c r="C26">
        <v>13</v>
      </c>
      <c r="D26">
        <v>395</v>
      </c>
      <c r="E26">
        <v>224</v>
      </c>
      <c r="F26">
        <v>9</v>
      </c>
      <c r="G26">
        <v>56.71</v>
      </c>
      <c r="H26">
        <v>2633</v>
      </c>
      <c r="I26">
        <v>6.67</v>
      </c>
      <c r="J26">
        <v>21</v>
      </c>
      <c r="K26">
        <v>202.5</v>
      </c>
      <c r="L26">
        <v>2.2799999999999998</v>
      </c>
      <c r="M26">
        <v>11.75</v>
      </c>
      <c r="N26">
        <v>8</v>
      </c>
      <c r="O26">
        <v>5</v>
      </c>
      <c r="P26">
        <v>0</v>
      </c>
    </row>
    <row r="27" spans="1:16">
      <c r="A27">
        <v>102</v>
      </c>
      <c r="B27" t="s">
        <v>143</v>
      </c>
      <c r="C27">
        <v>12</v>
      </c>
      <c r="D27">
        <v>361</v>
      </c>
      <c r="E27">
        <v>215</v>
      </c>
      <c r="F27">
        <v>16</v>
      </c>
      <c r="G27">
        <v>59.56</v>
      </c>
      <c r="H27">
        <v>2172</v>
      </c>
      <c r="I27">
        <v>6.02</v>
      </c>
      <c r="J27">
        <v>17</v>
      </c>
      <c r="K27">
        <v>181</v>
      </c>
      <c r="L27">
        <v>4.43</v>
      </c>
      <c r="M27">
        <v>10.1</v>
      </c>
      <c r="N27">
        <v>4</v>
      </c>
      <c r="O27">
        <v>8</v>
      </c>
      <c r="P27">
        <v>0</v>
      </c>
    </row>
    <row r="28" spans="1:16">
      <c r="A28">
        <v>16</v>
      </c>
      <c r="B28" t="s">
        <v>135</v>
      </c>
      <c r="C28">
        <v>13</v>
      </c>
      <c r="D28">
        <v>502</v>
      </c>
      <c r="E28">
        <v>291</v>
      </c>
      <c r="F28">
        <v>11</v>
      </c>
      <c r="G28">
        <v>57.97</v>
      </c>
      <c r="H28">
        <v>3784</v>
      </c>
      <c r="I28">
        <v>7.54</v>
      </c>
      <c r="J28">
        <v>33</v>
      </c>
      <c r="K28">
        <v>291.10000000000002</v>
      </c>
      <c r="L28">
        <v>2.19</v>
      </c>
      <c r="M28">
        <v>13</v>
      </c>
      <c r="N28">
        <v>8</v>
      </c>
      <c r="O28">
        <v>5</v>
      </c>
      <c r="P28">
        <v>0</v>
      </c>
    </row>
    <row r="29" spans="1:16">
      <c r="A29">
        <v>38</v>
      </c>
      <c r="B29" t="s">
        <v>142</v>
      </c>
      <c r="C29">
        <v>13</v>
      </c>
      <c r="D29">
        <v>361</v>
      </c>
      <c r="E29">
        <v>240</v>
      </c>
      <c r="F29">
        <v>6</v>
      </c>
      <c r="G29">
        <v>66.48</v>
      </c>
      <c r="H29">
        <v>3341</v>
      </c>
      <c r="I29">
        <v>9.25</v>
      </c>
      <c r="J29">
        <v>32</v>
      </c>
      <c r="K29">
        <v>257</v>
      </c>
      <c r="L29">
        <v>1.66</v>
      </c>
      <c r="M29">
        <v>13.92</v>
      </c>
      <c r="N29">
        <v>9</v>
      </c>
      <c r="O29">
        <v>4</v>
      </c>
      <c r="P29">
        <v>0</v>
      </c>
    </row>
    <row r="30" spans="1:16">
      <c r="A30">
        <v>117</v>
      </c>
      <c r="B30" t="s">
        <v>168</v>
      </c>
      <c r="C30">
        <v>12</v>
      </c>
      <c r="D30">
        <v>347</v>
      </c>
      <c r="E30">
        <v>159</v>
      </c>
      <c r="F30">
        <v>20</v>
      </c>
      <c r="G30">
        <v>45.82</v>
      </c>
      <c r="H30">
        <v>1807</v>
      </c>
      <c r="I30">
        <v>5.21</v>
      </c>
      <c r="J30">
        <v>14</v>
      </c>
      <c r="K30">
        <v>150.6</v>
      </c>
      <c r="L30">
        <v>5.76</v>
      </c>
      <c r="M30">
        <v>11.36</v>
      </c>
      <c r="N30">
        <v>1</v>
      </c>
      <c r="O30">
        <v>11</v>
      </c>
      <c r="P30">
        <v>0</v>
      </c>
    </row>
    <row r="31" spans="1:16">
      <c r="A31">
        <v>47</v>
      </c>
      <c r="B31" t="s">
        <v>128</v>
      </c>
      <c r="C31">
        <v>13</v>
      </c>
      <c r="D31">
        <v>466</v>
      </c>
      <c r="E31">
        <v>256</v>
      </c>
      <c r="F31">
        <v>10</v>
      </c>
      <c r="G31">
        <v>54.94</v>
      </c>
      <c r="H31">
        <v>3143</v>
      </c>
      <c r="I31">
        <v>6.74</v>
      </c>
      <c r="J31">
        <v>15</v>
      </c>
      <c r="K31">
        <v>241.8</v>
      </c>
      <c r="L31">
        <v>2.15</v>
      </c>
      <c r="M31">
        <v>12.28</v>
      </c>
      <c r="N31">
        <v>7</v>
      </c>
      <c r="O31">
        <v>6</v>
      </c>
      <c r="P31">
        <v>0</v>
      </c>
    </row>
    <row r="32" spans="1:16">
      <c r="A32">
        <v>71</v>
      </c>
      <c r="B32" t="s">
        <v>122</v>
      </c>
      <c r="C32">
        <v>13</v>
      </c>
      <c r="D32">
        <v>343</v>
      </c>
      <c r="E32">
        <v>215</v>
      </c>
      <c r="F32">
        <v>5</v>
      </c>
      <c r="G32">
        <v>62.68</v>
      </c>
      <c r="H32">
        <v>2712</v>
      </c>
      <c r="I32">
        <v>7.91</v>
      </c>
      <c r="J32">
        <v>15</v>
      </c>
      <c r="K32">
        <v>208.6</v>
      </c>
      <c r="L32">
        <v>1.46</v>
      </c>
      <c r="M32">
        <v>12.61</v>
      </c>
      <c r="N32">
        <v>9</v>
      </c>
      <c r="O32">
        <v>4</v>
      </c>
      <c r="P32">
        <v>0</v>
      </c>
    </row>
    <row r="33" spans="1:16">
      <c r="A33">
        <v>83</v>
      </c>
      <c r="B33" t="s">
        <v>107</v>
      </c>
      <c r="C33">
        <v>13</v>
      </c>
      <c r="D33">
        <v>365</v>
      </c>
      <c r="E33">
        <v>199</v>
      </c>
      <c r="F33">
        <v>10</v>
      </c>
      <c r="G33">
        <v>54.52</v>
      </c>
      <c r="H33">
        <v>2579</v>
      </c>
      <c r="I33">
        <v>7.07</v>
      </c>
      <c r="J33">
        <v>20</v>
      </c>
      <c r="K33">
        <v>198.4</v>
      </c>
      <c r="L33">
        <v>2.74</v>
      </c>
      <c r="M33">
        <v>12.96</v>
      </c>
      <c r="N33">
        <v>11</v>
      </c>
      <c r="O33">
        <v>2</v>
      </c>
      <c r="P33">
        <v>0</v>
      </c>
    </row>
    <row r="34" spans="1:16">
      <c r="A34">
        <v>98</v>
      </c>
      <c r="B34" t="s">
        <v>129</v>
      </c>
      <c r="C34">
        <v>13</v>
      </c>
      <c r="D34">
        <v>363</v>
      </c>
      <c r="E34">
        <v>179</v>
      </c>
      <c r="F34">
        <v>12</v>
      </c>
      <c r="G34">
        <v>49.31</v>
      </c>
      <c r="H34">
        <v>2413</v>
      </c>
      <c r="I34">
        <v>6.65</v>
      </c>
      <c r="J34">
        <v>10</v>
      </c>
      <c r="K34">
        <v>185.6</v>
      </c>
      <c r="L34">
        <v>3.31</v>
      </c>
      <c r="M34">
        <v>13.48</v>
      </c>
      <c r="N34">
        <v>7</v>
      </c>
      <c r="O34">
        <v>6</v>
      </c>
      <c r="P34">
        <v>0</v>
      </c>
    </row>
    <row r="35" spans="1:16">
      <c r="A35">
        <v>2</v>
      </c>
      <c r="B35" t="s">
        <v>92</v>
      </c>
      <c r="C35">
        <v>13</v>
      </c>
      <c r="D35">
        <v>663</v>
      </c>
      <c r="E35">
        <v>459</v>
      </c>
      <c r="F35">
        <v>23</v>
      </c>
      <c r="G35">
        <v>69.23</v>
      </c>
      <c r="H35">
        <v>5713</v>
      </c>
      <c r="I35">
        <v>8.6199999999999992</v>
      </c>
      <c r="J35">
        <v>51</v>
      </c>
      <c r="K35">
        <v>439.5</v>
      </c>
      <c r="L35">
        <v>3.47</v>
      </c>
      <c r="M35">
        <v>12.45</v>
      </c>
      <c r="N35">
        <v>12</v>
      </c>
      <c r="O35">
        <v>1</v>
      </c>
      <c r="P35">
        <v>0</v>
      </c>
    </row>
    <row r="36" spans="1:16">
      <c r="A36">
        <v>25</v>
      </c>
      <c r="B36" t="s">
        <v>149</v>
      </c>
      <c r="C36">
        <v>13</v>
      </c>
      <c r="D36">
        <v>437</v>
      </c>
      <c r="E36">
        <v>291</v>
      </c>
      <c r="F36">
        <v>15</v>
      </c>
      <c r="G36">
        <v>66.59</v>
      </c>
      <c r="H36">
        <v>3614</v>
      </c>
      <c r="I36">
        <v>8.27</v>
      </c>
      <c r="J36">
        <v>24</v>
      </c>
      <c r="K36">
        <v>278</v>
      </c>
      <c r="L36">
        <v>3.43</v>
      </c>
      <c r="M36">
        <v>12.42</v>
      </c>
      <c r="N36">
        <v>8</v>
      </c>
      <c r="O36">
        <v>5</v>
      </c>
      <c r="P36">
        <v>0</v>
      </c>
    </row>
    <row r="37" spans="1:16">
      <c r="A37">
        <v>92</v>
      </c>
      <c r="B37" t="s">
        <v>189</v>
      </c>
      <c r="C37">
        <v>12</v>
      </c>
      <c r="D37">
        <v>392</v>
      </c>
      <c r="E37">
        <v>177</v>
      </c>
      <c r="F37">
        <v>23</v>
      </c>
      <c r="G37">
        <v>45.15</v>
      </c>
      <c r="H37">
        <v>2298</v>
      </c>
      <c r="I37">
        <v>5.86</v>
      </c>
      <c r="J37">
        <v>14</v>
      </c>
      <c r="K37">
        <v>191.5</v>
      </c>
      <c r="L37">
        <v>5.87</v>
      </c>
      <c r="M37">
        <v>12.98</v>
      </c>
      <c r="N37">
        <v>1</v>
      </c>
      <c r="O37">
        <v>11</v>
      </c>
      <c r="P37">
        <v>0</v>
      </c>
    </row>
    <row r="38" spans="1:16">
      <c r="A38">
        <v>109</v>
      </c>
      <c r="B38" t="s">
        <v>123</v>
      </c>
      <c r="C38">
        <v>13</v>
      </c>
      <c r="D38">
        <v>323</v>
      </c>
      <c r="E38">
        <v>182</v>
      </c>
      <c r="F38">
        <v>15</v>
      </c>
      <c r="G38">
        <v>56.35</v>
      </c>
      <c r="H38">
        <v>2187</v>
      </c>
      <c r="I38">
        <v>6.77</v>
      </c>
      <c r="J38">
        <v>15</v>
      </c>
      <c r="K38">
        <v>168.2</v>
      </c>
      <c r="L38">
        <v>4.6399999999999997</v>
      </c>
      <c r="M38">
        <v>12.02</v>
      </c>
      <c r="N38">
        <v>9</v>
      </c>
      <c r="O38">
        <v>4</v>
      </c>
      <c r="P38">
        <v>0</v>
      </c>
    </row>
    <row r="39" spans="1:16">
      <c r="A39">
        <v>51</v>
      </c>
      <c r="B39" t="s">
        <v>131</v>
      </c>
      <c r="C39">
        <v>13</v>
      </c>
      <c r="D39">
        <v>446</v>
      </c>
      <c r="E39">
        <v>267</v>
      </c>
      <c r="F39">
        <v>11</v>
      </c>
      <c r="G39">
        <v>59.87</v>
      </c>
      <c r="H39">
        <v>3073</v>
      </c>
      <c r="I39">
        <v>6.89</v>
      </c>
      <c r="J39">
        <v>28</v>
      </c>
      <c r="K39">
        <v>236.4</v>
      </c>
      <c r="L39">
        <v>2.4700000000000002</v>
      </c>
      <c r="M39">
        <v>11.51</v>
      </c>
      <c r="N39">
        <v>7</v>
      </c>
      <c r="O39">
        <v>6</v>
      </c>
      <c r="P39">
        <v>0</v>
      </c>
    </row>
    <row r="40" spans="1:16">
      <c r="A40">
        <v>94</v>
      </c>
      <c r="B40" t="s">
        <v>106</v>
      </c>
      <c r="C40">
        <v>12</v>
      </c>
      <c r="D40">
        <v>376</v>
      </c>
      <c r="E40">
        <v>199</v>
      </c>
      <c r="F40">
        <v>7</v>
      </c>
      <c r="G40">
        <v>52.93</v>
      </c>
      <c r="H40">
        <v>2281</v>
      </c>
      <c r="I40">
        <v>6.07</v>
      </c>
      <c r="J40">
        <v>17</v>
      </c>
      <c r="K40">
        <v>190.1</v>
      </c>
      <c r="L40">
        <v>1.86</v>
      </c>
      <c r="M40">
        <v>11.46</v>
      </c>
      <c r="N40">
        <v>6</v>
      </c>
      <c r="O40">
        <v>6</v>
      </c>
      <c r="P40">
        <v>0</v>
      </c>
    </row>
    <row r="41" spans="1:16">
      <c r="A41">
        <v>78</v>
      </c>
      <c r="B41" t="s">
        <v>184</v>
      </c>
      <c r="C41">
        <v>12</v>
      </c>
      <c r="D41">
        <v>423</v>
      </c>
      <c r="E41">
        <v>254</v>
      </c>
      <c r="F41">
        <v>14</v>
      </c>
      <c r="G41">
        <v>60.05</v>
      </c>
      <c r="H41">
        <v>2439</v>
      </c>
      <c r="I41">
        <v>5.77</v>
      </c>
      <c r="J41">
        <v>9</v>
      </c>
      <c r="K41">
        <v>203.3</v>
      </c>
      <c r="L41">
        <v>3.31</v>
      </c>
      <c r="M41">
        <v>9.6</v>
      </c>
      <c r="N41">
        <v>3</v>
      </c>
      <c r="O41">
        <v>9</v>
      </c>
      <c r="P41">
        <v>0</v>
      </c>
    </row>
    <row r="42" spans="1:16">
      <c r="A42">
        <v>17</v>
      </c>
      <c r="B42" t="s">
        <v>80</v>
      </c>
      <c r="C42">
        <v>13</v>
      </c>
      <c r="D42">
        <v>476</v>
      </c>
      <c r="E42">
        <v>302</v>
      </c>
      <c r="F42">
        <v>7</v>
      </c>
      <c r="G42">
        <v>63.45</v>
      </c>
      <c r="H42">
        <v>3783</v>
      </c>
      <c r="I42">
        <v>7.95</v>
      </c>
      <c r="J42">
        <v>36</v>
      </c>
      <c r="K42">
        <v>291</v>
      </c>
      <c r="L42">
        <v>1.47</v>
      </c>
      <c r="M42">
        <v>12.53</v>
      </c>
      <c r="N42">
        <v>12</v>
      </c>
      <c r="O42">
        <v>1</v>
      </c>
      <c r="P42">
        <v>0</v>
      </c>
    </row>
    <row r="43" spans="1:16">
      <c r="A43">
        <v>21</v>
      </c>
      <c r="B43" t="s">
        <v>160</v>
      </c>
      <c r="C43">
        <v>12</v>
      </c>
      <c r="D43">
        <v>510</v>
      </c>
      <c r="E43">
        <v>322</v>
      </c>
      <c r="F43">
        <v>12</v>
      </c>
      <c r="G43">
        <v>63.14</v>
      </c>
      <c r="H43">
        <v>3425</v>
      </c>
      <c r="I43">
        <v>6.72</v>
      </c>
      <c r="J43">
        <v>21</v>
      </c>
      <c r="K43">
        <v>285.39999999999998</v>
      </c>
      <c r="L43">
        <v>2.35</v>
      </c>
      <c r="M43">
        <v>10.64</v>
      </c>
      <c r="N43">
        <v>5</v>
      </c>
      <c r="O43">
        <v>7</v>
      </c>
      <c r="P43">
        <v>0</v>
      </c>
    </row>
    <row r="44" spans="1:16">
      <c r="A44">
        <v>111</v>
      </c>
      <c r="B44" t="s">
        <v>179</v>
      </c>
      <c r="C44">
        <v>12</v>
      </c>
      <c r="D44">
        <v>314</v>
      </c>
      <c r="E44">
        <v>162</v>
      </c>
      <c r="F44">
        <v>15</v>
      </c>
      <c r="G44">
        <v>51.59</v>
      </c>
      <c r="H44">
        <v>1997</v>
      </c>
      <c r="I44">
        <v>6.36</v>
      </c>
      <c r="J44">
        <v>13</v>
      </c>
      <c r="K44">
        <v>166.4</v>
      </c>
      <c r="L44">
        <v>4.78</v>
      </c>
      <c r="M44">
        <v>12.33</v>
      </c>
      <c r="N44">
        <v>3</v>
      </c>
      <c r="O44">
        <v>9</v>
      </c>
      <c r="P44">
        <v>0</v>
      </c>
    </row>
    <row r="45" spans="1:16">
      <c r="A45">
        <v>19</v>
      </c>
      <c r="B45" t="s">
        <v>110</v>
      </c>
      <c r="C45">
        <v>13</v>
      </c>
      <c r="D45">
        <v>528</v>
      </c>
      <c r="E45">
        <v>331</v>
      </c>
      <c r="F45">
        <v>12</v>
      </c>
      <c r="G45">
        <v>62.69</v>
      </c>
      <c r="H45">
        <v>3743</v>
      </c>
      <c r="I45">
        <v>7.09</v>
      </c>
      <c r="J45">
        <v>40</v>
      </c>
      <c r="K45">
        <v>287.89999999999998</v>
      </c>
      <c r="L45">
        <v>2.27</v>
      </c>
      <c r="M45">
        <v>11.31</v>
      </c>
      <c r="N45">
        <v>8</v>
      </c>
      <c r="O45">
        <v>5</v>
      </c>
      <c r="P45">
        <v>0</v>
      </c>
    </row>
    <row r="46" spans="1:16">
      <c r="A46">
        <v>115</v>
      </c>
      <c r="B46" t="s">
        <v>173</v>
      </c>
      <c r="C46">
        <v>12</v>
      </c>
      <c r="D46">
        <v>311</v>
      </c>
      <c r="E46">
        <v>170</v>
      </c>
      <c r="F46">
        <v>13</v>
      </c>
      <c r="G46">
        <v>54.66</v>
      </c>
      <c r="H46">
        <v>1866</v>
      </c>
      <c r="I46">
        <v>6</v>
      </c>
      <c r="J46">
        <v>12</v>
      </c>
      <c r="K46">
        <v>155.5</v>
      </c>
      <c r="L46">
        <v>4.18</v>
      </c>
      <c r="M46">
        <v>10.98</v>
      </c>
      <c r="N46">
        <v>3</v>
      </c>
      <c r="O46">
        <v>9</v>
      </c>
      <c r="P46">
        <v>0</v>
      </c>
    </row>
    <row r="47" spans="1:16">
      <c r="A47">
        <v>106</v>
      </c>
      <c r="B47" t="s">
        <v>139</v>
      </c>
      <c r="C47">
        <v>12</v>
      </c>
      <c r="D47">
        <v>336</v>
      </c>
      <c r="E47">
        <v>194</v>
      </c>
      <c r="F47">
        <v>11</v>
      </c>
      <c r="G47">
        <v>57.74</v>
      </c>
      <c r="H47">
        <v>2120</v>
      </c>
      <c r="I47">
        <v>6.31</v>
      </c>
      <c r="J47">
        <v>16</v>
      </c>
      <c r="K47">
        <v>176.7</v>
      </c>
      <c r="L47">
        <v>3.27</v>
      </c>
      <c r="M47">
        <v>10.93</v>
      </c>
      <c r="N47">
        <v>6</v>
      </c>
      <c r="O47">
        <v>6</v>
      </c>
      <c r="P47">
        <v>0</v>
      </c>
    </row>
    <row r="48" spans="1:16">
      <c r="A48">
        <v>88</v>
      </c>
      <c r="B48" t="s">
        <v>150</v>
      </c>
      <c r="C48">
        <v>12</v>
      </c>
      <c r="D48">
        <v>420</v>
      </c>
      <c r="E48">
        <v>238</v>
      </c>
      <c r="F48">
        <v>10</v>
      </c>
      <c r="G48">
        <v>56.67</v>
      </c>
      <c r="H48">
        <v>2348</v>
      </c>
      <c r="I48">
        <v>5.59</v>
      </c>
      <c r="J48">
        <v>13</v>
      </c>
      <c r="K48">
        <v>195.7</v>
      </c>
      <c r="L48">
        <v>2.38</v>
      </c>
      <c r="M48">
        <v>9.8699999999999992</v>
      </c>
      <c r="N48">
        <v>5</v>
      </c>
      <c r="O48">
        <v>7</v>
      </c>
      <c r="P48">
        <v>0</v>
      </c>
    </row>
    <row r="49" spans="1:16">
      <c r="A49">
        <v>4</v>
      </c>
      <c r="B49" t="s">
        <v>186</v>
      </c>
      <c r="C49">
        <v>12</v>
      </c>
      <c r="D49">
        <v>491</v>
      </c>
      <c r="E49">
        <v>316</v>
      </c>
      <c r="F49">
        <v>14</v>
      </c>
      <c r="G49">
        <v>64.36</v>
      </c>
      <c r="H49">
        <v>4103</v>
      </c>
      <c r="I49">
        <v>8.36</v>
      </c>
      <c r="J49">
        <v>30</v>
      </c>
      <c r="K49">
        <v>341.9</v>
      </c>
      <c r="L49">
        <v>2.85</v>
      </c>
      <c r="M49">
        <v>12.98</v>
      </c>
      <c r="N49">
        <v>6</v>
      </c>
      <c r="O49">
        <v>6</v>
      </c>
      <c r="P49">
        <v>0</v>
      </c>
    </row>
    <row r="50" spans="1:16">
      <c r="A50">
        <v>58</v>
      </c>
      <c r="B50" t="s">
        <v>74</v>
      </c>
      <c r="C50">
        <v>14</v>
      </c>
      <c r="D50">
        <v>442</v>
      </c>
      <c r="E50">
        <v>256</v>
      </c>
      <c r="F50">
        <v>13</v>
      </c>
      <c r="G50">
        <v>57.92</v>
      </c>
      <c r="H50">
        <v>3154</v>
      </c>
      <c r="I50">
        <v>7.14</v>
      </c>
      <c r="J50">
        <v>29</v>
      </c>
      <c r="K50">
        <v>225.3</v>
      </c>
      <c r="L50">
        <v>2.94</v>
      </c>
      <c r="M50">
        <v>12.32</v>
      </c>
      <c r="N50">
        <v>12</v>
      </c>
      <c r="O50">
        <v>2</v>
      </c>
      <c r="P50">
        <v>0</v>
      </c>
    </row>
    <row r="51" spans="1:16">
      <c r="A51">
        <v>29</v>
      </c>
      <c r="B51" t="s">
        <v>181</v>
      </c>
      <c r="C51">
        <v>12</v>
      </c>
      <c r="D51">
        <v>432</v>
      </c>
      <c r="E51">
        <v>266</v>
      </c>
      <c r="F51">
        <v>13</v>
      </c>
      <c r="G51">
        <v>61.57</v>
      </c>
      <c r="H51">
        <v>3253</v>
      </c>
      <c r="I51">
        <v>7.53</v>
      </c>
      <c r="J51">
        <v>17</v>
      </c>
      <c r="K51">
        <v>271.10000000000002</v>
      </c>
      <c r="L51">
        <v>3.01</v>
      </c>
      <c r="M51">
        <v>12.23</v>
      </c>
      <c r="N51">
        <v>3</v>
      </c>
      <c r="O51">
        <v>9</v>
      </c>
      <c r="P51">
        <v>0</v>
      </c>
    </row>
    <row r="52" spans="1:16">
      <c r="A52">
        <v>77</v>
      </c>
      <c r="B52" t="s">
        <v>115</v>
      </c>
      <c r="C52">
        <v>13</v>
      </c>
      <c r="D52">
        <v>346</v>
      </c>
      <c r="E52">
        <v>223</v>
      </c>
      <c r="F52">
        <v>11</v>
      </c>
      <c r="G52">
        <v>64.45</v>
      </c>
      <c r="H52">
        <v>2644</v>
      </c>
      <c r="I52">
        <v>7.64</v>
      </c>
      <c r="J52">
        <v>9</v>
      </c>
      <c r="K52">
        <v>203.4</v>
      </c>
      <c r="L52">
        <v>3.18</v>
      </c>
      <c r="M52">
        <v>11.86</v>
      </c>
      <c r="N52">
        <v>6</v>
      </c>
      <c r="O52">
        <v>7</v>
      </c>
      <c r="P52">
        <v>0</v>
      </c>
    </row>
    <row r="53" spans="1:16">
      <c r="A53">
        <v>13</v>
      </c>
      <c r="B53" t="s">
        <v>167</v>
      </c>
      <c r="C53">
        <v>13</v>
      </c>
      <c r="D53">
        <v>551</v>
      </c>
      <c r="E53">
        <v>323</v>
      </c>
      <c r="F53">
        <v>12</v>
      </c>
      <c r="G53">
        <v>58.62</v>
      </c>
      <c r="H53">
        <v>3975</v>
      </c>
      <c r="I53">
        <v>7.21</v>
      </c>
      <c r="J53">
        <v>33</v>
      </c>
      <c r="K53">
        <v>305.8</v>
      </c>
      <c r="L53">
        <v>2.1800000000000002</v>
      </c>
      <c r="M53">
        <v>12.31</v>
      </c>
      <c r="N53">
        <v>7</v>
      </c>
      <c r="O53">
        <v>6</v>
      </c>
      <c r="P53">
        <v>0</v>
      </c>
    </row>
    <row r="54" spans="1:16">
      <c r="A54">
        <v>108</v>
      </c>
      <c r="B54" t="s">
        <v>133</v>
      </c>
      <c r="C54">
        <v>12</v>
      </c>
      <c r="D54">
        <v>301</v>
      </c>
      <c r="E54">
        <v>161</v>
      </c>
      <c r="F54">
        <v>20</v>
      </c>
      <c r="G54">
        <v>53.49</v>
      </c>
      <c r="H54">
        <v>2034</v>
      </c>
      <c r="I54">
        <v>6.76</v>
      </c>
      <c r="J54">
        <v>16</v>
      </c>
      <c r="K54">
        <v>169.5</v>
      </c>
      <c r="L54">
        <v>6.64</v>
      </c>
      <c r="M54">
        <v>12.63</v>
      </c>
      <c r="N54">
        <v>5</v>
      </c>
      <c r="O54">
        <v>7</v>
      </c>
      <c r="P54">
        <v>0</v>
      </c>
    </row>
    <row r="55" spans="1:16">
      <c r="A55">
        <v>52</v>
      </c>
      <c r="B55" t="s">
        <v>127</v>
      </c>
      <c r="C55">
        <v>13</v>
      </c>
      <c r="D55">
        <v>484</v>
      </c>
      <c r="E55">
        <v>265</v>
      </c>
      <c r="F55">
        <v>19</v>
      </c>
      <c r="G55">
        <v>54.75</v>
      </c>
      <c r="H55">
        <v>3070</v>
      </c>
      <c r="I55">
        <v>6.34</v>
      </c>
      <c r="J55">
        <v>13</v>
      </c>
      <c r="K55">
        <v>236.2</v>
      </c>
      <c r="L55">
        <v>3.93</v>
      </c>
      <c r="M55">
        <v>11.58</v>
      </c>
      <c r="N55">
        <v>6</v>
      </c>
      <c r="O55">
        <v>7</v>
      </c>
      <c r="P55">
        <v>0</v>
      </c>
    </row>
    <row r="56" spans="1:16">
      <c r="A56">
        <v>61</v>
      </c>
      <c r="B56" t="s">
        <v>88</v>
      </c>
      <c r="C56">
        <v>13</v>
      </c>
      <c r="D56">
        <v>423</v>
      </c>
      <c r="E56">
        <v>225</v>
      </c>
      <c r="F56">
        <v>14</v>
      </c>
      <c r="G56">
        <v>53.19</v>
      </c>
      <c r="H56">
        <v>2862</v>
      </c>
      <c r="I56">
        <v>6.77</v>
      </c>
      <c r="J56">
        <v>25</v>
      </c>
      <c r="K56">
        <v>220.2</v>
      </c>
      <c r="L56">
        <v>3.31</v>
      </c>
      <c r="M56">
        <v>12.72</v>
      </c>
      <c r="N56">
        <v>9</v>
      </c>
      <c r="O56">
        <v>4</v>
      </c>
      <c r="P56">
        <v>0</v>
      </c>
    </row>
    <row r="57" spans="1:16">
      <c r="A57">
        <v>62</v>
      </c>
      <c r="B57" t="s">
        <v>134</v>
      </c>
      <c r="C57">
        <v>13</v>
      </c>
      <c r="D57">
        <v>393</v>
      </c>
      <c r="E57">
        <v>232</v>
      </c>
      <c r="F57">
        <v>11</v>
      </c>
      <c r="G57">
        <v>59.03</v>
      </c>
      <c r="H57">
        <v>2842</v>
      </c>
      <c r="I57">
        <v>7.23</v>
      </c>
      <c r="J57">
        <v>21</v>
      </c>
      <c r="K57">
        <v>218.6</v>
      </c>
      <c r="L57">
        <v>2.8</v>
      </c>
      <c r="M57">
        <v>12.25</v>
      </c>
      <c r="N57">
        <v>7</v>
      </c>
      <c r="O57">
        <v>6</v>
      </c>
      <c r="P57">
        <v>0</v>
      </c>
    </row>
    <row r="58" spans="1:16">
      <c r="A58">
        <v>82</v>
      </c>
      <c r="B58" t="s">
        <v>124</v>
      </c>
      <c r="C58">
        <v>12</v>
      </c>
      <c r="D58">
        <v>324</v>
      </c>
      <c r="E58">
        <v>187</v>
      </c>
      <c r="F58">
        <v>9</v>
      </c>
      <c r="G58">
        <v>57.72</v>
      </c>
      <c r="H58">
        <v>2425</v>
      </c>
      <c r="I58">
        <v>7.48</v>
      </c>
      <c r="J58">
        <v>21</v>
      </c>
      <c r="K58">
        <v>202.1</v>
      </c>
      <c r="L58">
        <v>2.78</v>
      </c>
      <c r="M58">
        <v>12.97</v>
      </c>
      <c r="N58">
        <v>5</v>
      </c>
      <c r="O58">
        <v>7</v>
      </c>
      <c r="P58">
        <v>0</v>
      </c>
    </row>
    <row r="59" spans="1:16">
      <c r="A59">
        <v>43</v>
      </c>
      <c r="B59" t="s">
        <v>187</v>
      </c>
      <c r="C59">
        <v>12</v>
      </c>
      <c r="D59">
        <v>454</v>
      </c>
      <c r="E59">
        <v>262</v>
      </c>
      <c r="F59">
        <v>19</v>
      </c>
      <c r="G59">
        <v>57.71</v>
      </c>
      <c r="H59">
        <v>2949</v>
      </c>
      <c r="I59">
        <v>6.5</v>
      </c>
      <c r="J59">
        <v>25</v>
      </c>
      <c r="K59">
        <v>245.8</v>
      </c>
      <c r="L59">
        <v>4.1900000000000004</v>
      </c>
      <c r="M59">
        <v>11.26</v>
      </c>
      <c r="N59">
        <v>1</v>
      </c>
      <c r="O59">
        <v>11</v>
      </c>
      <c r="P59">
        <v>0</v>
      </c>
    </row>
    <row r="60" spans="1:16">
      <c r="A60">
        <v>66</v>
      </c>
      <c r="B60" t="s">
        <v>147</v>
      </c>
      <c r="C60">
        <v>12</v>
      </c>
      <c r="D60">
        <v>391</v>
      </c>
      <c r="E60">
        <v>199</v>
      </c>
      <c r="F60">
        <v>20</v>
      </c>
      <c r="G60">
        <v>50.9</v>
      </c>
      <c r="H60">
        <v>2565</v>
      </c>
      <c r="I60">
        <v>6.56</v>
      </c>
      <c r="J60">
        <v>17</v>
      </c>
      <c r="K60">
        <v>213.8</v>
      </c>
      <c r="L60">
        <v>5.12</v>
      </c>
      <c r="M60">
        <v>12.89</v>
      </c>
      <c r="N60">
        <v>3</v>
      </c>
      <c r="O60">
        <v>9</v>
      </c>
      <c r="P60">
        <v>0</v>
      </c>
    </row>
    <row r="61" spans="1:16">
      <c r="A61">
        <v>113</v>
      </c>
      <c r="B61" t="s">
        <v>91</v>
      </c>
      <c r="C61">
        <v>13</v>
      </c>
      <c r="D61">
        <v>372</v>
      </c>
      <c r="E61">
        <v>188</v>
      </c>
      <c r="F61">
        <v>18</v>
      </c>
      <c r="G61">
        <v>50.54</v>
      </c>
      <c r="H61">
        <v>2079</v>
      </c>
      <c r="I61">
        <v>5.59</v>
      </c>
      <c r="J61">
        <v>12</v>
      </c>
      <c r="K61">
        <v>159.9</v>
      </c>
      <c r="L61">
        <v>4.84</v>
      </c>
      <c r="M61">
        <v>11.06</v>
      </c>
      <c r="N61">
        <v>8</v>
      </c>
      <c r="O61">
        <v>5</v>
      </c>
      <c r="P61">
        <v>0</v>
      </c>
    </row>
    <row r="62" spans="1:16">
      <c r="A62">
        <v>9</v>
      </c>
      <c r="B62" t="s">
        <v>116</v>
      </c>
      <c r="C62">
        <v>14</v>
      </c>
      <c r="D62">
        <v>582</v>
      </c>
      <c r="E62">
        <v>394</v>
      </c>
      <c r="F62">
        <v>13</v>
      </c>
      <c r="G62">
        <v>67.7</v>
      </c>
      <c r="H62">
        <v>4397</v>
      </c>
      <c r="I62">
        <v>7.55</v>
      </c>
      <c r="J62">
        <v>34</v>
      </c>
      <c r="K62">
        <v>314.10000000000002</v>
      </c>
      <c r="L62">
        <v>2.23</v>
      </c>
      <c r="M62">
        <v>11.16</v>
      </c>
      <c r="N62">
        <v>12</v>
      </c>
      <c r="O62">
        <v>2</v>
      </c>
      <c r="P62">
        <v>0</v>
      </c>
    </row>
    <row r="63" spans="1:16">
      <c r="A63">
        <v>119</v>
      </c>
      <c r="B63" t="s">
        <v>190</v>
      </c>
      <c r="C63">
        <v>13</v>
      </c>
      <c r="D63">
        <v>136</v>
      </c>
      <c r="E63">
        <v>74</v>
      </c>
      <c r="F63">
        <v>5</v>
      </c>
      <c r="G63">
        <v>54.41</v>
      </c>
      <c r="H63">
        <v>1239</v>
      </c>
      <c r="I63">
        <v>9.11</v>
      </c>
      <c r="J63">
        <v>9</v>
      </c>
      <c r="K63">
        <v>95.3</v>
      </c>
      <c r="L63">
        <v>3.68</v>
      </c>
      <c r="M63">
        <v>16.739999999999998</v>
      </c>
      <c r="N63">
        <v>8</v>
      </c>
      <c r="O63">
        <v>5</v>
      </c>
      <c r="P63">
        <v>0</v>
      </c>
    </row>
    <row r="64" spans="1:16">
      <c r="A64">
        <v>7</v>
      </c>
      <c r="B64" t="s">
        <v>146</v>
      </c>
      <c r="C64">
        <v>12</v>
      </c>
      <c r="D64">
        <v>481</v>
      </c>
      <c r="E64">
        <v>296</v>
      </c>
      <c r="F64">
        <v>17</v>
      </c>
      <c r="G64">
        <v>61.54</v>
      </c>
      <c r="H64">
        <v>3886</v>
      </c>
      <c r="I64">
        <v>8.08</v>
      </c>
      <c r="J64">
        <v>31</v>
      </c>
      <c r="K64">
        <v>323.8</v>
      </c>
      <c r="L64">
        <v>3.53</v>
      </c>
      <c r="M64">
        <v>13.13</v>
      </c>
      <c r="N64">
        <v>5</v>
      </c>
      <c r="O64">
        <v>7</v>
      </c>
      <c r="P64">
        <v>0</v>
      </c>
    </row>
    <row r="65" spans="1:16">
      <c r="A65">
        <v>40</v>
      </c>
      <c r="B65" t="s">
        <v>157</v>
      </c>
      <c r="C65">
        <v>13</v>
      </c>
      <c r="D65">
        <v>384</v>
      </c>
      <c r="E65">
        <v>201</v>
      </c>
      <c r="F65">
        <v>8</v>
      </c>
      <c r="G65">
        <v>52.34</v>
      </c>
      <c r="H65">
        <v>3294</v>
      </c>
      <c r="I65">
        <v>8.58</v>
      </c>
      <c r="J65">
        <v>29</v>
      </c>
      <c r="K65">
        <v>253.4</v>
      </c>
      <c r="L65">
        <v>2.08</v>
      </c>
      <c r="M65">
        <v>16.39</v>
      </c>
      <c r="N65">
        <v>6</v>
      </c>
      <c r="O65">
        <v>7</v>
      </c>
      <c r="P65">
        <v>0</v>
      </c>
    </row>
    <row r="66" spans="1:16">
      <c r="A66">
        <v>52</v>
      </c>
      <c r="B66" t="s">
        <v>100</v>
      </c>
      <c r="C66">
        <v>13</v>
      </c>
      <c r="D66">
        <v>437</v>
      </c>
      <c r="E66">
        <v>253</v>
      </c>
      <c r="F66">
        <v>10</v>
      </c>
      <c r="G66">
        <v>57.89</v>
      </c>
      <c r="H66">
        <v>3070</v>
      </c>
      <c r="I66">
        <v>7.03</v>
      </c>
      <c r="J66">
        <v>16</v>
      </c>
      <c r="K66">
        <v>236.2</v>
      </c>
      <c r="L66">
        <v>2.29</v>
      </c>
      <c r="M66">
        <v>12.13</v>
      </c>
      <c r="N66">
        <v>9</v>
      </c>
      <c r="O66">
        <v>4</v>
      </c>
      <c r="P66">
        <v>0</v>
      </c>
    </row>
    <row r="67" spans="1:16">
      <c r="A67">
        <v>5</v>
      </c>
      <c r="B67" t="s">
        <v>185</v>
      </c>
      <c r="C67">
        <v>13</v>
      </c>
      <c r="D67">
        <v>623</v>
      </c>
      <c r="E67">
        <v>429</v>
      </c>
      <c r="F67">
        <v>22</v>
      </c>
      <c r="G67">
        <v>68.86</v>
      </c>
      <c r="H67">
        <v>4315</v>
      </c>
      <c r="I67">
        <v>6.93</v>
      </c>
      <c r="J67">
        <v>28</v>
      </c>
      <c r="K67">
        <v>331.9</v>
      </c>
      <c r="L67">
        <v>3.53</v>
      </c>
      <c r="M67">
        <v>10.06</v>
      </c>
      <c r="N67">
        <v>4</v>
      </c>
      <c r="O67">
        <v>9</v>
      </c>
      <c r="P67">
        <v>0</v>
      </c>
    </row>
    <row r="68" spans="1:16">
      <c r="A68">
        <v>57</v>
      </c>
      <c r="B68" t="s">
        <v>145</v>
      </c>
      <c r="C68">
        <v>12</v>
      </c>
      <c r="D68">
        <v>368</v>
      </c>
      <c r="E68">
        <v>220</v>
      </c>
      <c r="F68">
        <v>19</v>
      </c>
      <c r="G68">
        <v>59.78</v>
      </c>
      <c r="H68">
        <v>2714</v>
      </c>
      <c r="I68">
        <v>7.38</v>
      </c>
      <c r="J68">
        <v>15</v>
      </c>
      <c r="K68">
        <v>226.2</v>
      </c>
      <c r="L68">
        <v>5.16</v>
      </c>
      <c r="M68">
        <v>12.34</v>
      </c>
      <c r="N68">
        <v>4</v>
      </c>
      <c r="O68">
        <v>8</v>
      </c>
      <c r="P68">
        <v>0</v>
      </c>
    </row>
    <row r="69" spans="1:16">
      <c r="A69">
        <v>44</v>
      </c>
      <c r="B69" t="s">
        <v>96</v>
      </c>
      <c r="C69">
        <v>12</v>
      </c>
      <c r="D69">
        <v>502</v>
      </c>
      <c r="E69">
        <v>281</v>
      </c>
      <c r="F69">
        <v>23</v>
      </c>
      <c r="G69">
        <v>55.98</v>
      </c>
      <c r="H69">
        <v>2948</v>
      </c>
      <c r="I69">
        <v>5.87</v>
      </c>
      <c r="J69">
        <v>14</v>
      </c>
      <c r="K69">
        <v>245.7</v>
      </c>
      <c r="L69">
        <v>4.58</v>
      </c>
      <c r="M69">
        <v>10.49</v>
      </c>
      <c r="N69">
        <v>5</v>
      </c>
      <c r="O69">
        <v>7</v>
      </c>
      <c r="P69">
        <v>0</v>
      </c>
    </row>
    <row r="70" spans="1:16">
      <c r="A70">
        <v>18</v>
      </c>
      <c r="B70" t="s">
        <v>176</v>
      </c>
      <c r="C70">
        <v>12</v>
      </c>
      <c r="D70">
        <v>553</v>
      </c>
      <c r="E70">
        <v>330</v>
      </c>
      <c r="F70">
        <v>28</v>
      </c>
      <c r="G70">
        <v>59.67</v>
      </c>
      <c r="H70">
        <v>3476</v>
      </c>
      <c r="I70">
        <v>6.29</v>
      </c>
      <c r="J70">
        <v>21</v>
      </c>
      <c r="K70">
        <v>289.7</v>
      </c>
      <c r="L70">
        <v>5.0599999999999996</v>
      </c>
      <c r="M70">
        <v>10.53</v>
      </c>
      <c r="N70">
        <v>2</v>
      </c>
      <c r="O70">
        <v>10</v>
      </c>
      <c r="P70">
        <v>0</v>
      </c>
    </row>
    <row r="71" spans="1:16">
      <c r="A71">
        <v>80</v>
      </c>
      <c r="B71" t="s">
        <v>151</v>
      </c>
      <c r="C71">
        <v>12</v>
      </c>
      <c r="D71">
        <v>378</v>
      </c>
      <c r="E71">
        <v>220</v>
      </c>
      <c r="F71">
        <v>19</v>
      </c>
      <c r="G71">
        <v>58.2</v>
      </c>
      <c r="H71">
        <v>2429</v>
      </c>
      <c r="I71">
        <v>6.43</v>
      </c>
      <c r="J71">
        <v>14</v>
      </c>
      <c r="K71">
        <v>202.4</v>
      </c>
      <c r="L71">
        <v>5.03</v>
      </c>
      <c r="M71">
        <v>11.04</v>
      </c>
      <c r="N71">
        <v>2</v>
      </c>
      <c r="O71">
        <v>10</v>
      </c>
      <c r="P71">
        <v>0</v>
      </c>
    </row>
    <row r="72" spans="1:16">
      <c r="A72">
        <v>11</v>
      </c>
      <c r="B72" t="s">
        <v>169</v>
      </c>
      <c r="C72">
        <v>12</v>
      </c>
      <c r="D72">
        <v>529</v>
      </c>
      <c r="E72">
        <v>322</v>
      </c>
      <c r="F72">
        <v>19</v>
      </c>
      <c r="G72">
        <v>60.87</v>
      </c>
      <c r="H72">
        <v>3695</v>
      </c>
      <c r="I72">
        <v>6.98</v>
      </c>
      <c r="J72">
        <v>20</v>
      </c>
      <c r="K72">
        <v>307.89999999999998</v>
      </c>
      <c r="L72">
        <v>3.59</v>
      </c>
      <c r="M72">
        <v>11.48</v>
      </c>
      <c r="N72">
        <v>6</v>
      </c>
      <c r="O72">
        <v>6</v>
      </c>
      <c r="P72">
        <v>0</v>
      </c>
    </row>
    <row r="73" spans="1:16">
      <c r="A73">
        <v>110</v>
      </c>
      <c r="B73" t="s">
        <v>93</v>
      </c>
      <c r="C73">
        <v>12</v>
      </c>
      <c r="D73">
        <v>389</v>
      </c>
      <c r="E73">
        <v>217</v>
      </c>
      <c r="F73">
        <v>9</v>
      </c>
      <c r="G73">
        <v>55.78</v>
      </c>
      <c r="H73">
        <v>2004</v>
      </c>
      <c r="I73">
        <v>5.15</v>
      </c>
      <c r="J73">
        <v>12</v>
      </c>
      <c r="K73">
        <v>167</v>
      </c>
      <c r="L73">
        <v>2.31</v>
      </c>
      <c r="M73">
        <v>9.24</v>
      </c>
      <c r="N73">
        <v>3</v>
      </c>
      <c r="O73">
        <v>9</v>
      </c>
      <c r="P73">
        <v>0</v>
      </c>
    </row>
    <row r="74" spans="1:16">
      <c r="A74">
        <v>67</v>
      </c>
      <c r="B74" t="s">
        <v>119</v>
      </c>
      <c r="C74">
        <v>12</v>
      </c>
      <c r="D74">
        <v>345</v>
      </c>
      <c r="E74">
        <v>193</v>
      </c>
      <c r="F74">
        <v>13</v>
      </c>
      <c r="G74">
        <v>55.94</v>
      </c>
      <c r="H74">
        <v>2564</v>
      </c>
      <c r="I74">
        <v>7.43</v>
      </c>
      <c r="J74">
        <v>17</v>
      </c>
      <c r="K74">
        <v>213.7</v>
      </c>
      <c r="L74">
        <v>3.77</v>
      </c>
      <c r="M74">
        <v>13.28</v>
      </c>
      <c r="N74">
        <v>6</v>
      </c>
      <c r="O74">
        <v>6</v>
      </c>
      <c r="P74">
        <v>0</v>
      </c>
    </row>
    <row r="75" spans="1:16">
      <c r="A75">
        <v>86</v>
      </c>
      <c r="B75" t="s">
        <v>75</v>
      </c>
      <c r="C75">
        <v>13</v>
      </c>
      <c r="D75">
        <v>329</v>
      </c>
      <c r="E75">
        <v>210</v>
      </c>
      <c r="F75">
        <v>14</v>
      </c>
      <c r="G75">
        <v>63.83</v>
      </c>
      <c r="H75">
        <v>2558</v>
      </c>
      <c r="I75">
        <v>7.78</v>
      </c>
      <c r="J75">
        <v>26</v>
      </c>
      <c r="K75">
        <v>196.8</v>
      </c>
      <c r="L75">
        <v>4.26</v>
      </c>
      <c r="M75">
        <v>12.18</v>
      </c>
      <c r="N75">
        <v>11</v>
      </c>
      <c r="O75">
        <v>2</v>
      </c>
      <c r="P75">
        <v>0</v>
      </c>
    </row>
    <row r="76" spans="1:16">
      <c r="A76">
        <v>36</v>
      </c>
      <c r="B76" t="s">
        <v>114</v>
      </c>
      <c r="C76">
        <v>14</v>
      </c>
      <c r="D76">
        <v>401</v>
      </c>
      <c r="E76">
        <v>270</v>
      </c>
      <c r="F76">
        <v>9</v>
      </c>
      <c r="G76">
        <v>67.33</v>
      </c>
      <c r="H76">
        <v>3615</v>
      </c>
      <c r="I76">
        <v>9.01</v>
      </c>
      <c r="J76">
        <v>39</v>
      </c>
      <c r="K76">
        <v>258.2</v>
      </c>
      <c r="L76">
        <v>2.2400000000000002</v>
      </c>
      <c r="M76">
        <v>13.39</v>
      </c>
      <c r="N76">
        <v>11</v>
      </c>
      <c r="O76">
        <v>3</v>
      </c>
      <c r="P76">
        <v>0</v>
      </c>
    </row>
    <row r="77" spans="1:16">
      <c r="A77">
        <v>45</v>
      </c>
      <c r="B77" t="s">
        <v>174</v>
      </c>
      <c r="C77">
        <v>13</v>
      </c>
      <c r="D77">
        <v>386</v>
      </c>
      <c r="E77">
        <v>229</v>
      </c>
      <c r="F77">
        <v>10</v>
      </c>
      <c r="G77">
        <v>59.33</v>
      </c>
      <c r="H77">
        <v>3161</v>
      </c>
      <c r="I77">
        <v>8.19</v>
      </c>
      <c r="J77">
        <v>26</v>
      </c>
      <c r="K77">
        <v>243.2</v>
      </c>
      <c r="L77">
        <v>2.59</v>
      </c>
      <c r="M77">
        <v>13.8</v>
      </c>
      <c r="N77">
        <v>7</v>
      </c>
      <c r="O77">
        <v>6</v>
      </c>
      <c r="P77">
        <v>0</v>
      </c>
    </row>
    <row r="78" spans="1:16">
      <c r="A78">
        <v>64</v>
      </c>
      <c r="B78" t="s">
        <v>101</v>
      </c>
      <c r="C78">
        <v>13</v>
      </c>
      <c r="D78">
        <v>413</v>
      </c>
      <c r="E78">
        <v>244</v>
      </c>
      <c r="F78">
        <v>10</v>
      </c>
      <c r="G78">
        <v>59.08</v>
      </c>
      <c r="H78">
        <v>2806</v>
      </c>
      <c r="I78">
        <v>6.79</v>
      </c>
      <c r="J78">
        <v>26</v>
      </c>
      <c r="K78">
        <v>215.8</v>
      </c>
      <c r="L78">
        <v>2.42</v>
      </c>
      <c r="M78">
        <v>11.5</v>
      </c>
      <c r="N78">
        <v>9</v>
      </c>
      <c r="O78">
        <v>4</v>
      </c>
      <c r="P78">
        <v>0</v>
      </c>
    </row>
    <row r="79" spans="1:16">
      <c r="A79">
        <v>87</v>
      </c>
      <c r="B79" t="s">
        <v>108</v>
      </c>
      <c r="C79">
        <v>13</v>
      </c>
      <c r="D79">
        <v>438</v>
      </c>
      <c r="E79">
        <v>246</v>
      </c>
      <c r="F79">
        <v>21</v>
      </c>
      <c r="G79">
        <v>56.16</v>
      </c>
      <c r="H79">
        <v>2557</v>
      </c>
      <c r="I79">
        <v>5.84</v>
      </c>
      <c r="J79">
        <v>11</v>
      </c>
      <c r="K79">
        <v>196.7</v>
      </c>
      <c r="L79">
        <v>4.79</v>
      </c>
      <c r="M79">
        <v>10.39</v>
      </c>
      <c r="N79">
        <v>9</v>
      </c>
      <c r="O79">
        <v>4</v>
      </c>
      <c r="P79">
        <v>0</v>
      </c>
    </row>
    <row r="80" spans="1:16">
      <c r="A80">
        <v>75</v>
      </c>
      <c r="B80" t="s">
        <v>112</v>
      </c>
      <c r="C80">
        <v>13</v>
      </c>
      <c r="D80">
        <v>415</v>
      </c>
      <c r="E80">
        <v>240</v>
      </c>
      <c r="F80">
        <v>10</v>
      </c>
      <c r="G80">
        <v>57.83</v>
      </c>
      <c r="H80">
        <v>2682</v>
      </c>
      <c r="I80">
        <v>6.46</v>
      </c>
      <c r="J80">
        <v>19</v>
      </c>
      <c r="K80">
        <v>206.3</v>
      </c>
      <c r="L80">
        <v>2.41</v>
      </c>
      <c r="M80">
        <v>11.18</v>
      </c>
      <c r="N80">
        <v>9</v>
      </c>
      <c r="O80">
        <v>4</v>
      </c>
      <c r="P80">
        <v>0</v>
      </c>
    </row>
    <row r="81" spans="1:16">
      <c r="A81">
        <v>104</v>
      </c>
      <c r="B81" t="s">
        <v>97</v>
      </c>
      <c r="C81">
        <v>12</v>
      </c>
      <c r="D81">
        <v>342</v>
      </c>
      <c r="E81">
        <v>207</v>
      </c>
      <c r="F81">
        <v>17</v>
      </c>
      <c r="G81">
        <v>60.53</v>
      </c>
      <c r="H81">
        <v>2137</v>
      </c>
      <c r="I81">
        <v>6.25</v>
      </c>
      <c r="J81">
        <v>11</v>
      </c>
      <c r="K81">
        <v>178.1</v>
      </c>
      <c r="L81">
        <v>4.97</v>
      </c>
      <c r="M81">
        <v>10.32</v>
      </c>
      <c r="N81">
        <v>5</v>
      </c>
      <c r="O81">
        <v>7</v>
      </c>
      <c r="P81">
        <v>0</v>
      </c>
    </row>
    <row r="82" spans="1:16">
      <c r="A82">
        <v>12</v>
      </c>
      <c r="B82" t="s">
        <v>102</v>
      </c>
      <c r="C82">
        <v>13</v>
      </c>
      <c r="D82">
        <v>594</v>
      </c>
      <c r="E82">
        <v>369</v>
      </c>
      <c r="F82">
        <v>13</v>
      </c>
      <c r="G82">
        <v>62.12</v>
      </c>
      <c r="H82">
        <v>3993</v>
      </c>
      <c r="I82">
        <v>6.72</v>
      </c>
      <c r="J82">
        <v>30</v>
      </c>
      <c r="K82">
        <v>307.2</v>
      </c>
      <c r="L82">
        <v>2.19</v>
      </c>
      <c r="M82">
        <v>10.82</v>
      </c>
      <c r="N82">
        <v>8</v>
      </c>
      <c r="O82">
        <v>5</v>
      </c>
      <c r="P82">
        <v>0</v>
      </c>
    </row>
    <row r="83" spans="1:16">
      <c r="A83">
        <v>15</v>
      </c>
      <c r="B83" t="s">
        <v>188</v>
      </c>
      <c r="C83">
        <v>12</v>
      </c>
      <c r="D83">
        <v>526</v>
      </c>
      <c r="E83">
        <v>311</v>
      </c>
      <c r="F83">
        <v>17</v>
      </c>
      <c r="G83">
        <v>59.13</v>
      </c>
      <c r="H83">
        <v>3517</v>
      </c>
      <c r="I83">
        <v>6.69</v>
      </c>
      <c r="J83">
        <v>29</v>
      </c>
      <c r="K83">
        <v>293.10000000000002</v>
      </c>
      <c r="L83">
        <v>3.23</v>
      </c>
      <c r="M83">
        <v>11.31</v>
      </c>
      <c r="N83">
        <v>3</v>
      </c>
      <c r="O83">
        <v>9</v>
      </c>
      <c r="P83">
        <v>0</v>
      </c>
    </row>
    <row r="84" spans="1:16">
      <c r="A84">
        <v>42</v>
      </c>
      <c r="B84" t="s">
        <v>87</v>
      </c>
      <c r="C84">
        <v>13</v>
      </c>
      <c r="D84">
        <v>378</v>
      </c>
      <c r="E84">
        <v>212</v>
      </c>
      <c r="F84">
        <v>13</v>
      </c>
      <c r="G84">
        <v>56.08</v>
      </c>
      <c r="H84">
        <v>3267</v>
      </c>
      <c r="I84">
        <v>8.64</v>
      </c>
      <c r="J84">
        <v>21</v>
      </c>
      <c r="K84">
        <v>251.3</v>
      </c>
      <c r="L84">
        <v>3.44</v>
      </c>
      <c r="M84">
        <v>15.41</v>
      </c>
      <c r="N84">
        <v>8</v>
      </c>
      <c r="O84">
        <v>5</v>
      </c>
      <c r="P84">
        <v>0</v>
      </c>
    </row>
    <row r="85" spans="1:16">
      <c r="A85">
        <v>28</v>
      </c>
      <c r="B85" t="s">
        <v>175</v>
      </c>
      <c r="C85">
        <v>12</v>
      </c>
      <c r="D85">
        <v>458</v>
      </c>
      <c r="E85">
        <v>270</v>
      </c>
      <c r="F85">
        <v>9</v>
      </c>
      <c r="G85">
        <v>58.95</v>
      </c>
      <c r="H85">
        <v>3272</v>
      </c>
      <c r="I85">
        <v>7.14</v>
      </c>
      <c r="J85">
        <v>16</v>
      </c>
      <c r="K85">
        <v>272.7</v>
      </c>
      <c r="L85">
        <v>1.97</v>
      </c>
      <c r="M85">
        <v>12.12</v>
      </c>
      <c r="N85">
        <v>4</v>
      </c>
      <c r="O85">
        <v>8</v>
      </c>
      <c r="P85">
        <v>0</v>
      </c>
    </row>
    <row r="86" spans="1:16">
      <c r="A86">
        <v>33</v>
      </c>
      <c r="B86" t="s">
        <v>138</v>
      </c>
      <c r="C86">
        <v>12</v>
      </c>
      <c r="D86">
        <v>450</v>
      </c>
      <c r="E86">
        <v>276</v>
      </c>
      <c r="F86">
        <v>11</v>
      </c>
      <c r="G86">
        <v>61.33</v>
      </c>
      <c r="H86">
        <v>3172</v>
      </c>
      <c r="I86">
        <v>7.05</v>
      </c>
      <c r="J86">
        <v>19</v>
      </c>
      <c r="K86">
        <v>264.3</v>
      </c>
      <c r="L86">
        <v>2.44</v>
      </c>
      <c r="M86">
        <v>11.49</v>
      </c>
      <c r="N86">
        <v>5</v>
      </c>
      <c r="O86">
        <v>7</v>
      </c>
      <c r="P86">
        <v>0</v>
      </c>
    </row>
    <row r="87" spans="1:16">
      <c r="A87">
        <v>37</v>
      </c>
      <c r="B87" t="s">
        <v>83</v>
      </c>
      <c r="C87">
        <v>12</v>
      </c>
      <c r="D87">
        <v>443</v>
      </c>
      <c r="E87">
        <v>258</v>
      </c>
      <c r="F87">
        <v>17</v>
      </c>
      <c r="G87">
        <v>58.24</v>
      </c>
      <c r="H87">
        <v>3098</v>
      </c>
      <c r="I87">
        <v>6.99</v>
      </c>
      <c r="J87">
        <v>20</v>
      </c>
      <c r="K87">
        <v>258.2</v>
      </c>
      <c r="L87">
        <v>3.84</v>
      </c>
      <c r="M87">
        <v>12.01</v>
      </c>
      <c r="N87">
        <v>6</v>
      </c>
      <c r="O87">
        <v>6</v>
      </c>
      <c r="P87">
        <v>0</v>
      </c>
    </row>
    <row r="88" spans="1:16">
      <c r="A88">
        <v>56</v>
      </c>
      <c r="B88" t="s">
        <v>79</v>
      </c>
      <c r="C88">
        <v>13</v>
      </c>
      <c r="D88">
        <v>426</v>
      </c>
      <c r="E88">
        <v>250</v>
      </c>
      <c r="F88">
        <v>16</v>
      </c>
      <c r="G88">
        <v>58.69</v>
      </c>
      <c r="H88">
        <v>2978</v>
      </c>
      <c r="I88">
        <v>6.99</v>
      </c>
      <c r="J88">
        <v>19</v>
      </c>
      <c r="K88">
        <v>229.1</v>
      </c>
      <c r="L88">
        <v>3.76</v>
      </c>
      <c r="M88">
        <v>11.91</v>
      </c>
      <c r="N88">
        <v>9</v>
      </c>
      <c r="O88">
        <v>4</v>
      </c>
      <c r="P88">
        <v>0</v>
      </c>
    </row>
    <row r="89" spans="1:16">
      <c r="A89">
        <v>50</v>
      </c>
      <c r="B89" t="s">
        <v>77</v>
      </c>
      <c r="C89">
        <v>13</v>
      </c>
      <c r="D89">
        <v>460</v>
      </c>
      <c r="E89">
        <v>286</v>
      </c>
      <c r="F89">
        <v>16</v>
      </c>
      <c r="G89">
        <v>62.17</v>
      </c>
      <c r="H89">
        <v>3090</v>
      </c>
      <c r="I89">
        <v>6.72</v>
      </c>
      <c r="J89">
        <v>31</v>
      </c>
      <c r="K89">
        <v>237.7</v>
      </c>
      <c r="L89">
        <v>3.48</v>
      </c>
      <c r="M89">
        <v>10.8</v>
      </c>
      <c r="N89">
        <v>11</v>
      </c>
      <c r="O89">
        <v>2</v>
      </c>
      <c r="P89">
        <v>0</v>
      </c>
    </row>
    <row r="90" spans="1:16">
      <c r="A90">
        <v>41</v>
      </c>
      <c r="B90" t="s">
        <v>163</v>
      </c>
      <c r="C90">
        <v>12</v>
      </c>
      <c r="D90">
        <v>432</v>
      </c>
      <c r="E90">
        <v>250</v>
      </c>
      <c r="F90">
        <v>19</v>
      </c>
      <c r="G90">
        <v>57.87</v>
      </c>
      <c r="H90">
        <v>3025</v>
      </c>
      <c r="I90">
        <v>7</v>
      </c>
      <c r="J90">
        <v>26</v>
      </c>
      <c r="K90">
        <v>252.1</v>
      </c>
      <c r="L90">
        <v>4.4000000000000004</v>
      </c>
      <c r="M90">
        <v>12.1</v>
      </c>
      <c r="N90">
        <v>1</v>
      </c>
      <c r="O90">
        <v>11</v>
      </c>
      <c r="P90">
        <v>0</v>
      </c>
    </row>
    <row r="91" spans="1:16">
      <c r="A91">
        <v>96</v>
      </c>
      <c r="B91" t="s">
        <v>130</v>
      </c>
      <c r="C91">
        <v>13</v>
      </c>
      <c r="D91">
        <v>380</v>
      </c>
      <c r="E91">
        <v>217</v>
      </c>
      <c r="F91">
        <v>16</v>
      </c>
      <c r="G91">
        <v>57.11</v>
      </c>
      <c r="H91">
        <v>2445</v>
      </c>
      <c r="I91">
        <v>6.43</v>
      </c>
      <c r="J91">
        <v>14</v>
      </c>
      <c r="K91">
        <v>188.1</v>
      </c>
      <c r="L91">
        <v>4.21</v>
      </c>
      <c r="M91">
        <v>11.27</v>
      </c>
      <c r="N91">
        <v>7</v>
      </c>
      <c r="O91">
        <v>6</v>
      </c>
      <c r="P91">
        <v>0</v>
      </c>
    </row>
    <row r="92" spans="1:16">
      <c r="A92">
        <v>70</v>
      </c>
      <c r="B92" t="s">
        <v>155</v>
      </c>
      <c r="C92">
        <v>12</v>
      </c>
      <c r="D92">
        <v>424</v>
      </c>
      <c r="E92">
        <v>227</v>
      </c>
      <c r="F92">
        <v>13</v>
      </c>
      <c r="G92">
        <v>53.54</v>
      </c>
      <c r="H92">
        <v>2536</v>
      </c>
      <c r="I92">
        <v>5.98</v>
      </c>
      <c r="J92">
        <v>12</v>
      </c>
      <c r="K92">
        <v>211.3</v>
      </c>
      <c r="L92">
        <v>3.07</v>
      </c>
      <c r="M92">
        <v>11.17</v>
      </c>
      <c r="N92">
        <v>4</v>
      </c>
      <c r="O92">
        <v>8</v>
      </c>
      <c r="P92">
        <v>0</v>
      </c>
    </row>
    <row r="93" spans="1:16">
      <c r="A93">
        <v>55</v>
      </c>
      <c r="B93" t="s">
        <v>180</v>
      </c>
      <c r="C93">
        <v>12</v>
      </c>
      <c r="D93">
        <v>383</v>
      </c>
      <c r="E93">
        <v>202</v>
      </c>
      <c r="F93">
        <v>10</v>
      </c>
      <c r="G93">
        <v>52.74</v>
      </c>
      <c r="H93">
        <v>2750</v>
      </c>
      <c r="I93">
        <v>7.18</v>
      </c>
      <c r="J93">
        <v>18</v>
      </c>
      <c r="K93">
        <v>229.2</v>
      </c>
      <c r="L93">
        <v>2.61</v>
      </c>
      <c r="M93">
        <v>13.61</v>
      </c>
      <c r="N93">
        <v>2</v>
      </c>
      <c r="O93">
        <v>10</v>
      </c>
      <c r="P93">
        <v>0</v>
      </c>
    </row>
    <row r="94" spans="1:16">
      <c r="A94">
        <v>60</v>
      </c>
      <c r="B94" t="s">
        <v>82</v>
      </c>
      <c r="C94">
        <v>13</v>
      </c>
      <c r="D94">
        <v>443</v>
      </c>
      <c r="E94">
        <v>259</v>
      </c>
      <c r="F94">
        <v>12</v>
      </c>
      <c r="G94">
        <v>58.47</v>
      </c>
      <c r="H94">
        <v>2881</v>
      </c>
      <c r="I94">
        <v>6.5</v>
      </c>
      <c r="J94">
        <v>13</v>
      </c>
      <c r="K94">
        <v>221.6</v>
      </c>
      <c r="L94">
        <v>2.71</v>
      </c>
      <c r="M94">
        <v>11.12</v>
      </c>
      <c r="N94">
        <v>8</v>
      </c>
      <c r="O94">
        <v>5</v>
      </c>
      <c r="P94">
        <v>0</v>
      </c>
    </row>
    <row r="95" spans="1:16">
      <c r="A95">
        <v>73</v>
      </c>
      <c r="B95" t="s">
        <v>121</v>
      </c>
      <c r="C95">
        <v>12</v>
      </c>
      <c r="D95">
        <v>366</v>
      </c>
      <c r="E95">
        <v>218</v>
      </c>
      <c r="F95">
        <v>11</v>
      </c>
      <c r="G95">
        <v>59.56</v>
      </c>
      <c r="H95">
        <v>2491</v>
      </c>
      <c r="I95">
        <v>6.81</v>
      </c>
      <c r="J95">
        <v>15</v>
      </c>
      <c r="K95">
        <v>207.6</v>
      </c>
      <c r="L95">
        <v>3.01</v>
      </c>
      <c r="M95">
        <v>11.43</v>
      </c>
      <c r="N95">
        <v>4</v>
      </c>
      <c r="O95">
        <v>8</v>
      </c>
      <c r="P95">
        <v>0</v>
      </c>
    </row>
    <row r="96" spans="1:16">
      <c r="A96">
        <v>35</v>
      </c>
      <c r="B96" t="s">
        <v>137</v>
      </c>
      <c r="C96">
        <v>14</v>
      </c>
      <c r="D96">
        <v>534</v>
      </c>
      <c r="E96">
        <v>333</v>
      </c>
      <c r="F96">
        <v>12</v>
      </c>
      <c r="G96">
        <v>62.36</v>
      </c>
      <c r="H96">
        <v>3675</v>
      </c>
      <c r="I96">
        <v>6.88</v>
      </c>
      <c r="J96">
        <v>33</v>
      </c>
      <c r="K96">
        <v>262.5</v>
      </c>
      <c r="L96">
        <v>2.25</v>
      </c>
      <c r="M96">
        <v>11.04</v>
      </c>
      <c r="N96">
        <v>10</v>
      </c>
      <c r="O96">
        <v>4</v>
      </c>
      <c r="P96">
        <v>0</v>
      </c>
    </row>
    <row r="97" spans="1:16">
      <c r="A97">
        <v>39</v>
      </c>
      <c r="B97" t="s">
        <v>141</v>
      </c>
      <c r="C97">
        <v>13</v>
      </c>
      <c r="D97">
        <v>436</v>
      </c>
      <c r="E97">
        <v>277</v>
      </c>
      <c r="F97">
        <v>18</v>
      </c>
      <c r="G97">
        <v>63.53</v>
      </c>
      <c r="H97">
        <v>3320</v>
      </c>
      <c r="I97">
        <v>7.61</v>
      </c>
      <c r="J97">
        <v>22</v>
      </c>
      <c r="K97">
        <v>255.4</v>
      </c>
      <c r="L97">
        <v>4.13</v>
      </c>
      <c r="M97">
        <v>11.99</v>
      </c>
      <c r="N97">
        <v>10</v>
      </c>
      <c r="O97">
        <v>3</v>
      </c>
      <c r="P97">
        <v>0</v>
      </c>
    </row>
    <row r="98" spans="1:16">
      <c r="A98">
        <v>99</v>
      </c>
      <c r="B98" t="s">
        <v>162</v>
      </c>
      <c r="C98">
        <v>13</v>
      </c>
      <c r="D98">
        <v>376</v>
      </c>
      <c r="E98">
        <v>214</v>
      </c>
      <c r="F98">
        <v>8</v>
      </c>
      <c r="G98">
        <v>56.91</v>
      </c>
      <c r="H98">
        <v>2410</v>
      </c>
      <c r="I98">
        <v>6.41</v>
      </c>
      <c r="J98">
        <v>14</v>
      </c>
      <c r="K98">
        <v>185.4</v>
      </c>
      <c r="L98">
        <v>2.13</v>
      </c>
      <c r="M98">
        <v>11.26</v>
      </c>
      <c r="N98">
        <v>7</v>
      </c>
      <c r="O98">
        <v>6</v>
      </c>
      <c r="P98">
        <v>0</v>
      </c>
    </row>
    <row r="99" spans="1:16">
      <c r="A99">
        <v>1</v>
      </c>
      <c r="B99" t="s">
        <v>111</v>
      </c>
      <c r="C99">
        <v>13</v>
      </c>
      <c r="D99">
        <v>763</v>
      </c>
      <c r="E99">
        <v>544</v>
      </c>
      <c r="F99">
        <v>15</v>
      </c>
      <c r="G99">
        <v>71.3</v>
      </c>
      <c r="H99">
        <v>6114</v>
      </c>
      <c r="I99">
        <v>8.01</v>
      </c>
      <c r="J99">
        <v>51</v>
      </c>
      <c r="K99">
        <v>470.3</v>
      </c>
      <c r="L99">
        <v>1.97</v>
      </c>
      <c r="M99">
        <v>11.24</v>
      </c>
      <c r="N99">
        <v>9</v>
      </c>
      <c r="O99">
        <v>4</v>
      </c>
      <c r="P99">
        <v>0</v>
      </c>
    </row>
    <row r="100" spans="1:16">
      <c r="A100">
        <v>48</v>
      </c>
      <c r="B100" t="s">
        <v>182</v>
      </c>
      <c r="C100">
        <v>12</v>
      </c>
      <c r="D100">
        <v>411</v>
      </c>
      <c r="E100">
        <v>242</v>
      </c>
      <c r="F100">
        <v>16</v>
      </c>
      <c r="G100">
        <v>58.88</v>
      </c>
      <c r="H100">
        <v>2871</v>
      </c>
      <c r="I100">
        <v>6.99</v>
      </c>
      <c r="J100">
        <v>19</v>
      </c>
      <c r="K100">
        <v>239.3</v>
      </c>
      <c r="L100">
        <v>3.89</v>
      </c>
      <c r="M100">
        <v>11.86</v>
      </c>
      <c r="N100">
        <v>5</v>
      </c>
      <c r="O100">
        <v>7</v>
      </c>
      <c r="P100">
        <v>0</v>
      </c>
    </row>
    <row r="101" spans="1:16">
      <c r="A101">
        <v>30</v>
      </c>
      <c r="B101" t="s">
        <v>90</v>
      </c>
      <c r="C101">
        <v>12</v>
      </c>
      <c r="D101">
        <v>517</v>
      </c>
      <c r="E101">
        <v>314</v>
      </c>
      <c r="F101">
        <v>17</v>
      </c>
      <c r="G101">
        <v>60.74</v>
      </c>
      <c r="H101">
        <v>3243</v>
      </c>
      <c r="I101">
        <v>6.27</v>
      </c>
      <c r="J101">
        <v>23</v>
      </c>
      <c r="K101">
        <v>270.3</v>
      </c>
      <c r="L101">
        <v>3.29</v>
      </c>
      <c r="M101">
        <v>10.33</v>
      </c>
      <c r="N101">
        <v>8</v>
      </c>
      <c r="O101">
        <v>4</v>
      </c>
      <c r="P101">
        <v>0</v>
      </c>
    </row>
    <row r="102" spans="1:16">
      <c r="A102">
        <v>89</v>
      </c>
      <c r="B102" t="s">
        <v>183</v>
      </c>
      <c r="C102">
        <v>12</v>
      </c>
      <c r="D102">
        <v>360</v>
      </c>
      <c r="E102">
        <v>184</v>
      </c>
      <c r="F102">
        <v>12</v>
      </c>
      <c r="G102">
        <v>51.11</v>
      </c>
      <c r="H102">
        <v>2339</v>
      </c>
      <c r="I102">
        <v>6.5</v>
      </c>
      <c r="J102">
        <v>10</v>
      </c>
      <c r="K102">
        <v>194.9</v>
      </c>
      <c r="L102">
        <v>3.33</v>
      </c>
      <c r="M102">
        <v>12.71</v>
      </c>
      <c r="N102">
        <v>4</v>
      </c>
      <c r="O102">
        <v>8</v>
      </c>
      <c r="P102">
        <v>0</v>
      </c>
    </row>
    <row r="103" spans="1:16">
      <c r="A103">
        <v>3</v>
      </c>
      <c r="B103" t="s">
        <v>165</v>
      </c>
      <c r="C103">
        <v>14</v>
      </c>
      <c r="D103">
        <v>564</v>
      </c>
      <c r="E103">
        <v>336</v>
      </c>
      <c r="F103">
        <v>19</v>
      </c>
      <c r="G103">
        <v>59.57</v>
      </c>
      <c r="H103">
        <v>5194</v>
      </c>
      <c r="I103">
        <v>9.2100000000000009</v>
      </c>
      <c r="J103">
        <v>49</v>
      </c>
      <c r="K103">
        <v>371</v>
      </c>
      <c r="L103">
        <v>3.37</v>
      </c>
      <c r="M103">
        <v>15.46</v>
      </c>
      <c r="N103">
        <v>10</v>
      </c>
      <c r="O103">
        <v>4</v>
      </c>
      <c r="P103">
        <v>0</v>
      </c>
    </row>
    <row r="104" spans="1:16">
      <c r="A104">
        <v>65</v>
      </c>
      <c r="B104" t="s">
        <v>154</v>
      </c>
      <c r="C104">
        <v>12</v>
      </c>
      <c r="D104">
        <v>448</v>
      </c>
      <c r="E104">
        <v>220</v>
      </c>
      <c r="F104">
        <v>15</v>
      </c>
      <c r="G104">
        <v>49.11</v>
      </c>
      <c r="H104">
        <v>2584</v>
      </c>
      <c r="I104">
        <v>5.77</v>
      </c>
      <c r="J104">
        <v>15</v>
      </c>
      <c r="K104">
        <v>215.3</v>
      </c>
      <c r="L104">
        <v>3.35</v>
      </c>
      <c r="M104">
        <v>11.75</v>
      </c>
      <c r="N104">
        <v>2</v>
      </c>
      <c r="O104">
        <v>10</v>
      </c>
      <c r="P104">
        <v>0</v>
      </c>
    </row>
    <row r="105" spans="1:16">
      <c r="A105">
        <v>105</v>
      </c>
      <c r="B105" t="s">
        <v>98</v>
      </c>
      <c r="C105">
        <v>14</v>
      </c>
      <c r="D105">
        <v>346</v>
      </c>
      <c r="E105">
        <v>198</v>
      </c>
      <c r="F105">
        <v>12</v>
      </c>
      <c r="G105">
        <v>57.23</v>
      </c>
      <c r="H105">
        <v>2476</v>
      </c>
      <c r="I105">
        <v>7.16</v>
      </c>
      <c r="J105">
        <v>15</v>
      </c>
      <c r="K105">
        <v>176.9</v>
      </c>
      <c r="L105">
        <v>3.47</v>
      </c>
      <c r="M105">
        <v>12.51</v>
      </c>
      <c r="N105">
        <v>10</v>
      </c>
      <c r="O105">
        <v>4</v>
      </c>
      <c r="P105">
        <v>0</v>
      </c>
    </row>
    <row r="106" spans="1:16">
      <c r="A106">
        <v>101</v>
      </c>
      <c r="B106" t="s">
        <v>103</v>
      </c>
      <c r="C106">
        <v>13</v>
      </c>
      <c r="D106">
        <v>389</v>
      </c>
      <c r="E106">
        <v>185</v>
      </c>
      <c r="F106">
        <v>15</v>
      </c>
      <c r="G106">
        <v>47.56</v>
      </c>
      <c r="H106">
        <v>2374</v>
      </c>
      <c r="I106">
        <v>6.1</v>
      </c>
      <c r="J106">
        <v>13</v>
      </c>
      <c r="K106">
        <v>182.6</v>
      </c>
      <c r="L106">
        <v>3.86</v>
      </c>
      <c r="M106">
        <v>12.83</v>
      </c>
      <c r="N106">
        <v>6</v>
      </c>
      <c r="O106">
        <v>7</v>
      </c>
      <c r="P106">
        <v>0</v>
      </c>
    </row>
    <row r="107" spans="1:16">
      <c r="A107">
        <v>68</v>
      </c>
      <c r="B107" t="s">
        <v>136</v>
      </c>
      <c r="C107">
        <v>12</v>
      </c>
      <c r="D107">
        <v>409</v>
      </c>
      <c r="E107">
        <v>224</v>
      </c>
      <c r="F107">
        <v>15</v>
      </c>
      <c r="G107">
        <v>54.77</v>
      </c>
      <c r="H107">
        <v>2550</v>
      </c>
      <c r="I107">
        <v>6.23</v>
      </c>
      <c r="J107">
        <v>12</v>
      </c>
      <c r="K107">
        <v>212.5</v>
      </c>
      <c r="L107">
        <v>3.67</v>
      </c>
      <c r="M107">
        <v>11.38</v>
      </c>
      <c r="N107">
        <v>2</v>
      </c>
      <c r="O107">
        <v>10</v>
      </c>
      <c r="P107">
        <v>0</v>
      </c>
    </row>
    <row r="108" spans="1:16">
      <c r="A108">
        <v>81</v>
      </c>
      <c r="B108" t="s">
        <v>72</v>
      </c>
      <c r="C108">
        <v>13</v>
      </c>
      <c r="D108">
        <v>401</v>
      </c>
      <c r="E108">
        <v>248</v>
      </c>
      <c r="F108">
        <v>13</v>
      </c>
      <c r="G108">
        <v>61.85</v>
      </c>
      <c r="H108">
        <v>2628</v>
      </c>
      <c r="I108">
        <v>6.55</v>
      </c>
      <c r="J108">
        <v>18</v>
      </c>
      <c r="K108">
        <v>202.2</v>
      </c>
      <c r="L108">
        <v>3.24</v>
      </c>
      <c r="M108">
        <v>10.6</v>
      </c>
      <c r="N108">
        <v>9</v>
      </c>
      <c r="O108">
        <v>4</v>
      </c>
      <c r="P108">
        <v>0</v>
      </c>
    </row>
    <row r="109" spans="1:16">
      <c r="A109">
        <v>116</v>
      </c>
      <c r="B109" t="s">
        <v>178</v>
      </c>
      <c r="C109">
        <v>12</v>
      </c>
      <c r="D109">
        <v>272</v>
      </c>
      <c r="E109">
        <v>177</v>
      </c>
      <c r="F109">
        <v>9</v>
      </c>
      <c r="G109">
        <v>65.069999999999993</v>
      </c>
      <c r="H109">
        <v>1836</v>
      </c>
      <c r="I109">
        <v>6.75</v>
      </c>
      <c r="J109">
        <v>11</v>
      </c>
      <c r="K109">
        <v>153</v>
      </c>
      <c r="L109">
        <v>3.31</v>
      </c>
      <c r="M109">
        <v>10.37</v>
      </c>
      <c r="N109">
        <v>2</v>
      </c>
      <c r="O109">
        <v>10</v>
      </c>
      <c r="P109">
        <v>0</v>
      </c>
    </row>
    <row r="110" spans="1:16">
      <c r="A110">
        <v>26</v>
      </c>
      <c r="B110" t="s">
        <v>166</v>
      </c>
      <c r="C110">
        <v>12</v>
      </c>
      <c r="D110">
        <v>440</v>
      </c>
      <c r="E110">
        <v>242</v>
      </c>
      <c r="F110">
        <v>9</v>
      </c>
      <c r="G110">
        <v>55</v>
      </c>
      <c r="H110">
        <v>3302</v>
      </c>
      <c r="I110">
        <v>7.5</v>
      </c>
      <c r="J110">
        <v>28</v>
      </c>
      <c r="K110">
        <v>275.2</v>
      </c>
      <c r="L110">
        <v>2.0499999999999998</v>
      </c>
      <c r="M110">
        <v>13.64</v>
      </c>
      <c r="N110">
        <v>4</v>
      </c>
      <c r="O110">
        <v>8</v>
      </c>
      <c r="P110">
        <v>0</v>
      </c>
    </row>
    <row r="111" spans="1:16">
      <c r="A111">
        <v>107</v>
      </c>
      <c r="B111" t="s">
        <v>113</v>
      </c>
      <c r="C111">
        <v>12</v>
      </c>
      <c r="D111">
        <v>355</v>
      </c>
      <c r="E111">
        <v>193</v>
      </c>
      <c r="F111">
        <v>12</v>
      </c>
      <c r="G111">
        <v>54.37</v>
      </c>
      <c r="H111">
        <v>2117</v>
      </c>
      <c r="I111">
        <v>5.96</v>
      </c>
      <c r="J111">
        <v>17</v>
      </c>
      <c r="K111">
        <v>176.4</v>
      </c>
      <c r="L111">
        <v>3.38</v>
      </c>
      <c r="M111">
        <v>10.97</v>
      </c>
      <c r="N111">
        <v>5</v>
      </c>
      <c r="O111">
        <v>7</v>
      </c>
      <c r="P111">
        <v>0</v>
      </c>
    </row>
    <row r="112" spans="1:16">
      <c r="A112">
        <v>90</v>
      </c>
      <c r="B112" t="s">
        <v>118</v>
      </c>
      <c r="C112">
        <v>13</v>
      </c>
      <c r="D112">
        <v>428</v>
      </c>
      <c r="E112">
        <v>250</v>
      </c>
      <c r="F112">
        <v>10</v>
      </c>
      <c r="G112">
        <v>58.41</v>
      </c>
      <c r="H112">
        <v>2532</v>
      </c>
      <c r="I112">
        <v>5.92</v>
      </c>
      <c r="J112">
        <v>14</v>
      </c>
      <c r="K112">
        <v>194.8</v>
      </c>
      <c r="L112">
        <v>2.34</v>
      </c>
      <c r="M112">
        <v>10.130000000000001</v>
      </c>
      <c r="N112">
        <v>9</v>
      </c>
      <c r="O112">
        <v>4</v>
      </c>
      <c r="P112">
        <v>0</v>
      </c>
    </row>
    <row r="113" spans="1:16">
      <c r="A113">
        <v>85</v>
      </c>
      <c r="B113" t="s">
        <v>76</v>
      </c>
      <c r="C113">
        <v>14</v>
      </c>
      <c r="D113">
        <v>379</v>
      </c>
      <c r="E113">
        <v>219</v>
      </c>
      <c r="F113">
        <v>10</v>
      </c>
      <c r="G113">
        <v>57.78</v>
      </c>
      <c r="H113">
        <v>2756</v>
      </c>
      <c r="I113">
        <v>7.27</v>
      </c>
      <c r="J113">
        <v>17</v>
      </c>
      <c r="K113">
        <v>196.9</v>
      </c>
      <c r="L113">
        <v>2.64</v>
      </c>
      <c r="M113">
        <v>12.58</v>
      </c>
      <c r="N113">
        <v>11</v>
      </c>
      <c r="O113">
        <v>3</v>
      </c>
      <c r="P113">
        <v>0</v>
      </c>
    </row>
    <row r="114" spans="1:16">
      <c r="A114">
        <v>84</v>
      </c>
      <c r="B114" t="s">
        <v>85</v>
      </c>
      <c r="C114">
        <v>13</v>
      </c>
      <c r="D114">
        <v>392</v>
      </c>
      <c r="E114">
        <v>279</v>
      </c>
      <c r="F114">
        <v>16</v>
      </c>
      <c r="G114">
        <v>71.17</v>
      </c>
      <c r="H114">
        <v>2563</v>
      </c>
      <c r="I114">
        <v>6.54</v>
      </c>
      <c r="J114">
        <v>13</v>
      </c>
      <c r="K114">
        <v>197.2</v>
      </c>
      <c r="L114">
        <v>4.08</v>
      </c>
      <c r="M114">
        <v>9.19</v>
      </c>
      <c r="N114">
        <v>9</v>
      </c>
      <c r="O114">
        <v>4</v>
      </c>
      <c r="P114">
        <v>0</v>
      </c>
    </row>
    <row r="115" spans="1:16">
      <c r="A115">
        <v>93</v>
      </c>
      <c r="B115" t="s">
        <v>171</v>
      </c>
      <c r="C115">
        <v>13</v>
      </c>
      <c r="D115">
        <v>385</v>
      </c>
      <c r="E115">
        <v>177</v>
      </c>
      <c r="F115">
        <v>15</v>
      </c>
      <c r="G115">
        <v>45.97</v>
      </c>
      <c r="H115">
        <v>2485</v>
      </c>
      <c r="I115">
        <v>6.45</v>
      </c>
      <c r="J115">
        <v>18</v>
      </c>
      <c r="K115">
        <v>191.2</v>
      </c>
      <c r="L115">
        <v>3.9</v>
      </c>
      <c r="M115">
        <v>14.04</v>
      </c>
      <c r="N115">
        <v>4</v>
      </c>
      <c r="O115">
        <v>9</v>
      </c>
      <c r="P115">
        <v>0</v>
      </c>
    </row>
    <row r="116" spans="1:16">
      <c r="A116">
        <v>8</v>
      </c>
      <c r="B116" t="s">
        <v>152</v>
      </c>
      <c r="C116">
        <v>12</v>
      </c>
      <c r="D116">
        <v>524</v>
      </c>
      <c r="E116">
        <v>308</v>
      </c>
      <c r="F116">
        <v>18</v>
      </c>
      <c r="G116">
        <v>58.78</v>
      </c>
      <c r="H116">
        <v>3835</v>
      </c>
      <c r="I116">
        <v>7.32</v>
      </c>
      <c r="J116">
        <v>26</v>
      </c>
      <c r="K116">
        <v>319.60000000000002</v>
      </c>
      <c r="L116">
        <v>3.44</v>
      </c>
      <c r="M116">
        <v>12.45</v>
      </c>
      <c r="N116">
        <v>5</v>
      </c>
      <c r="O116">
        <v>7</v>
      </c>
      <c r="P116">
        <v>0</v>
      </c>
    </row>
    <row r="117" spans="1:16">
      <c r="A117">
        <v>114</v>
      </c>
      <c r="B117" t="s">
        <v>99</v>
      </c>
      <c r="C117">
        <v>13</v>
      </c>
      <c r="D117">
        <v>265</v>
      </c>
      <c r="E117">
        <v>176</v>
      </c>
      <c r="F117">
        <v>6</v>
      </c>
      <c r="G117">
        <v>66.42</v>
      </c>
      <c r="H117">
        <v>2067</v>
      </c>
      <c r="I117">
        <v>7.8</v>
      </c>
      <c r="J117">
        <v>16</v>
      </c>
      <c r="K117">
        <v>159</v>
      </c>
      <c r="L117">
        <v>2.2599999999999998</v>
      </c>
      <c r="M117">
        <v>11.74</v>
      </c>
      <c r="N117">
        <v>11</v>
      </c>
      <c r="O117">
        <v>2</v>
      </c>
      <c r="P117">
        <v>0</v>
      </c>
    </row>
    <row r="118" spans="1:16">
      <c r="A118">
        <v>31</v>
      </c>
      <c r="B118" t="s">
        <v>117</v>
      </c>
      <c r="C118">
        <v>12</v>
      </c>
      <c r="D118">
        <v>458</v>
      </c>
      <c r="E118">
        <v>288</v>
      </c>
      <c r="F118">
        <v>17</v>
      </c>
      <c r="G118">
        <v>62.88</v>
      </c>
      <c r="H118">
        <v>3211</v>
      </c>
      <c r="I118">
        <v>7.01</v>
      </c>
      <c r="J118">
        <v>23</v>
      </c>
      <c r="K118">
        <v>267.60000000000002</v>
      </c>
      <c r="L118">
        <v>3.71</v>
      </c>
      <c r="M118">
        <v>11.15</v>
      </c>
      <c r="N118">
        <v>5</v>
      </c>
      <c r="O118">
        <v>7</v>
      </c>
      <c r="P118">
        <v>0</v>
      </c>
    </row>
    <row r="119" spans="1:16">
      <c r="A119">
        <v>72</v>
      </c>
      <c r="B119" t="s">
        <v>125</v>
      </c>
      <c r="C119">
        <v>13</v>
      </c>
      <c r="D119">
        <v>347</v>
      </c>
      <c r="E119">
        <v>199</v>
      </c>
      <c r="F119">
        <v>11</v>
      </c>
      <c r="G119">
        <v>57.35</v>
      </c>
      <c r="H119">
        <v>2704</v>
      </c>
      <c r="I119">
        <v>7.79</v>
      </c>
      <c r="J119">
        <v>17</v>
      </c>
      <c r="K119">
        <v>208</v>
      </c>
      <c r="L119">
        <v>3.17</v>
      </c>
      <c r="M119">
        <v>13.59</v>
      </c>
      <c r="N119">
        <v>9</v>
      </c>
      <c r="O119">
        <v>4</v>
      </c>
      <c r="P119">
        <v>0</v>
      </c>
    </row>
    <row r="120" spans="1:16">
      <c r="A120">
        <v>91</v>
      </c>
      <c r="B120" t="s">
        <v>132</v>
      </c>
      <c r="C120">
        <v>12</v>
      </c>
      <c r="D120">
        <v>412</v>
      </c>
      <c r="E120">
        <v>242</v>
      </c>
      <c r="F120">
        <v>19</v>
      </c>
      <c r="G120">
        <v>58.74</v>
      </c>
      <c r="H120">
        <v>2315</v>
      </c>
      <c r="I120">
        <v>5.62</v>
      </c>
      <c r="J120">
        <v>12</v>
      </c>
      <c r="K120">
        <v>192.9</v>
      </c>
      <c r="L120">
        <v>4.6100000000000003</v>
      </c>
      <c r="M120">
        <v>9.57</v>
      </c>
      <c r="N120">
        <v>5</v>
      </c>
      <c r="O120">
        <v>7</v>
      </c>
      <c r="P120">
        <v>0</v>
      </c>
    </row>
  </sheetData>
  <sortState ref="A2:P120">
    <sortCondition ref="B2:B120"/>
  </sortState>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J120"/>
  <sheetViews>
    <sheetView workbookViewId="0">
      <selection sqref="A1:XFD1048576"/>
    </sheetView>
  </sheetViews>
  <sheetFormatPr defaultRowHeight="12.75"/>
  <cols>
    <col min="1" max="1" width="5.28515625" bestFit="1" customWidth="1"/>
    <col min="2" max="2" width="17.42578125" bestFit="1" customWidth="1"/>
    <col min="3" max="3" width="7" bestFit="1" customWidth="1"/>
    <col min="4" max="4" width="8.7109375" bestFit="1" customWidth="1"/>
    <col min="5" max="5" width="14.7109375" bestFit="1" customWidth="1"/>
    <col min="6" max="6" width="18" bestFit="1" customWidth="1"/>
    <col min="7" max="7" width="15" bestFit="1" customWidth="1"/>
    <col min="8" max="8" width="5.28515625" bestFit="1" customWidth="1"/>
    <col min="9" max="9" width="7" bestFit="1" customWidth="1"/>
    <col min="10" max="10" width="4.42578125" bestFit="1" customWidth="1"/>
  </cols>
  <sheetData>
    <row r="1" spans="1:10">
      <c r="A1" t="s">
        <v>56</v>
      </c>
      <c r="B1" t="s">
        <v>57</v>
      </c>
      <c r="C1" t="s">
        <v>58</v>
      </c>
      <c r="D1" t="s">
        <v>221</v>
      </c>
      <c r="E1" t="s">
        <v>222</v>
      </c>
      <c r="F1" t="s">
        <v>223</v>
      </c>
      <c r="G1" t="s">
        <v>224</v>
      </c>
      <c r="H1" t="s">
        <v>69</v>
      </c>
      <c r="I1" t="s">
        <v>70</v>
      </c>
      <c r="J1" t="s">
        <v>71</v>
      </c>
    </row>
    <row r="2" spans="1:10">
      <c r="A2">
        <v>15</v>
      </c>
      <c r="B2" t="s">
        <v>126</v>
      </c>
      <c r="C2">
        <v>13</v>
      </c>
      <c r="D2">
        <v>63</v>
      </c>
      <c r="E2">
        <v>575</v>
      </c>
      <c r="F2">
        <v>4.8499999999999996</v>
      </c>
      <c r="G2">
        <v>44.23</v>
      </c>
      <c r="H2">
        <v>9</v>
      </c>
      <c r="I2">
        <v>4</v>
      </c>
      <c r="J2">
        <v>0</v>
      </c>
    </row>
    <row r="3" spans="1:10">
      <c r="A3">
        <v>51</v>
      </c>
      <c r="B3" t="s">
        <v>148</v>
      </c>
      <c r="C3">
        <v>12</v>
      </c>
      <c r="D3">
        <v>84</v>
      </c>
      <c r="E3">
        <v>635</v>
      </c>
      <c r="F3">
        <v>7</v>
      </c>
      <c r="G3">
        <v>52.92</v>
      </c>
      <c r="H3">
        <v>4</v>
      </c>
      <c r="I3">
        <v>8</v>
      </c>
      <c r="J3">
        <v>0</v>
      </c>
    </row>
    <row r="4" spans="1:10">
      <c r="A4">
        <v>4</v>
      </c>
      <c r="B4" t="s">
        <v>109</v>
      </c>
      <c r="C4">
        <v>13</v>
      </c>
      <c r="D4">
        <v>59</v>
      </c>
      <c r="E4">
        <v>453</v>
      </c>
      <c r="F4">
        <v>4.54</v>
      </c>
      <c r="G4">
        <v>34.85</v>
      </c>
      <c r="H4">
        <v>7</v>
      </c>
      <c r="I4">
        <v>6</v>
      </c>
      <c r="J4">
        <v>0</v>
      </c>
    </row>
    <row r="5" spans="1:10">
      <c r="A5">
        <v>54</v>
      </c>
      <c r="B5" t="s">
        <v>104</v>
      </c>
      <c r="C5">
        <v>12</v>
      </c>
      <c r="D5">
        <v>74</v>
      </c>
      <c r="E5">
        <v>636</v>
      </c>
      <c r="F5">
        <v>6.17</v>
      </c>
      <c r="G5">
        <v>53</v>
      </c>
      <c r="H5">
        <v>5</v>
      </c>
      <c r="I5">
        <v>7</v>
      </c>
      <c r="J5">
        <v>0</v>
      </c>
    </row>
    <row r="6" spans="1:10">
      <c r="A6">
        <v>76</v>
      </c>
      <c r="B6" t="s">
        <v>86</v>
      </c>
      <c r="C6">
        <v>13</v>
      </c>
      <c r="D6">
        <v>81</v>
      </c>
      <c r="E6">
        <v>739</v>
      </c>
      <c r="F6">
        <v>6.23</v>
      </c>
      <c r="G6">
        <v>56.85</v>
      </c>
      <c r="H6">
        <v>10</v>
      </c>
      <c r="I6">
        <v>3</v>
      </c>
      <c r="J6">
        <v>0</v>
      </c>
    </row>
    <row r="7" spans="1:10">
      <c r="A7">
        <v>58</v>
      </c>
      <c r="B7" t="s">
        <v>73</v>
      </c>
      <c r="C7">
        <v>13</v>
      </c>
      <c r="D7">
        <v>82</v>
      </c>
      <c r="E7">
        <v>707</v>
      </c>
      <c r="F7">
        <v>6.31</v>
      </c>
      <c r="G7">
        <v>54.38</v>
      </c>
      <c r="H7">
        <v>8</v>
      </c>
      <c r="I7">
        <v>5</v>
      </c>
      <c r="J7">
        <v>0</v>
      </c>
    </row>
    <row r="8" spans="1:10">
      <c r="A8">
        <v>91</v>
      </c>
      <c r="B8" t="s">
        <v>140</v>
      </c>
      <c r="C8">
        <v>12</v>
      </c>
      <c r="D8">
        <v>84</v>
      </c>
      <c r="E8">
        <v>734</v>
      </c>
      <c r="F8">
        <v>7</v>
      </c>
      <c r="G8">
        <v>61.17</v>
      </c>
      <c r="H8">
        <v>5</v>
      </c>
      <c r="I8">
        <v>7</v>
      </c>
      <c r="J8">
        <v>0</v>
      </c>
    </row>
    <row r="9" spans="1:10">
      <c r="A9">
        <v>2</v>
      </c>
      <c r="B9" t="s">
        <v>159</v>
      </c>
      <c r="C9">
        <v>12</v>
      </c>
      <c r="D9">
        <v>48</v>
      </c>
      <c r="E9">
        <v>375</v>
      </c>
      <c r="F9">
        <v>4</v>
      </c>
      <c r="G9">
        <v>31.25</v>
      </c>
      <c r="H9">
        <v>3</v>
      </c>
      <c r="I9">
        <v>9</v>
      </c>
      <c r="J9">
        <v>0</v>
      </c>
    </row>
    <row r="10" spans="1:10">
      <c r="A10">
        <v>33</v>
      </c>
      <c r="B10" t="s">
        <v>78</v>
      </c>
      <c r="C10">
        <v>13</v>
      </c>
      <c r="D10">
        <v>80</v>
      </c>
      <c r="E10">
        <v>619</v>
      </c>
      <c r="F10">
        <v>6.15</v>
      </c>
      <c r="G10">
        <v>47.62</v>
      </c>
      <c r="H10">
        <v>9</v>
      </c>
      <c r="I10">
        <v>4</v>
      </c>
      <c r="J10">
        <v>0</v>
      </c>
    </row>
    <row r="11" spans="1:10">
      <c r="A11">
        <v>68</v>
      </c>
      <c r="B11" t="s">
        <v>161</v>
      </c>
      <c r="C11">
        <v>13</v>
      </c>
      <c r="D11">
        <v>76</v>
      </c>
      <c r="E11">
        <v>723</v>
      </c>
      <c r="F11">
        <v>5.85</v>
      </c>
      <c r="G11">
        <v>55.62</v>
      </c>
      <c r="H11">
        <v>7</v>
      </c>
      <c r="I11">
        <v>6</v>
      </c>
      <c r="J11">
        <v>0</v>
      </c>
    </row>
    <row r="12" spans="1:10">
      <c r="A12">
        <v>16</v>
      </c>
      <c r="B12" t="s">
        <v>170</v>
      </c>
      <c r="C12">
        <v>12</v>
      </c>
      <c r="D12">
        <v>70</v>
      </c>
      <c r="E12">
        <v>531</v>
      </c>
      <c r="F12">
        <v>5.83</v>
      </c>
      <c r="G12">
        <v>44.25</v>
      </c>
      <c r="H12">
        <v>3</v>
      </c>
      <c r="I12">
        <v>9</v>
      </c>
      <c r="J12">
        <v>0</v>
      </c>
    </row>
    <row r="13" spans="1:10">
      <c r="A13">
        <v>101</v>
      </c>
      <c r="B13" t="s">
        <v>95</v>
      </c>
      <c r="C13">
        <v>13</v>
      </c>
      <c r="D13">
        <v>92</v>
      </c>
      <c r="E13">
        <v>828</v>
      </c>
      <c r="F13">
        <v>7.08</v>
      </c>
      <c r="G13">
        <v>63.69</v>
      </c>
      <c r="H13">
        <v>10</v>
      </c>
      <c r="I13">
        <v>3</v>
      </c>
      <c r="J13">
        <v>0</v>
      </c>
    </row>
    <row r="14" spans="1:10">
      <c r="A14">
        <v>93</v>
      </c>
      <c r="B14" t="s">
        <v>94</v>
      </c>
      <c r="C14">
        <v>14</v>
      </c>
      <c r="D14">
        <v>97</v>
      </c>
      <c r="E14">
        <v>859</v>
      </c>
      <c r="F14">
        <v>6.93</v>
      </c>
      <c r="G14">
        <v>61.36</v>
      </c>
      <c r="H14">
        <v>11</v>
      </c>
      <c r="I14">
        <v>3</v>
      </c>
      <c r="J14">
        <v>0</v>
      </c>
    </row>
    <row r="15" spans="1:10">
      <c r="A15">
        <v>74</v>
      </c>
      <c r="B15" t="s">
        <v>164</v>
      </c>
      <c r="C15">
        <v>13</v>
      </c>
      <c r="D15">
        <v>85</v>
      </c>
      <c r="E15">
        <v>731</v>
      </c>
      <c r="F15">
        <v>6.54</v>
      </c>
      <c r="G15">
        <v>56.23</v>
      </c>
      <c r="H15">
        <v>8</v>
      </c>
      <c r="I15">
        <v>5</v>
      </c>
      <c r="J15">
        <v>0</v>
      </c>
    </row>
    <row r="16" spans="1:10">
      <c r="A16">
        <v>75</v>
      </c>
      <c r="B16" t="s">
        <v>153</v>
      </c>
      <c r="C16">
        <v>12</v>
      </c>
      <c r="D16">
        <v>77</v>
      </c>
      <c r="E16">
        <v>677</v>
      </c>
      <c r="F16">
        <v>6.42</v>
      </c>
      <c r="G16">
        <v>56.42</v>
      </c>
      <c r="H16">
        <v>5</v>
      </c>
      <c r="I16">
        <v>7</v>
      </c>
      <c r="J16">
        <v>0</v>
      </c>
    </row>
    <row r="17" spans="1:10">
      <c r="A17">
        <v>90</v>
      </c>
      <c r="B17" t="s">
        <v>89</v>
      </c>
      <c r="C17">
        <v>13</v>
      </c>
      <c r="D17">
        <v>91</v>
      </c>
      <c r="E17">
        <v>783</v>
      </c>
      <c r="F17">
        <v>7</v>
      </c>
      <c r="G17">
        <v>60.23</v>
      </c>
      <c r="H17">
        <v>11</v>
      </c>
      <c r="I17">
        <v>2</v>
      </c>
      <c r="J17">
        <v>0</v>
      </c>
    </row>
    <row r="18" spans="1:10">
      <c r="A18">
        <v>96</v>
      </c>
      <c r="B18" t="s">
        <v>120</v>
      </c>
      <c r="C18">
        <v>13</v>
      </c>
      <c r="D18">
        <v>93</v>
      </c>
      <c r="E18">
        <v>809</v>
      </c>
      <c r="F18">
        <v>7.15</v>
      </c>
      <c r="G18">
        <v>62.23</v>
      </c>
      <c r="H18">
        <v>7</v>
      </c>
      <c r="I18">
        <v>6</v>
      </c>
      <c r="J18">
        <v>0</v>
      </c>
    </row>
    <row r="19" spans="1:10">
      <c r="A19">
        <v>89</v>
      </c>
      <c r="B19" t="s">
        <v>177</v>
      </c>
      <c r="C19">
        <v>14</v>
      </c>
      <c r="D19">
        <v>82</v>
      </c>
      <c r="E19">
        <v>835</v>
      </c>
      <c r="F19">
        <v>5.86</v>
      </c>
      <c r="G19">
        <v>59.64</v>
      </c>
      <c r="H19">
        <v>8</v>
      </c>
      <c r="I19">
        <v>6</v>
      </c>
      <c r="J19">
        <v>0</v>
      </c>
    </row>
    <row r="20" spans="1:10">
      <c r="A20">
        <v>119</v>
      </c>
      <c r="B20" t="s">
        <v>105</v>
      </c>
      <c r="C20">
        <v>13</v>
      </c>
      <c r="D20">
        <v>122</v>
      </c>
      <c r="E20">
        <v>1028</v>
      </c>
      <c r="F20">
        <v>9.3800000000000008</v>
      </c>
      <c r="G20">
        <v>79.08</v>
      </c>
      <c r="H20">
        <v>10</v>
      </c>
      <c r="I20">
        <v>3</v>
      </c>
      <c r="J20">
        <v>0</v>
      </c>
    </row>
    <row r="21" spans="1:10">
      <c r="A21">
        <v>10</v>
      </c>
      <c r="B21" t="s">
        <v>84</v>
      </c>
      <c r="C21">
        <v>13</v>
      </c>
      <c r="D21">
        <v>67</v>
      </c>
      <c r="E21">
        <v>560</v>
      </c>
      <c r="F21">
        <v>5.15</v>
      </c>
      <c r="G21">
        <v>43.08</v>
      </c>
      <c r="H21">
        <v>9</v>
      </c>
      <c r="I21">
        <v>4</v>
      </c>
      <c r="J21">
        <v>0</v>
      </c>
    </row>
    <row r="22" spans="1:10">
      <c r="A22">
        <v>71</v>
      </c>
      <c r="B22" t="s">
        <v>144</v>
      </c>
      <c r="C22">
        <v>13</v>
      </c>
      <c r="D22">
        <v>88</v>
      </c>
      <c r="E22">
        <v>726</v>
      </c>
      <c r="F22">
        <v>6.77</v>
      </c>
      <c r="G22">
        <v>55.85</v>
      </c>
      <c r="H22">
        <v>6</v>
      </c>
      <c r="I22">
        <v>7</v>
      </c>
      <c r="J22">
        <v>0</v>
      </c>
    </row>
    <row r="23" spans="1:10">
      <c r="A23">
        <v>11</v>
      </c>
      <c r="B23" t="s">
        <v>158</v>
      </c>
      <c r="C23">
        <v>12</v>
      </c>
      <c r="D23">
        <v>63</v>
      </c>
      <c r="E23">
        <v>521</v>
      </c>
      <c r="F23">
        <v>5.25</v>
      </c>
      <c r="G23">
        <v>43.42</v>
      </c>
      <c r="H23">
        <v>3</v>
      </c>
      <c r="I23">
        <v>9</v>
      </c>
      <c r="J23">
        <v>0</v>
      </c>
    </row>
    <row r="24" spans="1:10">
      <c r="A24">
        <v>20</v>
      </c>
      <c r="B24" t="s">
        <v>81</v>
      </c>
      <c r="C24">
        <v>13</v>
      </c>
      <c r="D24">
        <v>79</v>
      </c>
      <c r="E24">
        <v>594</v>
      </c>
      <c r="F24">
        <v>6.08</v>
      </c>
      <c r="G24">
        <v>45.69</v>
      </c>
      <c r="H24">
        <v>9</v>
      </c>
      <c r="I24">
        <v>4</v>
      </c>
      <c r="J24">
        <v>0</v>
      </c>
    </row>
    <row r="25" spans="1:10">
      <c r="A25">
        <v>51</v>
      </c>
      <c r="B25" t="s">
        <v>172</v>
      </c>
      <c r="C25">
        <v>12</v>
      </c>
      <c r="D25">
        <v>73</v>
      </c>
      <c r="E25">
        <v>635</v>
      </c>
      <c r="F25">
        <v>6.08</v>
      </c>
      <c r="G25">
        <v>52.92</v>
      </c>
      <c r="H25">
        <v>1</v>
      </c>
      <c r="I25">
        <v>11</v>
      </c>
      <c r="J25">
        <v>0</v>
      </c>
    </row>
    <row r="26" spans="1:10">
      <c r="A26">
        <v>100</v>
      </c>
      <c r="B26" t="s">
        <v>156</v>
      </c>
      <c r="C26">
        <v>13</v>
      </c>
      <c r="D26">
        <v>104</v>
      </c>
      <c r="E26">
        <v>827</v>
      </c>
      <c r="F26">
        <v>8</v>
      </c>
      <c r="G26">
        <v>63.62</v>
      </c>
      <c r="H26">
        <v>8</v>
      </c>
      <c r="I26">
        <v>5</v>
      </c>
      <c r="J26">
        <v>0</v>
      </c>
    </row>
    <row r="27" spans="1:10">
      <c r="A27">
        <v>40</v>
      </c>
      <c r="B27" t="s">
        <v>143</v>
      </c>
      <c r="C27">
        <v>12</v>
      </c>
      <c r="D27">
        <v>76</v>
      </c>
      <c r="E27">
        <v>603</v>
      </c>
      <c r="F27">
        <v>6.33</v>
      </c>
      <c r="G27">
        <v>50.25</v>
      </c>
      <c r="H27">
        <v>4</v>
      </c>
      <c r="I27">
        <v>8</v>
      </c>
      <c r="J27">
        <v>0</v>
      </c>
    </row>
    <row r="28" spans="1:10">
      <c r="A28">
        <v>46</v>
      </c>
      <c r="B28" t="s">
        <v>135</v>
      </c>
      <c r="C28">
        <v>13</v>
      </c>
      <c r="D28">
        <v>84</v>
      </c>
      <c r="E28">
        <v>673</v>
      </c>
      <c r="F28">
        <v>6.46</v>
      </c>
      <c r="G28">
        <v>51.77</v>
      </c>
      <c r="H28">
        <v>8</v>
      </c>
      <c r="I28">
        <v>5</v>
      </c>
      <c r="J28">
        <v>0</v>
      </c>
    </row>
    <row r="29" spans="1:10">
      <c r="A29">
        <v>94</v>
      </c>
      <c r="B29" t="s">
        <v>142</v>
      </c>
      <c r="C29">
        <v>13</v>
      </c>
      <c r="D29">
        <v>107</v>
      </c>
      <c r="E29">
        <v>805</v>
      </c>
      <c r="F29">
        <v>8.23</v>
      </c>
      <c r="G29">
        <v>61.92</v>
      </c>
      <c r="H29">
        <v>9</v>
      </c>
      <c r="I29">
        <v>4</v>
      </c>
      <c r="J29">
        <v>0</v>
      </c>
    </row>
    <row r="30" spans="1:10">
      <c r="A30">
        <v>25</v>
      </c>
      <c r="B30" t="s">
        <v>168</v>
      </c>
      <c r="C30">
        <v>12</v>
      </c>
      <c r="D30">
        <v>73</v>
      </c>
      <c r="E30">
        <v>557</v>
      </c>
      <c r="F30">
        <v>6.08</v>
      </c>
      <c r="G30">
        <v>46.42</v>
      </c>
      <c r="H30">
        <v>1</v>
      </c>
      <c r="I30">
        <v>11</v>
      </c>
      <c r="J30">
        <v>0</v>
      </c>
    </row>
    <row r="31" spans="1:10">
      <c r="A31">
        <v>109</v>
      </c>
      <c r="B31" t="s">
        <v>128</v>
      </c>
      <c r="C31">
        <v>13</v>
      </c>
      <c r="D31">
        <v>108</v>
      </c>
      <c r="E31">
        <v>870</v>
      </c>
      <c r="F31">
        <v>8.31</v>
      </c>
      <c r="G31">
        <v>66.92</v>
      </c>
      <c r="H31">
        <v>7</v>
      </c>
      <c r="I31">
        <v>6</v>
      </c>
      <c r="J31">
        <v>0</v>
      </c>
    </row>
    <row r="32" spans="1:10">
      <c r="A32">
        <v>63</v>
      </c>
      <c r="B32" t="s">
        <v>122</v>
      </c>
      <c r="C32">
        <v>13</v>
      </c>
      <c r="D32">
        <v>83</v>
      </c>
      <c r="E32">
        <v>714</v>
      </c>
      <c r="F32">
        <v>6.38</v>
      </c>
      <c r="G32">
        <v>54.92</v>
      </c>
      <c r="H32">
        <v>9</v>
      </c>
      <c r="I32">
        <v>4</v>
      </c>
      <c r="J32">
        <v>0</v>
      </c>
    </row>
    <row r="33" spans="1:10">
      <c r="A33">
        <v>84</v>
      </c>
      <c r="B33" t="s">
        <v>107</v>
      </c>
      <c r="C33">
        <v>13</v>
      </c>
      <c r="D33">
        <v>91</v>
      </c>
      <c r="E33">
        <v>760</v>
      </c>
      <c r="F33">
        <v>7</v>
      </c>
      <c r="G33">
        <v>58.46</v>
      </c>
      <c r="H33">
        <v>11</v>
      </c>
      <c r="I33">
        <v>2</v>
      </c>
      <c r="J33">
        <v>0</v>
      </c>
    </row>
    <row r="34" spans="1:10">
      <c r="A34">
        <v>87</v>
      </c>
      <c r="B34" t="s">
        <v>129</v>
      </c>
      <c r="C34">
        <v>13</v>
      </c>
      <c r="D34">
        <v>90</v>
      </c>
      <c r="E34">
        <v>771</v>
      </c>
      <c r="F34">
        <v>6.92</v>
      </c>
      <c r="G34">
        <v>59.31</v>
      </c>
      <c r="H34">
        <v>7</v>
      </c>
      <c r="I34">
        <v>6</v>
      </c>
      <c r="J34">
        <v>0</v>
      </c>
    </row>
    <row r="35" spans="1:10">
      <c r="A35">
        <v>105</v>
      </c>
      <c r="B35" t="s">
        <v>92</v>
      </c>
      <c r="C35">
        <v>13</v>
      </c>
      <c r="D35">
        <v>91</v>
      </c>
      <c r="E35">
        <v>861</v>
      </c>
      <c r="F35">
        <v>7</v>
      </c>
      <c r="G35">
        <v>66.23</v>
      </c>
      <c r="H35">
        <v>12</v>
      </c>
      <c r="I35">
        <v>1</v>
      </c>
      <c r="J35">
        <v>0</v>
      </c>
    </row>
    <row r="36" spans="1:10">
      <c r="A36">
        <v>110</v>
      </c>
      <c r="B36" t="s">
        <v>149</v>
      </c>
      <c r="C36">
        <v>13</v>
      </c>
      <c r="D36">
        <v>101</v>
      </c>
      <c r="E36">
        <v>880</v>
      </c>
      <c r="F36">
        <v>7.77</v>
      </c>
      <c r="G36">
        <v>67.69</v>
      </c>
      <c r="H36">
        <v>8</v>
      </c>
      <c r="I36">
        <v>5</v>
      </c>
      <c r="J36">
        <v>0</v>
      </c>
    </row>
    <row r="37" spans="1:10">
      <c r="A37">
        <v>98</v>
      </c>
      <c r="B37" t="s">
        <v>189</v>
      </c>
      <c r="C37">
        <v>12</v>
      </c>
      <c r="D37">
        <v>82</v>
      </c>
      <c r="E37">
        <v>762</v>
      </c>
      <c r="F37">
        <v>6.83</v>
      </c>
      <c r="G37">
        <v>63.5</v>
      </c>
      <c r="H37">
        <v>1</v>
      </c>
      <c r="I37">
        <v>11</v>
      </c>
      <c r="J37">
        <v>0</v>
      </c>
    </row>
    <row r="38" spans="1:10">
      <c r="A38">
        <v>38</v>
      </c>
      <c r="B38" t="s">
        <v>123</v>
      </c>
      <c r="C38">
        <v>13</v>
      </c>
      <c r="D38">
        <v>64</v>
      </c>
      <c r="E38">
        <v>636</v>
      </c>
      <c r="F38">
        <v>4.92</v>
      </c>
      <c r="G38">
        <v>48.92</v>
      </c>
      <c r="H38">
        <v>9</v>
      </c>
      <c r="I38">
        <v>4</v>
      </c>
      <c r="J38">
        <v>0</v>
      </c>
    </row>
    <row r="39" spans="1:10">
      <c r="A39">
        <v>61</v>
      </c>
      <c r="B39" t="s">
        <v>131</v>
      </c>
      <c r="C39">
        <v>13</v>
      </c>
      <c r="D39">
        <v>75</v>
      </c>
      <c r="E39">
        <v>709</v>
      </c>
      <c r="F39">
        <v>5.77</v>
      </c>
      <c r="G39">
        <v>54.54</v>
      </c>
      <c r="H39">
        <v>7</v>
      </c>
      <c r="I39">
        <v>6</v>
      </c>
      <c r="J39">
        <v>0</v>
      </c>
    </row>
    <row r="40" spans="1:10">
      <c r="A40">
        <v>43</v>
      </c>
      <c r="B40" t="s">
        <v>106</v>
      </c>
      <c r="C40">
        <v>12</v>
      </c>
      <c r="D40">
        <v>67</v>
      </c>
      <c r="E40">
        <v>611</v>
      </c>
      <c r="F40">
        <v>5.58</v>
      </c>
      <c r="G40">
        <v>50.92</v>
      </c>
      <c r="H40">
        <v>6</v>
      </c>
      <c r="I40">
        <v>6</v>
      </c>
      <c r="J40">
        <v>0</v>
      </c>
    </row>
    <row r="41" spans="1:10">
      <c r="A41">
        <v>9</v>
      </c>
      <c r="B41" t="s">
        <v>184</v>
      </c>
      <c r="C41">
        <v>12</v>
      </c>
      <c r="D41">
        <v>56</v>
      </c>
      <c r="E41">
        <v>509</v>
      </c>
      <c r="F41">
        <v>4.67</v>
      </c>
      <c r="G41">
        <v>42.42</v>
      </c>
      <c r="H41">
        <v>3</v>
      </c>
      <c r="I41">
        <v>9</v>
      </c>
      <c r="J41">
        <v>0</v>
      </c>
    </row>
    <row r="42" spans="1:10">
      <c r="A42">
        <v>5</v>
      </c>
      <c r="B42" t="s">
        <v>80</v>
      </c>
      <c r="C42">
        <v>13</v>
      </c>
      <c r="D42">
        <v>53</v>
      </c>
      <c r="E42">
        <v>508</v>
      </c>
      <c r="F42">
        <v>4.08</v>
      </c>
      <c r="G42">
        <v>39.08</v>
      </c>
      <c r="H42">
        <v>12</v>
      </c>
      <c r="I42">
        <v>1</v>
      </c>
      <c r="J42">
        <v>0</v>
      </c>
    </row>
    <row r="43" spans="1:10">
      <c r="A43">
        <v>118</v>
      </c>
      <c r="B43" t="s">
        <v>160</v>
      </c>
      <c r="C43">
        <v>12</v>
      </c>
      <c r="D43">
        <v>98</v>
      </c>
      <c r="E43">
        <v>903</v>
      </c>
      <c r="F43">
        <v>8.17</v>
      </c>
      <c r="G43">
        <v>75.25</v>
      </c>
      <c r="H43">
        <v>5</v>
      </c>
      <c r="I43">
        <v>7</v>
      </c>
      <c r="J43">
        <v>0</v>
      </c>
    </row>
    <row r="44" spans="1:10">
      <c r="A44">
        <v>66</v>
      </c>
      <c r="B44" t="s">
        <v>179</v>
      </c>
      <c r="C44">
        <v>12</v>
      </c>
      <c r="D44">
        <v>72</v>
      </c>
      <c r="E44">
        <v>663</v>
      </c>
      <c r="F44">
        <v>6</v>
      </c>
      <c r="G44">
        <v>55.25</v>
      </c>
      <c r="H44">
        <v>3</v>
      </c>
      <c r="I44">
        <v>9</v>
      </c>
      <c r="J44">
        <v>0</v>
      </c>
    </row>
    <row r="45" spans="1:10">
      <c r="A45">
        <v>65</v>
      </c>
      <c r="B45" t="s">
        <v>110</v>
      </c>
      <c r="C45">
        <v>13</v>
      </c>
      <c r="D45">
        <v>83</v>
      </c>
      <c r="E45">
        <v>717</v>
      </c>
      <c r="F45">
        <v>6.38</v>
      </c>
      <c r="G45">
        <v>55.15</v>
      </c>
      <c r="H45">
        <v>8</v>
      </c>
      <c r="I45">
        <v>5</v>
      </c>
      <c r="J45">
        <v>0</v>
      </c>
    </row>
    <row r="46" spans="1:10">
      <c r="A46">
        <v>49</v>
      </c>
      <c r="B46" t="s">
        <v>173</v>
      </c>
      <c r="C46">
        <v>12</v>
      </c>
      <c r="D46">
        <v>84</v>
      </c>
      <c r="E46">
        <v>630</v>
      </c>
      <c r="F46">
        <v>7</v>
      </c>
      <c r="G46">
        <v>52.5</v>
      </c>
      <c r="H46">
        <v>3</v>
      </c>
      <c r="I46">
        <v>9</v>
      </c>
      <c r="J46">
        <v>0</v>
      </c>
    </row>
    <row r="47" spans="1:10">
      <c r="A47">
        <v>111</v>
      </c>
      <c r="B47" t="s">
        <v>139</v>
      </c>
      <c r="C47">
        <v>12</v>
      </c>
      <c r="D47">
        <v>100</v>
      </c>
      <c r="E47">
        <v>815</v>
      </c>
      <c r="F47">
        <v>8.33</v>
      </c>
      <c r="G47">
        <v>67.92</v>
      </c>
      <c r="H47">
        <v>6</v>
      </c>
      <c r="I47">
        <v>6</v>
      </c>
      <c r="J47">
        <v>0</v>
      </c>
    </row>
    <row r="48" spans="1:10">
      <c r="A48">
        <v>108</v>
      </c>
      <c r="B48" t="s">
        <v>150</v>
      </c>
      <c r="C48">
        <v>12</v>
      </c>
      <c r="D48">
        <v>94</v>
      </c>
      <c r="E48">
        <v>802</v>
      </c>
      <c r="F48">
        <v>7.83</v>
      </c>
      <c r="G48">
        <v>66.83</v>
      </c>
      <c r="H48">
        <v>5</v>
      </c>
      <c r="I48">
        <v>7</v>
      </c>
      <c r="J48">
        <v>0</v>
      </c>
    </row>
    <row r="49" spans="1:10">
      <c r="A49">
        <v>112</v>
      </c>
      <c r="B49" t="s">
        <v>186</v>
      </c>
      <c r="C49">
        <v>12</v>
      </c>
      <c r="D49">
        <v>93</v>
      </c>
      <c r="E49">
        <v>818</v>
      </c>
      <c r="F49">
        <v>7.75</v>
      </c>
      <c r="G49">
        <v>68.17</v>
      </c>
      <c r="H49">
        <v>6</v>
      </c>
      <c r="I49">
        <v>6</v>
      </c>
      <c r="J49">
        <v>0</v>
      </c>
    </row>
    <row r="50" spans="1:10">
      <c r="A50">
        <v>97</v>
      </c>
      <c r="B50" t="s">
        <v>74</v>
      </c>
      <c r="C50">
        <v>14</v>
      </c>
      <c r="D50">
        <v>117</v>
      </c>
      <c r="E50">
        <v>880</v>
      </c>
      <c r="F50">
        <v>8.36</v>
      </c>
      <c r="G50">
        <v>62.86</v>
      </c>
      <c r="H50">
        <v>12</v>
      </c>
      <c r="I50">
        <v>2</v>
      </c>
      <c r="J50">
        <v>0</v>
      </c>
    </row>
    <row r="51" spans="1:10">
      <c r="A51">
        <v>80</v>
      </c>
      <c r="B51" t="s">
        <v>181</v>
      </c>
      <c r="C51">
        <v>12</v>
      </c>
      <c r="D51">
        <v>83</v>
      </c>
      <c r="E51">
        <v>695</v>
      </c>
      <c r="F51">
        <v>6.92</v>
      </c>
      <c r="G51">
        <v>57.92</v>
      </c>
      <c r="H51">
        <v>3</v>
      </c>
      <c r="I51">
        <v>9</v>
      </c>
      <c r="J51">
        <v>0</v>
      </c>
    </row>
    <row r="52" spans="1:10">
      <c r="A52">
        <v>19</v>
      </c>
      <c r="B52" t="s">
        <v>115</v>
      </c>
      <c r="C52">
        <v>13</v>
      </c>
      <c r="D52">
        <v>73</v>
      </c>
      <c r="E52">
        <v>589</v>
      </c>
      <c r="F52">
        <v>5.62</v>
      </c>
      <c r="G52">
        <v>45.31</v>
      </c>
      <c r="H52">
        <v>6</v>
      </c>
      <c r="I52">
        <v>7</v>
      </c>
      <c r="J52">
        <v>0</v>
      </c>
    </row>
    <row r="53" spans="1:10">
      <c r="A53">
        <v>62</v>
      </c>
      <c r="B53" t="s">
        <v>167</v>
      </c>
      <c r="C53">
        <v>13</v>
      </c>
      <c r="D53">
        <v>86</v>
      </c>
      <c r="E53">
        <v>713</v>
      </c>
      <c r="F53">
        <v>6.62</v>
      </c>
      <c r="G53">
        <v>54.85</v>
      </c>
      <c r="H53">
        <v>7</v>
      </c>
      <c r="I53">
        <v>6</v>
      </c>
      <c r="J53">
        <v>0</v>
      </c>
    </row>
    <row r="54" spans="1:10">
      <c r="A54">
        <v>47</v>
      </c>
      <c r="B54" t="s">
        <v>133</v>
      </c>
      <c r="C54">
        <v>12</v>
      </c>
      <c r="D54">
        <v>78</v>
      </c>
      <c r="E54">
        <v>622</v>
      </c>
      <c r="F54">
        <v>6.5</v>
      </c>
      <c r="G54">
        <v>51.83</v>
      </c>
      <c r="H54">
        <v>5</v>
      </c>
      <c r="I54">
        <v>7</v>
      </c>
      <c r="J54">
        <v>0</v>
      </c>
    </row>
    <row r="55" spans="1:10">
      <c r="A55">
        <v>28</v>
      </c>
      <c r="B55" t="s">
        <v>127</v>
      </c>
      <c r="C55">
        <v>13</v>
      </c>
      <c r="D55">
        <v>71</v>
      </c>
      <c r="E55">
        <v>612</v>
      </c>
      <c r="F55">
        <v>5.46</v>
      </c>
      <c r="G55">
        <v>47.08</v>
      </c>
      <c r="H55">
        <v>6</v>
      </c>
      <c r="I55">
        <v>7</v>
      </c>
      <c r="J55">
        <v>0</v>
      </c>
    </row>
    <row r="56" spans="1:10">
      <c r="A56">
        <v>18</v>
      </c>
      <c r="B56" t="s">
        <v>88</v>
      </c>
      <c r="C56">
        <v>13</v>
      </c>
      <c r="D56">
        <v>66</v>
      </c>
      <c r="E56">
        <v>580</v>
      </c>
      <c r="F56">
        <v>5.08</v>
      </c>
      <c r="G56">
        <v>44.62</v>
      </c>
      <c r="H56">
        <v>9</v>
      </c>
      <c r="I56">
        <v>4</v>
      </c>
      <c r="J56">
        <v>0</v>
      </c>
    </row>
    <row r="57" spans="1:10">
      <c r="A57">
        <v>36</v>
      </c>
      <c r="B57" t="s">
        <v>134</v>
      </c>
      <c r="C57">
        <v>13</v>
      </c>
      <c r="D57">
        <v>65</v>
      </c>
      <c r="E57">
        <v>629</v>
      </c>
      <c r="F57">
        <v>5</v>
      </c>
      <c r="G57">
        <v>48.38</v>
      </c>
      <c r="H57">
        <v>7</v>
      </c>
      <c r="I57">
        <v>6</v>
      </c>
      <c r="J57">
        <v>0</v>
      </c>
    </row>
    <row r="58" spans="1:10">
      <c r="A58">
        <v>72</v>
      </c>
      <c r="B58" t="s">
        <v>124</v>
      </c>
      <c r="C58">
        <v>12</v>
      </c>
      <c r="D58">
        <v>78</v>
      </c>
      <c r="E58">
        <v>671</v>
      </c>
      <c r="F58">
        <v>6.5</v>
      </c>
      <c r="G58">
        <v>55.92</v>
      </c>
      <c r="H58">
        <v>5</v>
      </c>
      <c r="I58">
        <v>7</v>
      </c>
      <c r="J58">
        <v>0</v>
      </c>
    </row>
    <row r="59" spans="1:10">
      <c r="A59">
        <v>8</v>
      </c>
      <c r="B59" t="s">
        <v>187</v>
      </c>
      <c r="C59">
        <v>12</v>
      </c>
      <c r="D59">
        <v>67</v>
      </c>
      <c r="E59">
        <v>502</v>
      </c>
      <c r="F59">
        <v>5.58</v>
      </c>
      <c r="G59">
        <v>41.83</v>
      </c>
      <c r="H59">
        <v>1</v>
      </c>
      <c r="I59">
        <v>11</v>
      </c>
      <c r="J59">
        <v>0</v>
      </c>
    </row>
    <row r="60" spans="1:10">
      <c r="A60">
        <v>32</v>
      </c>
      <c r="B60" t="s">
        <v>147</v>
      </c>
      <c r="C60">
        <v>12</v>
      </c>
      <c r="D60">
        <v>77</v>
      </c>
      <c r="E60">
        <v>571</v>
      </c>
      <c r="F60">
        <v>6.42</v>
      </c>
      <c r="G60">
        <v>47.58</v>
      </c>
      <c r="H60">
        <v>3</v>
      </c>
      <c r="I60">
        <v>9</v>
      </c>
      <c r="J60">
        <v>0</v>
      </c>
    </row>
    <row r="61" spans="1:10">
      <c r="A61">
        <v>48</v>
      </c>
      <c r="B61" t="s">
        <v>91</v>
      </c>
      <c r="C61">
        <v>13</v>
      </c>
      <c r="D61">
        <v>77</v>
      </c>
      <c r="E61">
        <v>680</v>
      </c>
      <c r="F61">
        <v>5.92</v>
      </c>
      <c r="G61">
        <v>52.31</v>
      </c>
      <c r="H61">
        <v>8</v>
      </c>
      <c r="I61">
        <v>5</v>
      </c>
      <c r="J61">
        <v>0</v>
      </c>
    </row>
    <row r="62" spans="1:10">
      <c r="A62">
        <v>24</v>
      </c>
      <c r="B62" t="s">
        <v>116</v>
      </c>
      <c r="C62">
        <v>14</v>
      </c>
      <c r="D62">
        <v>76</v>
      </c>
      <c r="E62">
        <v>648</v>
      </c>
      <c r="F62">
        <v>5.43</v>
      </c>
      <c r="G62">
        <v>46.29</v>
      </c>
      <c r="H62">
        <v>12</v>
      </c>
      <c r="I62">
        <v>2</v>
      </c>
      <c r="J62">
        <v>0</v>
      </c>
    </row>
    <row r="63" spans="1:10">
      <c r="A63">
        <v>1</v>
      </c>
      <c r="B63" t="s">
        <v>190</v>
      </c>
      <c r="C63">
        <v>13</v>
      </c>
      <c r="D63">
        <v>52</v>
      </c>
      <c r="E63">
        <v>388</v>
      </c>
      <c r="F63">
        <v>4</v>
      </c>
      <c r="G63">
        <v>29.85</v>
      </c>
      <c r="H63">
        <v>8</v>
      </c>
      <c r="I63">
        <v>5</v>
      </c>
      <c r="J63">
        <v>0</v>
      </c>
    </row>
    <row r="64" spans="1:10">
      <c r="A64">
        <v>39</v>
      </c>
      <c r="B64" t="s">
        <v>146</v>
      </c>
      <c r="C64">
        <v>12</v>
      </c>
      <c r="D64">
        <v>77</v>
      </c>
      <c r="E64">
        <v>589</v>
      </c>
      <c r="F64">
        <v>6.42</v>
      </c>
      <c r="G64">
        <v>49.08</v>
      </c>
      <c r="H64">
        <v>5</v>
      </c>
      <c r="I64">
        <v>7</v>
      </c>
      <c r="J64">
        <v>0</v>
      </c>
    </row>
    <row r="65" spans="1:10">
      <c r="A65">
        <v>77</v>
      </c>
      <c r="B65" t="s">
        <v>157</v>
      </c>
      <c r="C65">
        <v>13</v>
      </c>
      <c r="D65">
        <v>93</v>
      </c>
      <c r="E65">
        <v>744</v>
      </c>
      <c r="F65">
        <v>7.15</v>
      </c>
      <c r="G65">
        <v>57.23</v>
      </c>
      <c r="H65">
        <v>6</v>
      </c>
      <c r="I65">
        <v>7</v>
      </c>
      <c r="J65">
        <v>0</v>
      </c>
    </row>
    <row r="66" spans="1:10">
      <c r="A66">
        <v>53</v>
      </c>
      <c r="B66" t="s">
        <v>100</v>
      </c>
      <c r="C66">
        <v>13</v>
      </c>
      <c r="D66">
        <v>86</v>
      </c>
      <c r="E66">
        <v>688</v>
      </c>
      <c r="F66">
        <v>6.62</v>
      </c>
      <c r="G66">
        <v>52.92</v>
      </c>
      <c r="H66">
        <v>9</v>
      </c>
      <c r="I66">
        <v>4</v>
      </c>
      <c r="J66">
        <v>0</v>
      </c>
    </row>
    <row r="67" spans="1:10">
      <c r="A67">
        <v>23</v>
      </c>
      <c r="B67" t="s">
        <v>185</v>
      </c>
      <c r="C67">
        <v>13</v>
      </c>
      <c r="D67">
        <v>77</v>
      </c>
      <c r="E67">
        <v>600</v>
      </c>
      <c r="F67">
        <v>5.92</v>
      </c>
      <c r="G67">
        <v>46.15</v>
      </c>
      <c r="H67">
        <v>4</v>
      </c>
      <c r="I67">
        <v>9</v>
      </c>
      <c r="J67">
        <v>0</v>
      </c>
    </row>
    <row r="68" spans="1:10">
      <c r="A68">
        <v>70</v>
      </c>
      <c r="B68" t="s">
        <v>145</v>
      </c>
      <c r="C68">
        <v>12</v>
      </c>
      <c r="D68">
        <v>83</v>
      </c>
      <c r="E68">
        <v>668</v>
      </c>
      <c r="F68">
        <v>6.92</v>
      </c>
      <c r="G68">
        <v>55.67</v>
      </c>
      <c r="H68">
        <v>4</v>
      </c>
      <c r="I68">
        <v>8</v>
      </c>
      <c r="J68">
        <v>0</v>
      </c>
    </row>
    <row r="69" spans="1:10">
      <c r="A69">
        <v>59</v>
      </c>
      <c r="B69" t="s">
        <v>96</v>
      </c>
      <c r="C69">
        <v>12</v>
      </c>
      <c r="D69">
        <v>79</v>
      </c>
      <c r="E69">
        <v>654</v>
      </c>
      <c r="F69">
        <v>6.58</v>
      </c>
      <c r="G69">
        <v>54.5</v>
      </c>
      <c r="H69">
        <v>5</v>
      </c>
      <c r="I69">
        <v>7</v>
      </c>
      <c r="J69">
        <v>0</v>
      </c>
    </row>
    <row r="70" spans="1:10">
      <c r="A70">
        <v>104</v>
      </c>
      <c r="B70" t="s">
        <v>176</v>
      </c>
      <c r="C70">
        <v>12</v>
      </c>
      <c r="D70">
        <v>99</v>
      </c>
      <c r="E70">
        <v>793</v>
      </c>
      <c r="F70">
        <v>8.25</v>
      </c>
      <c r="G70">
        <v>66.08</v>
      </c>
      <c r="H70">
        <v>2</v>
      </c>
      <c r="I70">
        <v>10</v>
      </c>
      <c r="J70">
        <v>0</v>
      </c>
    </row>
    <row r="71" spans="1:10">
      <c r="A71">
        <v>26</v>
      </c>
      <c r="B71" t="s">
        <v>151</v>
      </c>
      <c r="C71">
        <v>12</v>
      </c>
      <c r="D71">
        <v>61</v>
      </c>
      <c r="E71">
        <v>559</v>
      </c>
      <c r="F71">
        <v>5.08</v>
      </c>
      <c r="G71">
        <v>46.58</v>
      </c>
      <c r="H71">
        <v>2</v>
      </c>
      <c r="I71">
        <v>10</v>
      </c>
      <c r="J71">
        <v>0</v>
      </c>
    </row>
    <row r="72" spans="1:10">
      <c r="A72">
        <v>27</v>
      </c>
      <c r="B72" t="s">
        <v>169</v>
      </c>
      <c r="C72">
        <v>12</v>
      </c>
      <c r="D72">
        <v>59</v>
      </c>
      <c r="E72">
        <v>563</v>
      </c>
      <c r="F72">
        <v>4.92</v>
      </c>
      <c r="G72">
        <v>46.92</v>
      </c>
      <c r="H72">
        <v>6</v>
      </c>
      <c r="I72">
        <v>6</v>
      </c>
      <c r="J72">
        <v>0</v>
      </c>
    </row>
    <row r="73" spans="1:10">
      <c r="A73">
        <v>79</v>
      </c>
      <c r="B73" t="s">
        <v>93</v>
      </c>
      <c r="C73">
        <v>12</v>
      </c>
      <c r="D73">
        <v>78</v>
      </c>
      <c r="E73">
        <v>693</v>
      </c>
      <c r="F73">
        <v>6.5</v>
      </c>
      <c r="G73">
        <v>57.75</v>
      </c>
      <c r="H73">
        <v>3</v>
      </c>
      <c r="I73">
        <v>9</v>
      </c>
      <c r="J73">
        <v>0</v>
      </c>
    </row>
    <row r="74" spans="1:10">
      <c r="A74">
        <v>114</v>
      </c>
      <c r="B74" t="s">
        <v>119</v>
      </c>
      <c r="C74">
        <v>12</v>
      </c>
      <c r="D74">
        <v>97</v>
      </c>
      <c r="E74">
        <v>846</v>
      </c>
      <c r="F74">
        <v>8.08</v>
      </c>
      <c r="G74">
        <v>70.5</v>
      </c>
      <c r="H74">
        <v>6</v>
      </c>
      <c r="I74">
        <v>6</v>
      </c>
      <c r="J74">
        <v>0</v>
      </c>
    </row>
    <row r="75" spans="1:10">
      <c r="A75">
        <v>14</v>
      </c>
      <c r="B75" t="s">
        <v>75</v>
      </c>
      <c r="C75">
        <v>13</v>
      </c>
      <c r="D75">
        <v>72</v>
      </c>
      <c r="E75">
        <v>574</v>
      </c>
      <c r="F75">
        <v>5.54</v>
      </c>
      <c r="G75">
        <v>44.15</v>
      </c>
      <c r="H75">
        <v>11</v>
      </c>
      <c r="I75">
        <v>2</v>
      </c>
      <c r="J75">
        <v>0</v>
      </c>
    </row>
    <row r="76" spans="1:10">
      <c r="A76">
        <v>78</v>
      </c>
      <c r="B76" t="s">
        <v>114</v>
      </c>
      <c r="C76">
        <v>14</v>
      </c>
      <c r="D76">
        <v>96</v>
      </c>
      <c r="E76">
        <v>805</v>
      </c>
      <c r="F76">
        <v>6.86</v>
      </c>
      <c r="G76">
        <v>57.5</v>
      </c>
      <c r="H76">
        <v>11</v>
      </c>
      <c r="I76">
        <v>3</v>
      </c>
      <c r="J76">
        <v>0</v>
      </c>
    </row>
    <row r="77" spans="1:10">
      <c r="A77">
        <v>107</v>
      </c>
      <c r="B77" t="s">
        <v>174</v>
      </c>
      <c r="C77">
        <v>13</v>
      </c>
      <c r="D77">
        <v>94</v>
      </c>
      <c r="E77">
        <v>866</v>
      </c>
      <c r="F77">
        <v>7.23</v>
      </c>
      <c r="G77">
        <v>66.62</v>
      </c>
      <c r="H77">
        <v>7</v>
      </c>
      <c r="I77">
        <v>6</v>
      </c>
      <c r="J77">
        <v>0</v>
      </c>
    </row>
    <row r="78" spans="1:10">
      <c r="A78">
        <v>64</v>
      </c>
      <c r="B78" t="s">
        <v>101</v>
      </c>
      <c r="C78">
        <v>13</v>
      </c>
      <c r="D78">
        <v>79</v>
      </c>
      <c r="E78">
        <v>715</v>
      </c>
      <c r="F78">
        <v>6.08</v>
      </c>
      <c r="G78">
        <v>55</v>
      </c>
      <c r="H78">
        <v>9</v>
      </c>
      <c r="I78">
        <v>4</v>
      </c>
      <c r="J78">
        <v>0</v>
      </c>
    </row>
    <row r="79" spans="1:10">
      <c r="A79">
        <v>83</v>
      </c>
      <c r="B79" t="s">
        <v>108</v>
      </c>
      <c r="C79">
        <v>13</v>
      </c>
      <c r="D79">
        <v>86</v>
      </c>
      <c r="E79">
        <v>756</v>
      </c>
      <c r="F79">
        <v>6.62</v>
      </c>
      <c r="G79">
        <v>58.15</v>
      </c>
      <c r="H79">
        <v>9</v>
      </c>
      <c r="I79">
        <v>4</v>
      </c>
      <c r="J79">
        <v>0</v>
      </c>
    </row>
    <row r="80" spans="1:10">
      <c r="A80">
        <v>3</v>
      </c>
      <c r="B80" t="s">
        <v>112</v>
      </c>
      <c r="C80">
        <v>13</v>
      </c>
      <c r="D80">
        <v>58</v>
      </c>
      <c r="E80">
        <v>446</v>
      </c>
      <c r="F80">
        <v>4.46</v>
      </c>
      <c r="G80">
        <v>34.31</v>
      </c>
      <c r="H80">
        <v>9</v>
      </c>
      <c r="I80">
        <v>4</v>
      </c>
      <c r="J80">
        <v>0</v>
      </c>
    </row>
    <row r="81" spans="1:10">
      <c r="A81">
        <v>98</v>
      </c>
      <c r="B81" t="s">
        <v>97</v>
      </c>
      <c r="C81">
        <v>12</v>
      </c>
      <c r="D81">
        <v>87</v>
      </c>
      <c r="E81">
        <v>762</v>
      </c>
      <c r="F81">
        <v>7.25</v>
      </c>
      <c r="G81">
        <v>63.5</v>
      </c>
      <c r="H81">
        <v>5</v>
      </c>
      <c r="I81">
        <v>7</v>
      </c>
      <c r="J81">
        <v>0</v>
      </c>
    </row>
    <row r="82" spans="1:10">
      <c r="A82">
        <v>35</v>
      </c>
      <c r="B82" t="s">
        <v>102</v>
      </c>
      <c r="C82">
        <v>13</v>
      </c>
      <c r="D82">
        <v>77</v>
      </c>
      <c r="E82">
        <v>628</v>
      </c>
      <c r="F82">
        <v>5.92</v>
      </c>
      <c r="G82">
        <v>48.31</v>
      </c>
      <c r="H82">
        <v>8</v>
      </c>
      <c r="I82">
        <v>5</v>
      </c>
      <c r="J82">
        <v>0</v>
      </c>
    </row>
    <row r="83" spans="1:10">
      <c r="A83">
        <v>12</v>
      </c>
      <c r="B83" t="s">
        <v>188</v>
      </c>
      <c r="C83">
        <v>12</v>
      </c>
      <c r="D83">
        <v>67</v>
      </c>
      <c r="E83">
        <v>524</v>
      </c>
      <c r="F83">
        <v>5.58</v>
      </c>
      <c r="G83">
        <v>43.67</v>
      </c>
      <c r="H83">
        <v>3</v>
      </c>
      <c r="I83">
        <v>9</v>
      </c>
      <c r="J83">
        <v>0</v>
      </c>
    </row>
    <row r="84" spans="1:10">
      <c r="A84">
        <v>88</v>
      </c>
      <c r="B84" t="s">
        <v>87</v>
      </c>
      <c r="C84">
        <v>13</v>
      </c>
      <c r="D84">
        <v>94</v>
      </c>
      <c r="E84">
        <v>775</v>
      </c>
      <c r="F84">
        <v>7.23</v>
      </c>
      <c r="G84">
        <v>59.62</v>
      </c>
      <c r="H84">
        <v>8</v>
      </c>
      <c r="I84">
        <v>5</v>
      </c>
      <c r="J84">
        <v>0</v>
      </c>
    </row>
    <row r="85" spans="1:10">
      <c r="A85">
        <v>40</v>
      </c>
      <c r="B85" t="s">
        <v>175</v>
      </c>
      <c r="C85">
        <v>12</v>
      </c>
      <c r="D85">
        <v>72</v>
      </c>
      <c r="E85">
        <v>603</v>
      </c>
      <c r="F85">
        <v>6</v>
      </c>
      <c r="G85">
        <v>50.25</v>
      </c>
      <c r="H85">
        <v>4</v>
      </c>
      <c r="I85">
        <v>8</v>
      </c>
      <c r="J85">
        <v>0</v>
      </c>
    </row>
    <row r="86" spans="1:10">
      <c r="A86">
        <v>22</v>
      </c>
      <c r="B86" t="s">
        <v>138</v>
      </c>
      <c r="C86">
        <v>12</v>
      </c>
      <c r="D86">
        <v>77</v>
      </c>
      <c r="E86">
        <v>550</v>
      </c>
      <c r="F86">
        <v>6.42</v>
      </c>
      <c r="G86">
        <v>45.83</v>
      </c>
      <c r="H86">
        <v>5</v>
      </c>
      <c r="I86">
        <v>7</v>
      </c>
      <c r="J86">
        <v>0</v>
      </c>
    </row>
    <row r="87" spans="1:10">
      <c r="A87">
        <v>17</v>
      </c>
      <c r="B87" t="s">
        <v>83</v>
      </c>
      <c r="C87">
        <v>12</v>
      </c>
      <c r="D87">
        <v>69</v>
      </c>
      <c r="E87">
        <v>532</v>
      </c>
      <c r="F87">
        <v>5.75</v>
      </c>
      <c r="G87">
        <v>44.33</v>
      </c>
      <c r="H87">
        <v>6</v>
      </c>
      <c r="I87">
        <v>6</v>
      </c>
      <c r="J87">
        <v>0</v>
      </c>
    </row>
    <row r="88" spans="1:10">
      <c r="A88">
        <v>116</v>
      </c>
      <c r="B88" t="s">
        <v>79</v>
      </c>
      <c r="C88">
        <v>13</v>
      </c>
      <c r="D88">
        <v>112</v>
      </c>
      <c r="E88">
        <v>937</v>
      </c>
      <c r="F88">
        <v>8.6199999999999992</v>
      </c>
      <c r="G88">
        <v>72.08</v>
      </c>
      <c r="H88">
        <v>9</v>
      </c>
      <c r="I88">
        <v>4</v>
      </c>
      <c r="J88">
        <v>0</v>
      </c>
    </row>
    <row r="89" spans="1:10">
      <c r="A89">
        <v>117</v>
      </c>
      <c r="B89" t="s">
        <v>77</v>
      </c>
      <c r="C89">
        <v>13</v>
      </c>
      <c r="D89">
        <v>106</v>
      </c>
      <c r="E89">
        <v>967</v>
      </c>
      <c r="F89">
        <v>8.15</v>
      </c>
      <c r="G89">
        <v>74.38</v>
      </c>
      <c r="H89">
        <v>11</v>
      </c>
      <c r="I89">
        <v>2</v>
      </c>
      <c r="J89">
        <v>0</v>
      </c>
    </row>
    <row r="90" spans="1:10">
      <c r="A90">
        <v>113</v>
      </c>
      <c r="B90" t="s">
        <v>163</v>
      </c>
      <c r="C90">
        <v>12</v>
      </c>
      <c r="D90">
        <v>92</v>
      </c>
      <c r="E90">
        <v>833</v>
      </c>
      <c r="F90">
        <v>7.67</v>
      </c>
      <c r="G90">
        <v>69.42</v>
      </c>
      <c r="H90">
        <v>1</v>
      </c>
      <c r="I90">
        <v>11</v>
      </c>
      <c r="J90">
        <v>0</v>
      </c>
    </row>
    <row r="91" spans="1:10">
      <c r="A91">
        <v>56</v>
      </c>
      <c r="B91" t="s">
        <v>130</v>
      </c>
      <c r="C91">
        <v>13</v>
      </c>
      <c r="D91">
        <v>71</v>
      </c>
      <c r="E91">
        <v>700</v>
      </c>
      <c r="F91">
        <v>5.46</v>
      </c>
      <c r="G91">
        <v>53.85</v>
      </c>
      <c r="H91">
        <v>7</v>
      </c>
      <c r="I91">
        <v>6</v>
      </c>
      <c r="J91">
        <v>0</v>
      </c>
    </row>
    <row r="92" spans="1:10">
      <c r="A92">
        <v>40</v>
      </c>
      <c r="B92" t="s">
        <v>155</v>
      </c>
      <c r="C92">
        <v>12</v>
      </c>
      <c r="D92">
        <v>64</v>
      </c>
      <c r="E92">
        <v>603</v>
      </c>
      <c r="F92">
        <v>5.33</v>
      </c>
      <c r="G92">
        <v>50.25</v>
      </c>
      <c r="H92">
        <v>4</v>
      </c>
      <c r="I92">
        <v>8</v>
      </c>
      <c r="J92">
        <v>0</v>
      </c>
    </row>
    <row r="93" spans="1:10">
      <c r="A93">
        <v>86</v>
      </c>
      <c r="B93" t="s">
        <v>180</v>
      </c>
      <c r="C93">
        <v>12</v>
      </c>
      <c r="D93">
        <v>85</v>
      </c>
      <c r="E93">
        <v>707</v>
      </c>
      <c r="F93">
        <v>7.08</v>
      </c>
      <c r="G93">
        <v>58.92</v>
      </c>
      <c r="H93">
        <v>2</v>
      </c>
      <c r="I93">
        <v>10</v>
      </c>
      <c r="J93">
        <v>0</v>
      </c>
    </row>
    <row r="94" spans="1:10">
      <c r="A94">
        <v>81</v>
      </c>
      <c r="B94" t="s">
        <v>82</v>
      </c>
      <c r="C94">
        <v>13</v>
      </c>
      <c r="D94">
        <v>86</v>
      </c>
      <c r="E94">
        <v>753</v>
      </c>
      <c r="F94">
        <v>6.62</v>
      </c>
      <c r="G94">
        <v>57.92</v>
      </c>
      <c r="H94">
        <v>8</v>
      </c>
      <c r="I94">
        <v>5</v>
      </c>
      <c r="J94">
        <v>0</v>
      </c>
    </row>
    <row r="95" spans="1:10">
      <c r="A95">
        <v>37</v>
      </c>
      <c r="B95" t="s">
        <v>121</v>
      </c>
      <c r="C95">
        <v>12</v>
      </c>
      <c r="D95">
        <v>71</v>
      </c>
      <c r="E95">
        <v>582</v>
      </c>
      <c r="F95">
        <v>5.92</v>
      </c>
      <c r="G95">
        <v>48.5</v>
      </c>
      <c r="H95">
        <v>4</v>
      </c>
      <c r="I95">
        <v>8</v>
      </c>
      <c r="J95">
        <v>0</v>
      </c>
    </row>
    <row r="96" spans="1:10">
      <c r="A96">
        <v>21</v>
      </c>
      <c r="B96" t="s">
        <v>137</v>
      </c>
      <c r="C96">
        <v>14</v>
      </c>
      <c r="D96">
        <v>74</v>
      </c>
      <c r="E96">
        <v>641</v>
      </c>
      <c r="F96">
        <v>5.29</v>
      </c>
      <c r="G96">
        <v>45.79</v>
      </c>
      <c r="H96">
        <v>10</v>
      </c>
      <c r="I96">
        <v>4</v>
      </c>
      <c r="J96">
        <v>0</v>
      </c>
    </row>
    <row r="97" spans="1:10">
      <c r="A97">
        <v>67</v>
      </c>
      <c r="B97" t="s">
        <v>141</v>
      </c>
      <c r="C97">
        <v>13</v>
      </c>
      <c r="D97">
        <v>80</v>
      </c>
      <c r="E97">
        <v>720</v>
      </c>
      <c r="F97">
        <v>6.15</v>
      </c>
      <c r="G97">
        <v>55.38</v>
      </c>
      <c r="H97">
        <v>10</v>
      </c>
      <c r="I97">
        <v>3</v>
      </c>
      <c r="J97">
        <v>0</v>
      </c>
    </row>
    <row r="98" spans="1:10">
      <c r="A98">
        <v>30</v>
      </c>
      <c r="B98" t="s">
        <v>162</v>
      </c>
      <c r="C98">
        <v>13</v>
      </c>
      <c r="D98">
        <v>81</v>
      </c>
      <c r="E98">
        <v>614</v>
      </c>
      <c r="F98">
        <v>6.23</v>
      </c>
      <c r="G98">
        <v>47.23</v>
      </c>
      <c r="H98">
        <v>7</v>
      </c>
      <c r="I98">
        <v>6</v>
      </c>
      <c r="J98">
        <v>0</v>
      </c>
    </row>
    <row r="99" spans="1:10">
      <c r="A99">
        <v>115</v>
      </c>
      <c r="B99" t="s">
        <v>111</v>
      </c>
      <c r="C99">
        <v>13</v>
      </c>
      <c r="D99">
        <v>103</v>
      </c>
      <c r="E99">
        <v>933</v>
      </c>
      <c r="F99">
        <v>7.92</v>
      </c>
      <c r="G99">
        <v>71.77</v>
      </c>
      <c r="H99">
        <v>9</v>
      </c>
      <c r="I99">
        <v>4</v>
      </c>
      <c r="J99">
        <v>0</v>
      </c>
    </row>
    <row r="100" spans="1:10">
      <c r="A100">
        <v>102</v>
      </c>
      <c r="B100" t="s">
        <v>182</v>
      </c>
      <c r="C100">
        <v>12</v>
      </c>
      <c r="D100">
        <v>86</v>
      </c>
      <c r="E100">
        <v>768</v>
      </c>
      <c r="F100">
        <v>7.17</v>
      </c>
      <c r="G100">
        <v>64</v>
      </c>
      <c r="H100">
        <v>5</v>
      </c>
      <c r="I100">
        <v>7</v>
      </c>
      <c r="J100">
        <v>0</v>
      </c>
    </row>
    <row r="101" spans="1:10">
      <c r="A101">
        <v>82</v>
      </c>
      <c r="B101" t="s">
        <v>90</v>
      </c>
      <c r="C101">
        <v>12</v>
      </c>
      <c r="D101">
        <v>86</v>
      </c>
      <c r="E101">
        <v>697</v>
      </c>
      <c r="F101">
        <v>7.17</v>
      </c>
      <c r="G101">
        <v>58.08</v>
      </c>
      <c r="H101">
        <v>8</v>
      </c>
      <c r="I101">
        <v>4</v>
      </c>
      <c r="J101">
        <v>0</v>
      </c>
    </row>
    <row r="102" spans="1:10">
      <c r="A102">
        <v>59</v>
      </c>
      <c r="B102" t="s">
        <v>183</v>
      </c>
      <c r="C102">
        <v>12</v>
      </c>
      <c r="D102">
        <v>72</v>
      </c>
      <c r="E102">
        <v>654</v>
      </c>
      <c r="F102">
        <v>6</v>
      </c>
      <c r="G102">
        <v>54.5</v>
      </c>
      <c r="H102">
        <v>4</v>
      </c>
      <c r="I102">
        <v>8</v>
      </c>
      <c r="J102">
        <v>0</v>
      </c>
    </row>
    <row r="103" spans="1:10">
      <c r="A103">
        <v>73</v>
      </c>
      <c r="B103" t="s">
        <v>165</v>
      </c>
      <c r="C103">
        <v>14</v>
      </c>
      <c r="D103">
        <v>86</v>
      </c>
      <c r="E103">
        <v>787</v>
      </c>
      <c r="F103">
        <v>6.14</v>
      </c>
      <c r="G103">
        <v>56.21</v>
      </c>
      <c r="H103">
        <v>10</v>
      </c>
      <c r="I103">
        <v>4</v>
      </c>
      <c r="J103">
        <v>0</v>
      </c>
    </row>
    <row r="104" spans="1:10">
      <c r="A104">
        <v>43</v>
      </c>
      <c r="B104" t="s">
        <v>154</v>
      </c>
      <c r="C104">
        <v>12</v>
      </c>
      <c r="D104">
        <v>75</v>
      </c>
      <c r="E104">
        <v>611</v>
      </c>
      <c r="F104">
        <v>6.25</v>
      </c>
      <c r="G104">
        <v>50.92</v>
      </c>
      <c r="H104">
        <v>2</v>
      </c>
      <c r="I104">
        <v>10</v>
      </c>
      <c r="J104">
        <v>0</v>
      </c>
    </row>
    <row r="105" spans="1:10">
      <c r="A105">
        <v>31</v>
      </c>
      <c r="B105" t="s">
        <v>98</v>
      </c>
      <c r="C105">
        <v>14</v>
      </c>
      <c r="D105">
        <v>74</v>
      </c>
      <c r="E105">
        <v>665</v>
      </c>
      <c r="F105">
        <v>5.29</v>
      </c>
      <c r="G105">
        <v>47.5</v>
      </c>
      <c r="H105">
        <v>10</v>
      </c>
      <c r="I105">
        <v>4</v>
      </c>
      <c r="J105">
        <v>0</v>
      </c>
    </row>
    <row r="106" spans="1:10">
      <c r="A106">
        <v>95</v>
      </c>
      <c r="B106" t="s">
        <v>103</v>
      </c>
      <c r="C106">
        <v>13</v>
      </c>
      <c r="D106">
        <v>95</v>
      </c>
      <c r="E106">
        <v>807</v>
      </c>
      <c r="F106">
        <v>7.31</v>
      </c>
      <c r="G106">
        <v>62.08</v>
      </c>
      <c r="H106">
        <v>6</v>
      </c>
      <c r="I106">
        <v>7</v>
      </c>
      <c r="J106">
        <v>0</v>
      </c>
    </row>
    <row r="107" spans="1:10">
      <c r="A107">
        <v>91</v>
      </c>
      <c r="B107" t="s">
        <v>136</v>
      </c>
      <c r="C107">
        <v>12</v>
      </c>
      <c r="D107">
        <v>86</v>
      </c>
      <c r="E107">
        <v>734</v>
      </c>
      <c r="F107">
        <v>7.17</v>
      </c>
      <c r="G107">
        <v>61.17</v>
      </c>
      <c r="H107">
        <v>2</v>
      </c>
      <c r="I107">
        <v>10</v>
      </c>
      <c r="J107">
        <v>0</v>
      </c>
    </row>
    <row r="108" spans="1:10">
      <c r="A108">
        <v>85</v>
      </c>
      <c r="B108" t="s">
        <v>72</v>
      </c>
      <c r="C108">
        <v>13</v>
      </c>
      <c r="D108">
        <v>82</v>
      </c>
      <c r="E108">
        <v>762</v>
      </c>
      <c r="F108">
        <v>6.31</v>
      </c>
      <c r="G108">
        <v>58.62</v>
      </c>
      <c r="H108">
        <v>9</v>
      </c>
      <c r="I108">
        <v>4</v>
      </c>
      <c r="J108">
        <v>0</v>
      </c>
    </row>
    <row r="109" spans="1:10">
      <c r="A109">
        <v>57</v>
      </c>
      <c r="B109" t="s">
        <v>178</v>
      </c>
      <c r="C109">
        <v>12</v>
      </c>
      <c r="D109">
        <v>73</v>
      </c>
      <c r="E109">
        <v>648</v>
      </c>
      <c r="F109">
        <v>6.08</v>
      </c>
      <c r="G109">
        <v>54</v>
      </c>
      <c r="H109">
        <v>2</v>
      </c>
      <c r="I109">
        <v>10</v>
      </c>
      <c r="J109">
        <v>0</v>
      </c>
    </row>
    <row r="110" spans="1:10">
      <c r="A110">
        <v>106</v>
      </c>
      <c r="B110" t="s">
        <v>166</v>
      </c>
      <c r="C110">
        <v>12</v>
      </c>
      <c r="D110">
        <v>86</v>
      </c>
      <c r="E110">
        <v>797</v>
      </c>
      <c r="F110">
        <v>7.17</v>
      </c>
      <c r="G110">
        <v>66.42</v>
      </c>
      <c r="H110">
        <v>4</v>
      </c>
      <c r="I110">
        <v>8</v>
      </c>
      <c r="J110">
        <v>0</v>
      </c>
    </row>
    <row r="111" spans="1:10">
      <c r="A111">
        <v>6</v>
      </c>
      <c r="B111" t="s">
        <v>113</v>
      </c>
      <c r="C111">
        <v>12</v>
      </c>
      <c r="D111">
        <v>59</v>
      </c>
      <c r="E111">
        <v>479</v>
      </c>
      <c r="F111">
        <v>4.92</v>
      </c>
      <c r="G111">
        <v>39.92</v>
      </c>
      <c r="H111">
        <v>5</v>
      </c>
      <c r="I111">
        <v>7</v>
      </c>
      <c r="J111">
        <v>0</v>
      </c>
    </row>
    <row r="112" spans="1:10">
      <c r="A112">
        <v>7</v>
      </c>
      <c r="B112" t="s">
        <v>118</v>
      </c>
      <c r="C112">
        <v>13</v>
      </c>
      <c r="D112">
        <v>62</v>
      </c>
      <c r="E112">
        <v>532</v>
      </c>
      <c r="F112">
        <v>4.7699999999999996</v>
      </c>
      <c r="G112">
        <v>40.92</v>
      </c>
      <c r="H112">
        <v>9</v>
      </c>
      <c r="I112">
        <v>4</v>
      </c>
      <c r="J112">
        <v>0</v>
      </c>
    </row>
    <row r="113" spans="1:10">
      <c r="A113">
        <v>69</v>
      </c>
      <c r="B113" t="s">
        <v>76</v>
      </c>
      <c r="C113">
        <v>14</v>
      </c>
      <c r="D113">
        <v>92</v>
      </c>
      <c r="E113">
        <v>779</v>
      </c>
      <c r="F113">
        <v>6.57</v>
      </c>
      <c r="G113">
        <v>55.64</v>
      </c>
      <c r="H113">
        <v>11</v>
      </c>
      <c r="I113">
        <v>3</v>
      </c>
      <c r="J113">
        <v>0</v>
      </c>
    </row>
    <row r="114" spans="1:10">
      <c r="A114">
        <v>34</v>
      </c>
      <c r="B114" t="s">
        <v>85</v>
      </c>
      <c r="C114">
        <v>13</v>
      </c>
      <c r="D114">
        <v>68</v>
      </c>
      <c r="E114">
        <v>621</v>
      </c>
      <c r="F114">
        <v>5.23</v>
      </c>
      <c r="G114">
        <v>47.77</v>
      </c>
      <c r="H114">
        <v>9</v>
      </c>
      <c r="I114">
        <v>4</v>
      </c>
      <c r="J114">
        <v>0</v>
      </c>
    </row>
    <row r="115" spans="1:10">
      <c r="A115">
        <v>29</v>
      </c>
      <c r="B115" t="s">
        <v>171</v>
      </c>
      <c r="C115">
        <v>13</v>
      </c>
      <c r="D115">
        <v>81</v>
      </c>
      <c r="E115">
        <v>613</v>
      </c>
      <c r="F115">
        <v>6.23</v>
      </c>
      <c r="G115">
        <v>47.15</v>
      </c>
      <c r="H115">
        <v>4</v>
      </c>
      <c r="I115">
        <v>9</v>
      </c>
      <c r="J115">
        <v>0</v>
      </c>
    </row>
    <row r="116" spans="1:10">
      <c r="A116">
        <v>45</v>
      </c>
      <c r="B116" t="s">
        <v>152</v>
      </c>
      <c r="C116">
        <v>12</v>
      </c>
      <c r="D116">
        <v>73</v>
      </c>
      <c r="E116">
        <v>617</v>
      </c>
      <c r="F116">
        <v>6.08</v>
      </c>
      <c r="G116">
        <v>51.42</v>
      </c>
      <c r="H116">
        <v>5</v>
      </c>
      <c r="I116">
        <v>7</v>
      </c>
      <c r="J116">
        <v>0</v>
      </c>
    </row>
    <row r="117" spans="1:10">
      <c r="A117">
        <v>50</v>
      </c>
      <c r="B117" t="s">
        <v>99</v>
      </c>
      <c r="C117">
        <v>13</v>
      </c>
      <c r="D117">
        <v>71</v>
      </c>
      <c r="E117">
        <v>686</v>
      </c>
      <c r="F117">
        <v>5.46</v>
      </c>
      <c r="G117">
        <v>52.77</v>
      </c>
      <c r="H117">
        <v>11</v>
      </c>
      <c r="I117">
        <v>2</v>
      </c>
      <c r="J117">
        <v>0</v>
      </c>
    </row>
    <row r="118" spans="1:10">
      <c r="A118">
        <v>103</v>
      </c>
      <c r="B118" t="s">
        <v>117</v>
      </c>
      <c r="C118">
        <v>12</v>
      </c>
      <c r="D118">
        <v>95</v>
      </c>
      <c r="E118">
        <v>785</v>
      </c>
      <c r="F118">
        <v>7.92</v>
      </c>
      <c r="G118">
        <v>65.42</v>
      </c>
      <c r="H118">
        <v>5</v>
      </c>
      <c r="I118">
        <v>7</v>
      </c>
      <c r="J118">
        <v>0</v>
      </c>
    </row>
    <row r="119" spans="1:10">
      <c r="A119">
        <v>13</v>
      </c>
      <c r="B119" t="s">
        <v>125</v>
      </c>
      <c r="C119">
        <v>13</v>
      </c>
      <c r="D119">
        <v>73</v>
      </c>
      <c r="E119">
        <v>571</v>
      </c>
      <c r="F119">
        <v>5.62</v>
      </c>
      <c r="G119">
        <v>43.92</v>
      </c>
      <c r="H119">
        <v>9</v>
      </c>
      <c r="I119">
        <v>4</v>
      </c>
      <c r="J119">
        <v>0</v>
      </c>
    </row>
    <row r="120" spans="1:10">
      <c r="A120">
        <v>55</v>
      </c>
      <c r="B120" t="s">
        <v>132</v>
      </c>
      <c r="C120">
        <v>12</v>
      </c>
      <c r="D120">
        <v>73</v>
      </c>
      <c r="E120">
        <v>638</v>
      </c>
      <c r="F120">
        <v>6.08</v>
      </c>
      <c r="G120">
        <v>53.17</v>
      </c>
      <c r="H120">
        <v>5</v>
      </c>
      <c r="I120">
        <v>7</v>
      </c>
      <c r="J120">
        <v>0</v>
      </c>
    </row>
  </sheetData>
  <sortState ref="A2:J120">
    <sortCondition ref="B2:B120"/>
  </sortState>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R120"/>
  <sheetViews>
    <sheetView workbookViewId="0">
      <selection activeCell="B2" sqref="B2"/>
    </sheetView>
  </sheetViews>
  <sheetFormatPr defaultRowHeight="12.75"/>
  <cols>
    <col min="2" max="3" width="17.42578125" bestFit="1" customWidth="1"/>
    <col min="4" max="4" width="17.42578125" customWidth="1"/>
    <col min="5" max="5" width="17.42578125" bestFit="1" customWidth="1"/>
    <col min="6" max="6" width="17.42578125" customWidth="1"/>
    <col min="7" max="7" width="17.42578125" bestFit="1" customWidth="1"/>
    <col min="9" max="18" width="17.42578125" bestFit="1" customWidth="1"/>
  </cols>
  <sheetData>
    <row r="1" spans="1:18">
      <c r="A1" t="s">
        <v>56</v>
      </c>
      <c r="B1" t="s">
        <v>226</v>
      </c>
      <c r="C1" t="s">
        <v>225</v>
      </c>
      <c r="D1" t="s">
        <v>227</v>
      </c>
      <c r="E1" t="s">
        <v>228</v>
      </c>
      <c r="F1" t="s">
        <v>229</v>
      </c>
      <c r="G1" t="s">
        <v>230</v>
      </c>
      <c r="H1" t="s">
        <v>231</v>
      </c>
      <c r="I1" t="s">
        <v>232</v>
      </c>
      <c r="J1" t="s">
        <v>233</v>
      </c>
      <c r="K1" t="s">
        <v>234</v>
      </c>
      <c r="L1" t="s">
        <v>235</v>
      </c>
      <c r="M1" t="s">
        <v>236</v>
      </c>
      <c r="N1" t="s">
        <v>237</v>
      </c>
      <c r="O1" t="s">
        <v>238</v>
      </c>
      <c r="P1" t="s">
        <v>239</v>
      </c>
      <c r="Q1" t="s">
        <v>240</v>
      </c>
      <c r="R1" t="s">
        <v>241</v>
      </c>
    </row>
    <row r="2" spans="1:18">
      <c r="A2">
        <v>1</v>
      </c>
      <c r="B2" t="str">
        <f>WL!B2</f>
        <v>Air Force</v>
      </c>
      <c r="C2" t="str">
        <f>PED!B2</f>
        <v>Air Force</v>
      </c>
      <c r="D2" t="str">
        <f>RD!B2</f>
        <v>Air Force</v>
      </c>
      <c r="E2" t="str">
        <f>'3DO'!B2</f>
        <v>Air Force</v>
      </c>
      <c r="F2" t="str">
        <f>TD!B2</f>
        <v>Air Force</v>
      </c>
      <c r="G2" t="str">
        <f>PEO!B2</f>
        <v>Air Force</v>
      </c>
      <c r="I2" t="str">
        <f>OPPG!B2</f>
        <v>Air Force</v>
      </c>
      <c r="J2" t="str">
        <f>TO!B2</f>
        <v>Air Force</v>
      </c>
      <c r="K2" t="str">
        <f>'3DD'!B2</f>
        <v>Air Force</v>
      </c>
      <c r="L2" t="str">
        <f>TM!B2</f>
        <v>Air Force</v>
      </c>
      <c r="M2" t="str">
        <f>PD!B2</f>
        <v>Air Force</v>
      </c>
      <c r="N2" t="str">
        <f>DPPG!B2</f>
        <v>Air Force</v>
      </c>
      <c r="O2" t="str">
        <f>RO!B2</f>
        <v>Air Force</v>
      </c>
      <c r="P2" t="str">
        <f>TOP!B2</f>
        <v>Air Force</v>
      </c>
      <c r="Q2" t="str">
        <f>PO!B2</f>
        <v>Air Force</v>
      </c>
      <c r="R2" t="str">
        <f>PY!B2</f>
        <v>Air Force</v>
      </c>
    </row>
    <row r="3" spans="1:18">
      <c r="A3">
        <v>2</v>
      </c>
      <c r="B3" t="str">
        <f>WL!B3</f>
        <v>Akron</v>
      </c>
      <c r="C3" t="str">
        <f>PED!B3</f>
        <v>Akron</v>
      </c>
      <c r="D3" t="str">
        <f>RD!B3</f>
        <v>Akron</v>
      </c>
      <c r="E3" t="str">
        <f>'3DO'!B3</f>
        <v>Akron</v>
      </c>
      <c r="F3" t="str">
        <f>TD!B3</f>
        <v>Akron</v>
      </c>
      <c r="G3" t="str">
        <f>PEO!B3</f>
        <v>Akron</v>
      </c>
      <c r="I3" t="str">
        <f>OPPG!B3</f>
        <v>Akron</v>
      </c>
      <c r="J3" t="str">
        <f>TO!B3</f>
        <v>Akron</v>
      </c>
      <c r="K3" t="str">
        <f>'3DD'!B3</f>
        <v>Akron</v>
      </c>
      <c r="L3" t="str">
        <f>TM!B3</f>
        <v>Akron</v>
      </c>
      <c r="M3" t="str">
        <f>PD!B3</f>
        <v>Akron</v>
      </c>
      <c r="N3" t="str">
        <f>DPPG!B3</f>
        <v>Akron</v>
      </c>
      <c r="O3" t="str">
        <f>RO!B3</f>
        <v>Akron</v>
      </c>
      <c r="P3" t="str">
        <f>TOP!B3</f>
        <v>Akron</v>
      </c>
      <c r="Q3" t="str">
        <f>PO!B3</f>
        <v>Akron</v>
      </c>
      <c r="R3" t="str">
        <f>PY!B3</f>
        <v>Akron</v>
      </c>
    </row>
    <row r="4" spans="1:18">
      <c r="A4">
        <v>3</v>
      </c>
      <c r="B4" t="str">
        <f>WL!B4</f>
        <v>Alabama</v>
      </c>
      <c r="C4" t="str">
        <f>PED!B4</f>
        <v>Alabama</v>
      </c>
      <c r="D4" t="str">
        <f>RD!B4</f>
        <v>Alabama</v>
      </c>
      <c r="E4" t="str">
        <f>'3DO'!B4</f>
        <v>Alabama</v>
      </c>
      <c r="F4" t="str">
        <f>TD!B4</f>
        <v>Alabama</v>
      </c>
      <c r="G4" t="str">
        <f>PEO!B4</f>
        <v>Alabama</v>
      </c>
      <c r="I4" t="str">
        <f>OPPG!B4</f>
        <v>Alabama</v>
      </c>
      <c r="J4" t="str">
        <f>TO!B4</f>
        <v>Alabama</v>
      </c>
      <c r="K4" t="str">
        <f>'3DD'!B4</f>
        <v>Alabama</v>
      </c>
      <c r="L4" t="str">
        <f>TM!B4</f>
        <v>Alabama</v>
      </c>
      <c r="M4" t="str">
        <f>PD!B4</f>
        <v>Alabama</v>
      </c>
      <c r="N4" t="str">
        <f>DPPG!B4</f>
        <v>Alabama</v>
      </c>
      <c r="O4" t="str">
        <f>RO!B4</f>
        <v>Alabama</v>
      </c>
      <c r="P4" t="str">
        <f>TOP!B4</f>
        <v>Alabama</v>
      </c>
      <c r="Q4" t="str">
        <f>PO!B4</f>
        <v>Alabama</v>
      </c>
      <c r="R4" t="str">
        <f>PY!B4</f>
        <v>Alabama</v>
      </c>
    </row>
    <row r="5" spans="1:18">
      <c r="A5">
        <v>4</v>
      </c>
      <c r="B5" t="str">
        <f>WL!B5</f>
        <v>Arizona</v>
      </c>
      <c r="C5" t="str">
        <f>PED!B5</f>
        <v>Arizona</v>
      </c>
      <c r="D5" t="str">
        <f>RD!B5</f>
        <v>Arizona</v>
      </c>
      <c r="E5" t="str">
        <f>'3DO'!B5</f>
        <v>Arizona</v>
      </c>
      <c r="F5" t="str">
        <f>TD!B5</f>
        <v>Arizona</v>
      </c>
      <c r="G5" t="str">
        <f>PEO!B5</f>
        <v>Arizona</v>
      </c>
      <c r="I5" t="str">
        <f>OPPG!B5</f>
        <v>Arizona</v>
      </c>
      <c r="J5" t="str">
        <f>TO!B5</f>
        <v>Arizona</v>
      </c>
      <c r="K5" t="str">
        <f>'3DD'!B5</f>
        <v>Arizona</v>
      </c>
      <c r="L5" t="str">
        <f>TM!B5</f>
        <v>Arizona</v>
      </c>
      <c r="M5" t="str">
        <f>PD!B5</f>
        <v>Arizona</v>
      </c>
      <c r="N5" t="str">
        <f>DPPG!B5</f>
        <v>Arizona</v>
      </c>
      <c r="O5" t="str">
        <f>RO!B5</f>
        <v>Arizona</v>
      </c>
      <c r="P5" t="str">
        <f>TOP!B5</f>
        <v>Arizona</v>
      </c>
      <c r="Q5" t="str">
        <f>PO!B5</f>
        <v>Arizona</v>
      </c>
      <c r="R5" t="str">
        <f>PY!B5</f>
        <v>Arizona</v>
      </c>
    </row>
    <row r="6" spans="1:18">
      <c r="A6">
        <v>5</v>
      </c>
      <c r="B6" t="str">
        <f>WL!B6</f>
        <v>Arizona St.</v>
      </c>
      <c r="C6" t="str">
        <f>PED!B6</f>
        <v>Arizona St.</v>
      </c>
      <c r="D6" t="str">
        <f>RD!B6</f>
        <v>Arizona St.</v>
      </c>
      <c r="E6" t="str">
        <f>'3DO'!B6</f>
        <v>Arizona St.</v>
      </c>
      <c r="F6" t="str">
        <f>TD!B6</f>
        <v>Arizona St.</v>
      </c>
      <c r="G6" t="str">
        <f>PEO!B6</f>
        <v>Arizona St.</v>
      </c>
      <c r="I6" t="str">
        <f>OPPG!B6</f>
        <v>Arizona St.</v>
      </c>
      <c r="J6" t="str">
        <f>TO!B6</f>
        <v>Arizona St.</v>
      </c>
      <c r="K6" t="str">
        <f>'3DD'!B6</f>
        <v>Arizona St.</v>
      </c>
      <c r="L6" t="str">
        <f>TM!B6</f>
        <v>Arizona St.</v>
      </c>
      <c r="M6" t="str">
        <f>PD!B6</f>
        <v>Arizona St.</v>
      </c>
      <c r="N6" t="str">
        <f>DPPG!B6</f>
        <v>Arizona St.</v>
      </c>
      <c r="O6" t="str">
        <f>RO!B6</f>
        <v>Arizona St.</v>
      </c>
      <c r="P6" t="str">
        <f>TOP!B6</f>
        <v>Arizona St.</v>
      </c>
      <c r="Q6" t="str">
        <f>PO!B6</f>
        <v>Arizona St.</v>
      </c>
      <c r="R6" t="str">
        <f>PY!B6</f>
        <v>Arizona St.</v>
      </c>
    </row>
    <row r="7" spans="1:18">
      <c r="A7">
        <v>6</v>
      </c>
      <c r="B7" t="str">
        <f>WL!B7</f>
        <v>Arkansas</v>
      </c>
      <c r="C7" t="str">
        <f>PED!B7</f>
        <v>Arkansas</v>
      </c>
      <c r="D7" t="str">
        <f>RD!B7</f>
        <v>Arkansas</v>
      </c>
      <c r="E7" t="str">
        <f>'3DO'!B7</f>
        <v>Arkansas</v>
      </c>
      <c r="F7" t="str">
        <f>TD!B7</f>
        <v>Arkansas</v>
      </c>
      <c r="G7" t="str">
        <f>PEO!B7</f>
        <v>Arkansas</v>
      </c>
      <c r="I7" t="str">
        <f>OPPG!B7</f>
        <v>Arkansas</v>
      </c>
      <c r="J7" t="str">
        <f>TO!B7</f>
        <v>Arkansas</v>
      </c>
      <c r="K7" t="str">
        <f>'3DD'!B7</f>
        <v>Arkansas</v>
      </c>
      <c r="L7" t="str">
        <f>TM!B7</f>
        <v>Arkansas</v>
      </c>
      <c r="M7" t="str">
        <f>PD!B7</f>
        <v>Arkansas</v>
      </c>
      <c r="N7" t="str">
        <f>DPPG!B7</f>
        <v>Arkansas</v>
      </c>
      <c r="O7" t="str">
        <f>RO!B7</f>
        <v>Arkansas</v>
      </c>
      <c r="P7" t="str">
        <f>TOP!B7</f>
        <v>Arkansas</v>
      </c>
      <c r="Q7" t="str">
        <f>PO!B7</f>
        <v>Arkansas</v>
      </c>
      <c r="R7" t="str">
        <f>PY!B7</f>
        <v>Arkansas</v>
      </c>
    </row>
    <row r="8" spans="1:18">
      <c r="A8">
        <v>7</v>
      </c>
      <c r="B8" t="str">
        <f>WL!B8</f>
        <v>Arkansas St.</v>
      </c>
      <c r="C8" t="str">
        <f>PED!B8</f>
        <v>Arkansas St.</v>
      </c>
      <c r="D8" t="str">
        <f>RD!B8</f>
        <v>Arkansas St.</v>
      </c>
      <c r="E8" t="str">
        <f>'3DO'!B8</f>
        <v>Arkansas St.</v>
      </c>
      <c r="F8" t="str">
        <f>TD!B8</f>
        <v>Arkansas St.</v>
      </c>
      <c r="G8" t="str">
        <f>PEO!B8</f>
        <v>Arkansas St.</v>
      </c>
      <c r="I8" t="str">
        <f>OPPG!B8</f>
        <v>Arkansas St.</v>
      </c>
      <c r="J8" t="str">
        <f>TO!B8</f>
        <v>Arkansas St.</v>
      </c>
      <c r="K8" t="str">
        <f>'3DD'!B8</f>
        <v>Arkansas St.</v>
      </c>
      <c r="L8" t="str">
        <f>TM!B8</f>
        <v>Arkansas St.</v>
      </c>
      <c r="M8" t="str">
        <f>PD!B8</f>
        <v>Arkansas St.</v>
      </c>
      <c r="N8" t="str">
        <f>DPPG!B8</f>
        <v>Arkansas St.</v>
      </c>
      <c r="O8" t="str">
        <f>RO!B8</f>
        <v>Arkansas St.</v>
      </c>
      <c r="P8" t="str">
        <f>TOP!B8</f>
        <v>Arkansas St.</v>
      </c>
      <c r="Q8" t="str">
        <f>PO!B8</f>
        <v>Arkansas St.</v>
      </c>
      <c r="R8" t="str">
        <f>PY!B8</f>
        <v>Arkansas St.</v>
      </c>
    </row>
    <row r="9" spans="1:18">
      <c r="A9">
        <v>8</v>
      </c>
      <c r="B9" t="str">
        <f>WL!B9</f>
        <v>Army</v>
      </c>
      <c r="C9" t="str">
        <f>PED!B9</f>
        <v>Army</v>
      </c>
      <c r="D9" t="str">
        <f>RD!B9</f>
        <v>Army</v>
      </c>
      <c r="E9" t="str">
        <f>'3DO'!B9</f>
        <v>Army</v>
      </c>
      <c r="F9" t="str">
        <f>TD!B9</f>
        <v>Army</v>
      </c>
      <c r="G9" t="str">
        <f>PEO!B9</f>
        <v>Army</v>
      </c>
      <c r="I9" t="str">
        <f>OPPG!B9</f>
        <v>Army</v>
      </c>
      <c r="J9" t="str">
        <f>TO!B9</f>
        <v>Army</v>
      </c>
      <c r="K9" t="str">
        <f>'3DD'!B9</f>
        <v>Army</v>
      </c>
      <c r="L9" t="str">
        <f>TM!B9</f>
        <v>Army</v>
      </c>
      <c r="M9" t="str">
        <f>PD!B9</f>
        <v>Army</v>
      </c>
      <c r="N9" t="str">
        <f>DPPG!B9</f>
        <v>Army</v>
      </c>
      <c r="O9" t="str">
        <f>RO!B9</f>
        <v>Army</v>
      </c>
      <c r="P9" t="str">
        <f>TOP!B9</f>
        <v>Army</v>
      </c>
      <c r="Q9" t="str">
        <f>PO!B9</f>
        <v>Army</v>
      </c>
      <c r="R9" t="str">
        <f>PY!B9</f>
        <v>Army</v>
      </c>
    </row>
    <row r="10" spans="1:18">
      <c r="A10">
        <v>9</v>
      </c>
      <c r="B10" t="str">
        <f>WL!B10</f>
        <v>Auburn</v>
      </c>
      <c r="C10" t="str">
        <f>PED!B10</f>
        <v>Auburn</v>
      </c>
      <c r="D10" t="str">
        <f>RD!B10</f>
        <v>Auburn</v>
      </c>
      <c r="E10" t="str">
        <f>'3DO'!B10</f>
        <v>Auburn</v>
      </c>
      <c r="F10" t="str">
        <f>TD!B10</f>
        <v>Auburn</v>
      </c>
      <c r="G10" t="str">
        <f>PEO!B10</f>
        <v>Auburn</v>
      </c>
      <c r="I10" t="str">
        <f>OPPG!B10</f>
        <v>Auburn</v>
      </c>
      <c r="J10" t="str">
        <f>TO!B10</f>
        <v>Auburn</v>
      </c>
      <c r="K10" t="str">
        <f>'3DD'!B10</f>
        <v>Auburn</v>
      </c>
      <c r="L10" t="str">
        <f>TM!B10</f>
        <v>Auburn</v>
      </c>
      <c r="M10" t="str">
        <f>PD!B10</f>
        <v>Auburn</v>
      </c>
      <c r="N10" t="str">
        <f>DPPG!B10</f>
        <v>Auburn</v>
      </c>
      <c r="O10" t="str">
        <f>RO!B10</f>
        <v>Auburn</v>
      </c>
      <c r="P10" t="str">
        <f>TOP!B10</f>
        <v>Auburn</v>
      </c>
      <c r="Q10" t="str">
        <f>PO!B10</f>
        <v>Auburn</v>
      </c>
      <c r="R10" t="str">
        <f>PY!B10</f>
        <v>Auburn</v>
      </c>
    </row>
    <row r="11" spans="1:18">
      <c r="A11">
        <v>10</v>
      </c>
      <c r="B11" t="str">
        <f>WL!B11</f>
        <v>Ball St.</v>
      </c>
      <c r="C11" t="str">
        <f>PED!B11</f>
        <v>Ball St.</v>
      </c>
      <c r="D11" t="str">
        <f>RD!B11</f>
        <v>Ball St.</v>
      </c>
      <c r="E11" t="str">
        <f>'3DO'!B11</f>
        <v>Ball St.</v>
      </c>
      <c r="F11" t="str">
        <f>TD!B11</f>
        <v>Ball St.</v>
      </c>
      <c r="G11" t="str">
        <f>PEO!B11</f>
        <v>Ball St.</v>
      </c>
      <c r="I11" t="str">
        <f>OPPG!B11</f>
        <v>Ball St.</v>
      </c>
      <c r="J11" t="str">
        <f>TO!B11</f>
        <v>Ball St.</v>
      </c>
      <c r="K11" t="str">
        <f>'3DD'!B11</f>
        <v>Ball St.</v>
      </c>
      <c r="L11" t="str">
        <f>TM!B11</f>
        <v>Ball St.</v>
      </c>
      <c r="M11" t="str">
        <f>PD!B11</f>
        <v>Ball St.</v>
      </c>
      <c r="N11" t="str">
        <f>DPPG!B11</f>
        <v>Ball St.</v>
      </c>
      <c r="O11" t="str">
        <f>RO!B11</f>
        <v>Ball St.</v>
      </c>
      <c r="P11" t="str">
        <f>TOP!B11</f>
        <v>Ball St.</v>
      </c>
      <c r="Q11" t="str">
        <f>PO!B11</f>
        <v>Ball St.</v>
      </c>
      <c r="R11" t="str">
        <f>PY!B11</f>
        <v>Ball St.</v>
      </c>
    </row>
    <row r="12" spans="1:18">
      <c r="A12">
        <v>11</v>
      </c>
      <c r="B12" t="str">
        <f>WL!B12</f>
        <v>Baylor</v>
      </c>
      <c r="C12" t="str">
        <f>PED!B12</f>
        <v>Baylor</v>
      </c>
      <c r="D12" t="str">
        <f>RD!B12</f>
        <v>Baylor</v>
      </c>
      <c r="E12" t="str">
        <f>'3DO'!B12</f>
        <v>Baylor</v>
      </c>
      <c r="F12" t="str">
        <f>TD!B12</f>
        <v>Baylor</v>
      </c>
      <c r="G12" t="str">
        <f>PEO!B12</f>
        <v>Baylor</v>
      </c>
      <c r="I12" t="str">
        <f>OPPG!B12</f>
        <v>Baylor</v>
      </c>
      <c r="J12" t="str">
        <f>TO!B12</f>
        <v>Baylor</v>
      </c>
      <c r="K12" t="str">
        <f>'3DD'!B12</f>
        <v>Baylor</v>
      </c>
      <c r="L12" t="str">
        <f>TM!B12</f>
        <v>Baylor</v>
      </c>
      <c r="M12" t="str">
        <f>PD!B12</f>
        <v>Baylor</v>
      </c>
      <c r="N12" t="str">
        <f>DPPG!B12</f>
        <v>Baylor</v>
      </c>
      <c r="O12" t="str">
        <f>RO!B12</f>
        <v>Baylor</v>
      </c>
      <c r="P12" t="str">
        <f>TOP!B12</f>
        <v>Baylor</v>
      </c>
      <c r="Q12" t="str">
        <f>PO!B12</f>
        <v>Baylor</v>
      </c>
      <c r="R12" t="str">
        <f>PY!B12</f>
        <v>Baylor</v>
      </c>
    </row>
    <row r="13" spans="1:18">
      <c r="A13">
        <v>12</v>
      </c>
      <c r="B13" t="str">
        <f>WL!B13</f>
        <v>Boise St.</v>
      </c>
      <c r="C13" t="str">
        <f>PED!B13</f>
        <v>Boise St.</v>
      </c>
      <c r="D13" t="str">
        <f>RD!B13</f>
        <v>Boise St.</v>
      </c>
      <c r="E13" t="str">
        <f>'3DO'!B13</f>
        <v>Boise St.</v>
      </c>
      <c r="F13" t="str">
        <f>TD!B13</f>
        <v>Boise St.</v>
      </c>
      <c r="G13" t="str">
        <f>PEO!B13</f>
        <v>Boise St.</v>
      </c>
      <c r="I13" t="str">
        <f>OPPG!B13</f>
        <v>Boise St.</v>
      </c>
      <c r="J13" t="str">
        <f>TO!B13</f>
        <v>Boise St.</v>
      </c>
      <c r="K13" t="str">
        <f>'3DD'!B13</f>
        <v>Boise St.</v>
      </c>
      <c r="L13" t="str">
        <f>TM!B13</f>
        <v>Boise St.</v>
      </c>
      <c r="M13" t="str">
        <f>PD!B13</f>
        <v>Boise St.</v>
      </c>
      <c r="N13" t="str">
        <f>DPPG!B13</f>
        <v>Boise St.</v>
      </c>
      <c r="O13" t="str">
        <f>RO!B13</f>
        <v>Boise St.</v>
      </c>
      <c r="P13" t="str">
        <f>TOP!B13</f>
        <v>Boise St.</v>
      </c>
      <c r="Q13" t="str">
        <f>PO!B13</f>
        <v>Boise St.</v>
      </c>
      <c r="R13" t="str">
        <f>PY!B13</f>
        <v>Boise St.</v>
      </c>
    </row>
    <row r="14" spans="1:18">
      <c r="A14">
        <v>13</v>
      </c>
      <c r="B14" t="str">
        <f>WL!B14</f>
        <v>Boston College</v>
      </c>
      <c r="C14" t="str">
        <f>PED!B14</f>
        <v>Boston College</v>
      </c>
      <c r="D14" t="str">
        <f>RD!B14</f>
        <v>Boston College</v>
      </c>
      <c r="E14" t="str">
        <f>'3DO'!B14</f>
        <v>Boston College</v>
      </c>
      <c r="F14" t="str">
        <f>TD!B14</f>
        <v>Boston College</v>
      </c>
      <c r="G14" t="str">
        <f>PEO!B14</f>
        <v>Boston College</v>
      </c>
      <c r="I14" t="str">
        <f>OPPG!B14</f>
        <v>Boston College</v>
      </c>
      <c r="J14" t="str">
        <f>TO!B14</f>
        <v>Boston College</v>
      </c>
      <c r="K14" t="str">
        <f>'3DD'!B14</f>
        <v>Boston College</v>
      </c>
      <c r="L14" t="str">
        <f>TM!B14</f>
        <v>Boston College</v>
      </c>
      <c r="M14" t="str">
        <f>PD!B14</f>
        <v>Boston College</v>
      </c>
      <c r="N14" t="str">
        <f>DPPG!B14</f>
        <v>Boston College</v>
      </c>
      <c r="O14" t="str">
        <f>RO!B14</f>
        <v>Boston College</v>
      </c>
      <c r="P14" t="str">
        <f>TOP!B14</f>
        <v>Boston College</v>
      </c>
      <c r="Q14" t="str">
        <f>PO!B14</f>
        <v>Boston College</v>
      </c>
      <c r="R14" t="str">
        <f>PY!B14</f>
        <v>Boston College</v>
      </c>
    </row>
    <row r="15" spans="1:18">
      <c r="A15">
        <v>14</v>
      </c>
      <c r="B15" t="str">
        <f>WL!B15</f>
        <v>Bowling Green</v>
      </c>
      <c r="C15" t="str">
        <f>PED!B15</f>
        <v>Bowling Green</v>
      </c>
      <c r="D15" t="str">
        <f>RD!B15</f>
        <v>Bowling Green</v>
      </c>
      <c r="E15" t="str">
        <f>'3DO'!B15</f>
        <v>Bowling Green</v>
      </c>
      <c r="F15" t="str">
        <f>TD!B15</f>
        <v>Bowling Green</v>
      </c>
      <c r="G15" t="str">
        <f>PEO!B15</f>
        <v>Bowling Green</v>
      </c>
      <c r="I15" t="str">
        <f>OPPG!B15</f>
        <v>Bowling Green</v>
      </c>
      <c r="J15" t="str">
        <f>TO!B15</f>
        <v>Bowling Green</v>
      </c>
      <c r="K15" t="str">
        <f>'3DD'!B15</f>
        <v>Bowling Green</v>
      </c>
      <c r="L15" t="str">
        <f>TM!B15</f>
        <v>Bowling Green</v>
      </c>
      <c r="M15" t="str">
        <f>PD!B15</f>
        <v>Bowling Green</v>
      </c>
      <c r="N15" t="str">
        <f>DPPG!B15</f>
        <v>Bowling Green</v>
      </c>
      <c r="O15" t="str">
        <f>RO!B15</f>
        <v>Bowling Green</v>
      </c>
      <c r="P15" t="str">
        <f>TOP!B15</f>
        <v>Bowling Green</v>
      </c>
      <c r="Q15" t="str">
        <f>PO!B15</f>
        <v>Bowling Green</v>
      </c>
      <c r="R15" t="str">
        <f>PY!B15</f>
        <v>Bowling Green</v>
      </c>
    </row>
    <row r="16" spans="1:18">
      <c r="A16">
        <v>15</v>
      </c>
      <c r="B16" t="str">
        <f>WL!B16</f>
        <v>Buffalo</v>
      </c>
      <c r="C16" t="str">
        <f>PED!B16</f>
        <v>Buffalo</v>
      </c>
      <c r="D16" t="str">
        <f>RD!B16</f>
        <v>Buffalo</v>
      </c>
      <c r="E16" t="str">
        <f>'3DO'!B16</f>
        <v>Buffalo</v>
      </c>
      <c r="F16" t="str">
        <f>TD!B16</f>
        <v>Buffalo</v>
      </c>
      <c r="G16" t="str">
        <f>PEO!B16</f>
        <v>Buffalo</v>
      </c>
      <c r="I16" t="str">
        <f>OPPG!B16</f>
        <v>Buffalo</v>
      </c>
      <c r="J16" t="str">
        <f>TO!B16</f>
        <v>Buffalo</v>
      </c>
      <c r="K16" t="str">
        <f>'3DD'!B16</f>
        <v>Buffalo</v>
      </c>
      <c r="L16" t="str">
        <f>TM!B16</f>
        <v>Buffalo</v>
      </c>
      <c r="M16" t="str">
        <f>PD!B16</f>
        <v>Buffalo</v>
      </c>
      <c r="N16" t="str">
        <f>DPPG!B16</f>
        <v>Buffalo</v>
      </c>
      <c r="O16" t="str">
        <f>RO!B16</f>
        <v>Buffalo</v>
      </c>
      <c r="P16" t="str">
        <f>TOP!B16</f>
        <v>Buffalo</v>
      </c>
      <c r="Q16" t="str">
        <f>PO!B16</f>
        <v>Buffalo</v>
      </c>
      <c r="R16" t="str">
        <f>PY!B16</f>
        <v>Buffalo</v>
      </c>
    </row>
    <row r="17" spans="1:18">
      <c r="A17">
        <v>16</v>
      </c>
      <c r="B17" t="str">
        <f>WL!B17</f>
        <v>BYU</v>
      </c>
      <c r="C17" t="str">
        <f>PED!B17</f>
        <v>BYU</v>
      </c>
      <c r="D17" t="str">
        <f>RD!B17</f>
        <v>BYU</v>
      </c>
      <c r="E17" t="str">
        <f>'3DO'!B17</f>
        <v>BYU</v>
      </c>
      <c r="F17" t="str">
        <f>TD!B17</f>
        <v>BYU</v>
      </c>
      <c r="G17" t="str">
        <f>PEO!B17</f>
        <v>BYU</v>
      </c>
      <c r="I17" t="str">
        <f>OPPG!B17</f>
        <v>BYU</v>
      </c>
      <c r="J17" t="str">
        <f>TO!B17</f>
        <v>BYU</v>
      </c>
      <c r="K17" t="str">
        <f>'3DD'!B17</f>
        <v>BYU</v>
      </c>
      <c r="L17" t="str">
        <f>TM!B17</f>
        <v>BYU</v>
      </c>
      <c r="M17" t="str">
        <f>PD!B17</f>
        <v>BYU</v>
      </c>
      <c r="N17" t="str">
        <f>DPPG!B17</f>
        <v>BYU</v>
      </c>
      <c r="O17" t="str">
        <f>RO!B17</f>
        <v>BYU</v>
      </c>
      <c r="P17" t="str">
        <f>TOP!B17</f>
        <v>BYU</v>
      </c>
      <c r="Q17" t="str">
        <f>PO!B17</f>
        <v>BYU</v>
      </c>
      <c r="R17" t="str">
        <f>PY!B17</f>
        <v>BYU</v>
      </c>
    </row>
    <row r="18" spans="1:18">
      <c r="A18">
        <v>17</v>
      </c>
      <c r="B18" t="str">
        <f>WL!B18</f>
        <v>California</v>
      </c>
      <c r="C18" t="str">
        <f>PED!B18</f>
        <v>California</v>
      </c>
      <c r="D18" t="str">
        <f>RD!B18</f>
        <v>California</v>
      </c>
      <c r="E18" t="str">
        <f>'3DO'!B18</f>
        <v>California</v>
      </c>
      <c r="F18" t="str">
        <f>TD!B18</f>
        <v>California</v>
      </c>
      <c r="G18" t="str">
        <f>PEO!B18</f>
        <v>California</v>
      </c>
      <c r="I18" t="str">
        <f>OPPG!B18</f>
        <v>California</v>
      </c>
      <c r="J18" t="str">
        <f>TO!B18</f>
        <v>California</v>
      </c>
      <c r="K18" t="str">
        <f>'3DD'!B18</f>
        <v>California</v>
      </c>
      <c r="L18" t="str">
        <f>TM!B18</f>
        <v>California</v>
      </c>
      <c r="M18" t="str">
        <f>PD!B18</f>
        <v>California</v>
      </c>
      <c r="N18" t="str">
        <f>DPPG!B18</f>
        <v>California</v>
      </c>
      <c r="O18" t="str">
        <f>RO!B18</f>
        <v>California</v>
      </c>
      <c r="P18" t="str">
        <f>TOP!B18</f>
        <v>California</v>
      </c>
      <c r="Q18" t="str">
        <f>PO!B18</f>
        <v>California</v>
      </c>
      <c r="R18" t="str">
        <f>PY!B18</f>
        <v>California</v>
      </c>
    </row>
    <row r="19" spans="1:18">
      <c r="A19">
        <v>18</v>
      </c>
      <c r="B19" t="str">
        <f>WL!B19</f>
        <v>Central Mich.</v>
      </c>
      <c r="C19" t="str">
        <f>PED!B19</f>
        <v>Central Mich.</v>
      </c>
      <c r="D19" t="str">
        <f>RD!B19</f>
        <v>Central Mich.</v>
      </c>
      <c r="E19" t="str">
        <f>'3DO'!B19</f>
        <v>Central Mich.</v>
      </c>
      <c r="F19" t="str">
        <f>TD!B19</f>
        <v>Central Mich.</v>
      </c>
      <c r="G19" t="str">
        <f>PEO!B19</f>
        <v>Central Mich.</v>
      </c>
      <c r="I19" t="str">
        <f>OPPG!B19</f>
        <v>Central Mich.</v>
      </c>
      <c r="J19" t="str">
        <f>TO!B19</f>
        <v>Central Mich.</v>
      </c>
      <c r="K19" t="str">
        <f>'3DD'!B19</f>
        <v>Central Mich.</v>
      </c>
      <c r="L19" t="str">
        <f>TM!B19</f>
        <v>Central Mich.</v>
      </c>
      <c r="M19" t="str">
        <f>PD!B19</f>
        <v>Central Mich.</v>
      </c>
      <c r="N19" t="str">
        <f>DPPG!B19</f>
        <v>Central Mich.</v>
      </c>
      <c r="O19" t="str">
        <f>RO!B19</f>
        <v>Central Mich.</v>
      </c>
      <c r="P19" t="str">
        <f>TOP!B19</f>
        <v>Central Mich.</v>
      </c>
      <c r="Q19" t="str">
        <f>PO!B19</f>
        <v>Central Mich.</v>
      </c>
      <c r="R19" t="str">
        <f>PY!B19</f>
        <v>Central Mich.</v>
      </c>
    </row>
    <row r="20" spans="1:18">
      <c r="A20">
        <v>19</v>
      </c>
      <c r="B20" t="str">
        <f>WL!B20</f>
        <v>Cincinnati</v>
      </c>
      <c r="C20" t="str">
        <f>PED!B20</f>
        <v>Cincinnati</v>
      </c>
      <c r="D20" t="str">
        <f>RD!B20</f>
        <v>Cincinnati</v>
      </c>
      <c r="E20" t="str">
        <f>'3DO'!B20</f>
        <v>Cincinnati</v>
      </c>
      <c r="F20" t="str">
        <f>TD!B20</f>
        <v>Cincinnati</v>
      </c>
      <c r="G20" t="str">
        <f>PEO!B20</f>
        <v>Cincinnati</v>
      </c>
      <c r="I20" t="str">
        <f>OPPG!B20</f>
        <v>Cincinnati</v>
      </c>
      <c r="J20" t="str">
        <f>TO!B20</f>
        <v>Cincinnati</v>
      </c>
      <c r="K20" t="str">
        <f>'3DD'!B20</f>
        <v>Cincinnati</v>
      </c>
      <c r="L20" t="str">
        <f>TM!B20</f>
        <v>Cincinnati</v>
      </c>
      <c r="M20" t="str">
        <f>PD!B20</f>
        <v>Cincinnati</v>
      </c>
      <c r="N20" t="str">
        <f>DPPG!B20</f>
        <v>Cincinnati</v>
      </c>
      <c r="O20" t="str">
        <f>RO!B20</f>
        <v>Cincinnati</v>
      </c>
      <c r="P20" t="str">
        <f>TOP!B20</f>
        <v>Cincinnati</v>
      </c>
      <c r="Q20" t="str">
        <f>PO!B20</f>
        <v>Cincinnati</v>
      </c>
      <c r="R20" t="str">
        <f>PY!B20</f>
        <v>Cincinnati</v>
      </c>
    </row>
    <row r="21" spans="1:18">
      <c r="A21">
        <v>20</v>
      </c>
      <c r="B21" t="str">
        <f>WL!B21</f>
        <v>Clemson</v>
      </c>
      <c r="C21" t="str">
        <f>PED!B21</f>
        <v>Clemson</v>
      </c>
      <c r="D21" t="str">
        <f>RD!B21</f>
        <v>Clemson</v>
      </c>
      <c r="E21" t="str">
        <f>'3DO'!B21</f>
        <v>Clemson</v>
      </c>
      <c r="F21" t="str">
        <f>TD!B21</f>
        <v>Clemson</v>
      </c>
      <c r="G21" t="str">
        <f>PEO!B21</f>
        <v>Clemson</v>
      </c>
      <c r="I21" t="str">
        <f>OPPG!B21</f>
        <v>Clemson</v>
      </c>
      <c r="J21" t="str">
        <f>TO!B21</f>
        <v>Clemson</v>
      </c>
      <c r="K21" t="str">
        <f>'3DD'!B21</f>
        <v>Clemson</v>
      </c>
      <c r="L21" t="str">
        <f>TM!B21</f>
        <v>Clemson</v>
      </c>
      <c r="M21" t="str">
        <f>PD!B21</f>
        <v>Clemson</v>
      </c>
      <c r="N21" t="str">
        <f>DPPG!B21</f>
        <v>Clemson</v>
      </c>
      <c r="O21" t="str">
        <f>RO!B21</f>
        <v>Clemson</v>
      </c>
      <c r="P21" t="str">
        <f>TOP!B21</f>
        <v>Clemson</v>
      </c>
      <c r="Q21" t="str">
        <f>PO!B21</f>
        <v>Clemson</v>
      </c>
      <c r="R21" t="str">
        <f>PY!B21</f>
        <v>Clemson</v>
      </c>
    </row>
    <row r="22" spans="1:18">
      <c r="A22">
        <v>21</v>
      </c>
      <c r="B22" t="str">
        <f>WL!B22</f>
        <v>Colorado</v>
      </c>
      <c r="C22" t="str">
        <f>PED!B22</f>
        <v>Colorado</v>
      </c>
      <c r="D22" t="str">
        <f>RD!B22</f>
        <v>Colorado</v>
      </c>
      <c r="E22" t="str">
        <f>'3DO'!B22</f>
        <v>Colorado</v>
      </c>
      <c r="F22" t="str">
        <f>TD!B22</f>
        <v>Colorado</v>
      </c>
      <c r="G22" t="str">
        <f>PEO!B22</f>
        <v>Colorado</v>
      </c>
      <c r="I22" t="str">
        <f>OPPG!B22</f>
        <v>Colorado</v>
      </c>
      <c r="J22" t="str">
        <f>TO!B22</f>
        <v>Colorado</v>
      </c>
      <c r="K22" t="str">
        <f>'3DD'!B22</f>
        <v>Colorado</v>
      </c>
      <c r="L22" t="str">
        <f>TM!B22</f>
        <v>Colorado</v>
      </c>
      <c r="M22" t="str">
        <f>PD!B22</f>
        <v>Colorado</v>
      </c>
      <c r="N22" t="str">
        <f>DPPG!B22</f>
        <v>Colorado</v>
      </c>
      <c r="O22" t="str">
        <f>RO!B22</f>
        <v>Colorado</v>
      </c>
      <c r="P22" t="str">
        <f>TOP!B22</f>
        <v>Colorado</v>
      </c>
      <c r="Q22" t="str">
        <f>PO!B22</f>
        <v>Colorado</v>
      </c>
      <c r="R22" t="str">
        <f>PY!B22</f>
        <v>Colorado</v>
      </c>
    </row>
    <row r="23" spans="1:18">
      <c r="A23">
        <v>22</v>
      </c>
      <c r="B23" t="str">
        <f>WL!B23</f>
        <v>Colorado St.</v>
      </c>
      <c r="C23" t="str">
        <f>PED!B23</f>
        <v>Colorado St.</v>
      </c>
      <c r="D23" t="str">
        <f>RD!B23</f>
        <v>Colorado St.</v>
      </c>
      <c r="E23" t="str">
        <f>'3DO'!B23</f>
        <v>Colorado St.</v>
      </c>
      <c r="F23" t="str">
        <f>TD!B23</f>
        <v>Colorado St.</v>
      </c>
      <c r="G23" t="str">
        <f>PEO!B23</f>
        <v>Colorado St.</v>
      </c>
      <c r="I23" t="str">
        <f>OPPG!B23</f>
        <v>Colorado St.</v>
      </c>
      <c r="J23" t="str">
        <f>TO!B23</f>
        <v>Colorado St.</v>
      </c>
      <c r="K23" t="str">
        <f>'3DD'!B23</f>
        <v>Colorado St.</v>
      </c>
      <c r="L23" t="str">
        <f>TM!B23</f>
        <v>Colorado St.</v>
      </c>
      <c r="M23" t="str">
        <f>PD!B23</f>
        <v>Colorado St.</v>
      </c>
      <c r="N23" t="str">
        <f>DPPG!B23</f>
        <v>Colorado St.</v>
      </c>
      <c r="O23" t="str">
        <f>RO!B23</f>
        <v>Colorado St.</v>
      </c>
      <c r="P23" t="str">
        <f>TOP!B23</f>
        <v>Colorado St.</v>
      </c>
      <c r="Q23" t="str">
        <f>PO!B23</f>
        <v>Colorado St.</v>
      </c>
      <c r="R23" t="str">
        <f>PY!B23</f>
        <v>Colorado St.</v>
      </c>
    </row>
    <row r="24" spans="1:18">
      <c r="A24">
        <v>23</v>
      </c>
      <c r="B24" t="str">
        <f>WL!B24</f>
        <v>Connecticut</v>
      </c>
      <c r="C24" t="str">
        <f>PED!B24</f>
        <v>Connecticut</v>
      </c>
      <c r="D24" t="str">
        <f>RD!B24</f>
        <v>Connecticut</v>
      </c>
      <c r="E24" t="str">
        <f>'3DO'!B24</f>
        <v>Connecticut</v>
      </c>
      <c r="F24" t="str">
        <f>TD!B24</f>
        <v>Connecticut</v>
      </c>
      <c r="G24" t="str">
        <f>PEO!B24</f>
        <v>Connecticut</v>
      </c>
      <c r="I24" t="str">
        <f>OPPG!B24</f>
        <v>Connecticut</v>
      </c>
      <c r="J24" t="str">
        <f>TO!B24</f>
        <v>Connecticut</v>
      </c>
      <c r="K24" t="str">
        <f>'3DD'!B24</f>
        <v>Connecticut</v>
      </c>
      <c r="L24" t="str">
        <f>TM!B24</f>
        <v>Connecticut</v>
      </c>
      <c r="M24" t="str">
        <f>PD!B24</f>
        <v>Connecticut</v>
      </c>
      <c r="N24" t="str">
        <f>DPPG!B24</f>
        <v>Connecticut</v>
      </c>
      <c r="O24" t="str">
        <f>RO!B24</f>
        <v>Connecticut</v>
      </c>
      <c r="P24" t="str">
        <f>TOP!B24</f>
        <v>Connecticut</v>
      </c>
      <c r="Q24" t="str">
        <f>PO!B24</f>
        <v>Connecticut</v>
      </c>
      <c r="R24" t="str">
        <f>PY!B24</f>
        <v>Connecticut</v>
      </c>
    </row>
    <row r="25" spans="1:18">
      <c r="A25">
        <v>24</v>
      </c>
      <c r="B25" t="str">
        <f>WL!B25</f>
        <v>Duke</v>
      </c>
      <c r="C25" t="str">
        <f>PED!B25</f>
        <v>Duke</v>
      </c>
      <c r="D25" t="str">
        <f>RD!B25</f>
        <v>Duke</v>
      </c>
      <c r="E25" t="str">
        <f>'3DO'!B25</f>
        <v>Duke</v>
      </c>
      <c r="F25" t="str">
        <f>TD!B25</f>
        <v>Duke</v>
      </c>
      <c r="G25" t="str">
        <f>PEO!B25</f>
        <v>Duke</v>
      </c>
      <c r="I25" t="str">
        <f>OPPG!B25</f>
        <v>Duke</v>
      </c>
      <c r="J25" t="str">
        <f>TO!B25</f>
        <v>Duke</v>
      </c>
      <c r="K25" t="str">
        <f>'3DD'!B25</f>
        <v>Duke</v>
      </c>
      <c r="L25" t="str">
        <f>TM!B25</f>
        <v>Duke</v>
      </c>
      <c r="M25" t="str">
        <f>PD!B25</f>
        <v>Duke</v>
      </c>
      <c r="N25" t="str">
        <f>DPPG!B25</f>
        <v>Duke</v>
      </c>
      <c r="O25" t="str">
        <f>RO!B25</f>
        <v>Duke</v>
      </c>
      <c r="P25" t="str">
        <f>TOP!B25</f>
        <v>Duke</v>
      </c>
      <c r="Q25" t="str">
        <f>PO!B25</f>
        <v>Duke</v>
      </c>
      <c r="R25" t="str">
        <f>PY!B25</f>
        <v>Duke</v>
      </c>
    </row>
    <row r="26" spans="1:18">
      <c r="A26">
        <v>25</v>
      </c>
      <c r="B26" t="str">
        <f>WL!B26</f>
        <v>East Caro.</v>
      </c>
      <c r="C26" t="str">
        <f>PED!B26</f>
        <v>East Caro.</v>
      </c>
      <c r="D26" t="str">
        <f>RD!B26</f>
        <v>East Caro.</v>
      </c>
      <c r="E26" t="str">
        <f>'3DO'!B26</f>
        <v>East Caro.</v>
      </c>
      <c r="F26" t="str">
        <f>TD!B26</f>
        <v>East Caro.</v>
      </c>
      <c r="G26" t="str">
        <f>PEO!B26</f>
        <v>East Caro.</v>
      </c>
      <c r="I26" t="str">
        <f>OPPG!B26</f>
        <v>East Caro.</v>
      </c>
      <c r="J26" t="str">
        <f>TO!B26</f>
        <v>East Caro.</v>
      </c>
      <c r="K26" t="str">
        <f>'3DD'!B26</f>
        <v>East Caro.</v>
      </c>
      <c r="L26" t="str">
        <f>TM!B26</f>
        <v>East Caro.</v>
      </c>
      <c r="M26" t="str">
        <f>PD!B26</f>
        <v>East Caro.</v>
      </c>
      <c r="N26" t="str">
        <f>DPPG!B26</f>
        <v>East Caro.</v>
      </c>
      <c r="O26" t="str">
        <f>RO!B26</f>
        <v>East Caro.</v>
      </c>
      <c r="P26" t="str">
        <f>TOP!B26</f>
        <v>East Caro.</v>
      </c>
      <c r="Q26" t="str">
        <f>PO!B26</f>
        <v>East Caro.</v>
      </c>
      <c r="R26" t="str">
        <f>PY!B26</f>
        <v>East Caro.</v>
      </c>
    </row>
    <row r="27" spans="1:18">
      <c r="A27">
        <v>26</v>
      </c>
      <c r="B27" t="str">
        <f>WL!B27</f>
        <v>Eastern Mich.</v>
      </c>
      <c r="C27" t="str">
        <f>PED!B27</f>
        <v>Eastern Mich.</v>
      </c>
      <c r="D27" t="str">
        <f>RD!B27</f>
        <v>Eastern Mich.</v>
      </c>
      <c r="E27" t="str">
        <f>'3DO'!B27</f>
        <v>Eastern Mich.</v>
      </c>
      <c r="F27" t="str">
        <f>TD!B27</f>
        <v>Eastern Mich.</v>
      </c>
      <c r="G27" t="str">
        <f>PEO!B27</f>
        <v>Eastern Mich.</v>
      </c>
      <c r="I27" t="str">
        <f>OPPG!B27</f>
        <v>Eastern Mich.</v>
      </c>
      <c r="J27" t="str">
        <f>TO!B27</f>
        <v>Eastern Mich.</v>
      </c>
      <c r="K27" t="str">
        <f>'3DD'!B27</f>
        <v>Eastern Mich.</v>
      </c>
      <c r="L27" t="str">
        <f>TM!B27</f>
        <v>Eastern Mich.</v>
      </c>
      <c r="M27" t="str">
        <f>PD!B27</f>
        <v>Eastern Mich.</v>
      </c>
      <c r="N27" t="str">
        <f>DPPG!B27</f>
        <v>Eastern Mich.</v>
      </c>
      <c r="O27" t="str">
        <f>RO!B27</f>
        <v>Eastern Mich.</v>
      </c>
      <c r="P27" t="str">
        <f>TOP!B27</f>
        <v>Eastern Mich.</v>
      </c>
      <c r="Q27" t="str">
        <f>PO!B27</f>
        <v>Eastern Mich.</v>
      </c>
      <c r="R27" t="str">
        <f>PY!B27</f>
        <v>Eastern Mich.</v>
      </c>
    </row>
    <row r="28" spans="1:18">
      <c r="A28">
        <v>27</v>
      </c>
      <c r="B28" t="str">
        <f>WL!B28</f>
        <v>Fla. Atlantic</v>
      </c>
      <c r="C28" t="str">
        <f>PED!B28</f>
        <v>Fla. Atlantic</v>
      </c>
      <c r="D28" t="str">
        <f>RD!B28</f>
        <v>Fla. Atlantic</v>
      </c>
      <c r="E28" t="str">
        <f>'3DO'!B28</f>
        <v>Fla. Atlantic</v>
      </c>
      <c r="F28" t="str">
        <f>TD!B28</f>
        <v>Fla. Atlantic</v>
      </c>
      <c r="G28" t="str">
        <f>PEO!B28</f>
        <v>Fla. Atlantic</v>
      </c>
      <c r="I28" t="str">
        <f>OPPG!B28</f>
        <v>Fla. Atlantic</v>
      </c>
      <c r="J28" t="str">
        <f>TO!B28</f>
        <v>Fla. Atlantic</v>
      </c>
      <c r="K28" t="str">
        <f>'3DD'!B28</f>
        <v>Fla. Atlantic</v>
      </c>
      <c r="L28" t="str">
        <f>TM!B28</f>
        <v>Fla. Atlantic</v>
      </c>
      <c r="M28" t="str">
        <f>PD!B28</f>
        <v>Fla. Atlantic</v>
      </c>
      <c r="N28" t="str">
        <f>DPPG!B28</f>
        <v>Fla. Atlantic</v>
      </c>
      <c r="O28" t="str">
        <f>RO!B28</f>
        <v>Fla. Atlantic</v>
      </c>
      <c r="P28" t="str">
        <f>TOP!B28</f>
        <v>Fla. Atlantic</v>
      </c>
      <c r="Q28" t="str">
        <f>PO!B28</f>
        <v>Fla. Atlantic</v>
      </c>
      <c r="R28" t="str">
        <f>PY!B28</f>
        <v>Fla. Atlantic</v>
      </c>
    </row>
    <row r="29" spans="1:18">
      <c r="A29">
        <v>28</v>
      </c>
      <c r="B29" t="str">
        <f>WL!B29</f>
        <v>Florida</v>
      </c>
      <c r="C29" t="str">
        <f>PED!B29</f>
        <v>Florida</v>
      </c>
      <c r="D29" t="str">
        <f>RD!B29</f>
        <v>Florida</v>
      </c>
      <c r="E29" t="str">
        <f>'3DO'!B29</f>
        <v>Florida</v>
      </c>
      <c r="F29" t="str">
        <f>TD!B29</f>
        <v>Florida</v>
      </c>
      <c r="G29" t="str">
        <f>PEO!B29</f>
        <v>Florida</v>
      </c>
      <c r="I29" t="str">
        <f>OPPG!B29</f>
        <v>Florida</v>
      </c>
      <c r="J29" t="str">
        <f>TO!B29</f>
        <v>Florida</v>
      </c>
      <c r="K29" t="str">
        <f>'3DD'!B29</f>
        <v>Florida</v>
      </c>
      <c r="L29" t="str">
        <f>TM!B29</f>
        <v>Florida</v>
      </c>
      <c r="M29" t="str">
        <f>PD!B29</f>
        <v>Florida</v>
      </c>
      <c r="N29" t="str">
        <f>DPPG!B29</f>
        <v>Florida</v>
      </c>
      <c r="O29" t="str">
        <f>RO!B29</f>
        <v>Florida</v>
      </c>
      <c r="P29" t="str">
        <f>TOP!B29</f>
        <v>Florida</v>
      </c>
      <c r="Q29" t="str">
        <f>PO!B29</f>
        <v>Florida</v>
      </c>
      <c r="R29" t="str">
        <f>PY!B29</f>
        <v>Florida</v>
      </c>
    </row>
    <row r="30" spans="1:18">
      <c r="A30">
        <v>29</v>
      </c>
      <c r="B30" t="str">
        <f>WL!B30</f>
        <v>Florida Int'l</v>
      </c>
      <c r="C30" t="str">
        <f>PED!B30</f>
        <v>Florida Int'l</v>
      </c>
      <c r="D30" t="str">
        <f>RD!B30</f>
        <v>Florida Int'l</v>
      </c>
      <c r="E30" t="str">
        <f>'3DO'!B30</f>
        <v>Florida Int'l</v>
      </c>
      <c r="F30" t="str">
        <f>TD!B30</f>
        <v>Florida Int'l</v>
      </c>
      <c r="G30" t="str">
        <f>PEO!B30</f>
        <v>Florida Int'l</v>
      </c>
      <c r="I30" t="str">
        <f>OPPG!B30</f>
        <v>Florida Int'l</v>
      </c>
      <c r="J30" t="str">
        <f>TO!B30</f>
        <v>Florida Int'l</v>
      </c>
      <c r="K30" t="str">
        <f>'3DD'!B30</f>
        <v>Florida Int'l</v>
      </c>
      <c r="L30" t="str">
        <f>TM!B30</f>
        <v>Florida Int'l</v>
      </c>
      <c r="M30" t="str">
        <f>PD!B30</f>
        <v>Florida Int'l</v>
      </c>
      <c r="N30" t="str">
        <f>DPPG!B30</f>
        <v>Florida Int'l</v>
      </c>
      <c r="O30" t="str">
        <f>RO!B30</f>
        <v>Florida Int'l</v>
      </c>
      <c r="P30" t="str">
        <f>TOP!B30</f>
        <v>Florida Int'l</v>
      </c>
      <c r="Q30" t="str">
        <f>PO!B30</f>
        <v>Florida Int'l</v>
      </c>
      <c r="R30" t="str">
        <f>PY!B30</f>
        <v>Florida Int'l</v>
      </c>
    </row>
    <row r="31" spans="1:18">
      <c r="A31">
        <v>30</v>
      </c>
      <c r="B31" t="str">
        <f>WL!B31</f>
        <v>Florida St.</v>
      </c>
      <c r="C31" t="str">
        <f>PED!B31</f>
        <v>Florida St.</v>
      </c>
      <c r="D31" t="str">
        <f>RD!B31</f>
        <v>Florida St.</v>
      </c>
      <c r="E31" t="str">
        <f>'3DO'!B31</f>
        <v>Florida St.</v>
      </c>
      <c r="F31" t="str">
        <f>TD!B31</f>
        <v>Florida St.</v>
      </c>
      <c r="G31" t="str">
        <f>PEO!B31</f>
        <v>Florida St.</v>
      </c>
      <c r="I31" t="str">
        <f>OPPG!B31</f>
        <v>Florida St.</v>
      </c>
      <c r="J31" t="str">
        <f>TO!B31</f>
        <v>Florida St.</v>
      </c>
      <c r="K31" t="str">
        <f>'3DD'!B31</f>
        <v>Florida St.</v>
      </c>
      <c r="L31" t="str">
        <f>TM!B31</f>
        <v>Florida St.</v>
      </c>
      <c r="M31" t="str">
        <f>PD!B31</f>
        <v>Florida St.</v>
      </c>
      <c r="N31" t="str">
        <f>DPPG!B31</f>
        <v>Florida St.</v>
      </c>
      <c r="O31" t="str">
        <f>RO!B31</f>
        <v>Florida St.</v>
      </c>
      <c r="P31" t="str">
        <f>TOP!B31</f>
        <v>Florida St.</v>
      </c>
      <c r="Q31" t="str">
        <f>PO!B31</f>
        <v>Florida St.</v>
      </c>
      <c r="R31" t="str">
        <f>PY!B31</f>
        <v>Florida St.</v>
      </c>
    </row>
    <row r="32" spans="1:18">
      <c r="A32">
        <v>31</v>
      </c>
      <c r="B32" t="str">
        <f>WL!B32</f>
        <v>Fresno St.</v>
      </c>
      <c r="C32" t="str">
        <f>PED!B32</f>
        <v>Fresno St.</v>
      </c>
      <c r="D32" t="str">
        <f>RD!B32</f>
        <v>Fresno St.</v>
      </c>
      <c r="E32" t="str">
        <f>'3DO'!B32</f>
        <v>Fresno St.</v>
      </c>
      <c r="F32" t="str">
        <f>TD!B32</f>
        <v>Fresno St.</v>
      </c>
      <c r="G32" t="str">
        <f>PEO!B32</f>
        <v>Fresno St.</v>
      </c>
      <c r="I32" t="str">
        <f>OPPG!B32</f>
        <v>Fresno St.</v>
      </c>
      <c r="J32" t="str">
        <f>TO!B32</f>
        <v>Fresno St.</v>
      </c>
      <c r="K32" t="str">
        <f>'3DD'!B32</f>
        <v>Fresno St.</v>
      </c>
      <c r="L32" t="str">
        <f>TM!B32</f>
        <v>Fresno St.</v>
      </c>
      <c r="M32" t="str">
        <f>PD!B32</f>
        <v>Fresno St.</v>
      </c>
      <c r="N32" t="str">
        <f>DPPG!B32</f>
        <v>Fresno St.</v>
      </c>
      <c r="O32" t="str">
        <f>RO!B32</f>
        <v>Fresno St.</v>
      </c>
      <c r="P32" t="str">
        <f>TOP!B32</f>
        <v>Fresno St.</v>
      </c>
      <c r="Q32" t="str">
        <f>PO!B32</f>
        <v>Fresno St.</v>
      </c>
      <c r="R32" t="str">
        <f>PY!B32</f>
        <v>Fresno St.</v>
      </c>
    </row>
    <row r="33" spans="1:18">
      <c r="A33">
        <v>32</v>
      </c>
      <c r="B33" t="str">
        <f>WL!B33</f>
        <v>Georgia</v>
      </c>
      <c r="C33" t="str">
        <f>PED!B33</f>
        <v>Georgia</v>
      </c>
      <c r="D33" t="str">
        <f>RD!B33</f>
        <v>Georgia</v>
      </c>
      <c r="E33" t="str">
        <f>'3DO'!B33</f>
        <v>Georgia</v>
      </c>
      <c r="F33" t="str">
        <f>TD!B33</f>
        <v>Georgia</v>
      </c>
      <c r="G33" t="str">
        <f>PEO!B33</f>
        <v>Georgia</v>
      </c>
      <c r="I33" t="str">
        <f>OPPG!B33</f>
        <v>Georgia</v>
      </c>
      <c r="J33" t="str">
        <f>TO!B33</f>
        <v>Georgia</v>
      </c>
      <c r="K33" t="str">
        <f>'3DD'!B33</f>
        <v>Georgia</v>
      </c>
      <c r="L33" t="str">
        <f>TM!B33</f>
        <v>Georgia</v>
      </c>
      <c r="M33" t="str">
        <f>PD!B33</f>
        <v>Georgia</v>
      </c>
      <c r="N33" t="str">
        <f>DPPG!B33</f>
        <v>Georgia</v>
      </c>
      <c r="O33" t="str">
        <f>RO!B33</f>
        <v>Georgia</v>
      </c>
      <c r="P33" t="str">
        <f>TOP!B33</f>
        <v>Georgia</v>
      </c>
      <c r="Q33" t="str">
        <f>PO!B33</f>
        <v>Georgia</v>
      </c>
      <c r="R33" t="str">
        <f>PY!B33</f>
        <v>Georgia</v>
      </c>
    </row>
    <row r="34" spans="1:18">
      <c r="A34">
        <v>33</v>
      </c>
      <c r="B34" t="str">
        <f>WL!B34</f>
        <v>Georgia Tech</v>
      </c>
      <c r="C34" t="str">
        <f>PED!B34</f>
        <v>Georgia Tech</v>
      </c>
      <c r="D34" t="str">
        <f>RD!B34</f>
        <v>Georgia Tech</v>
      </c>
      <c r="E34" t="str">
        <f>'3DO'!B34</f>
        <v>Georgia Tech</v>
      </c>
      <c r="F34" t="str">
        <f>TD!B34</f>
        <v>Georgia Tech</v>
      </c>
      <c r="G34" t="str">
        <f>PEO!B34</f>
        <v>Georgia Tech</v>
      </c>
      <c r="I34" t="str">
        <f>OPPG!B34</f>
        <v>Georgia Tech</v>
      </c>
      <c r="J34" t="str">
        <f>TO!B34</f>
        <v>Georgia Tech</v>
      </c>
      <c r="K34" t="str">
        <f>'3DD'!B34</f>
        <v>Georgia Tech</v>
      </c>
      <c r="L34" t="str">
        <f>TM!B34</f>
        <v>Georgia Tech</v>
      </c>
      <c r="M34" t="str">
        <f>PD!B34</f>
        <v>Georgia Tech</v>
      </c>
      <c r="N34" t="str">
        <f>DPPG!B34</f>
        <v>Georgia Tech</v>
      </c>
      <c r="O34" t="str">
        <f>RO!B34</f>
        <v>Georgia Tech</v>
      </c>
      <c r="P34" t="str">
        <f>TOP!B34</f>
        <v>Georgia Tech</v>
      </c>
      <c r="Q34" t="str">
        <f>PO!B34</f>
        <v>Georgia Tech</v>
      </c>
      <c r="R34" t="str">
        <f>PY!B34</f>
        <v>Georgia Tech</v>
      </c>
    </row>
    <row r="35" spans="1:18">
      <c r="A35">
        <v>34</v>
      </c>
      <c r="B35" t="str">
        <f>WL!B35</f>
        <v>Hawaii</v>
      </c>
      <c r="C35" t="str">
        <f>PED!B35</f>
        <v>Hawaii</v>
      </c>
      <c r="D35" t="str">
        <f>RD!B35</f>
        <v>Hawaii</v>
      </c>
      <c r="E35" t="str">
        <f>'3DO'!B35</f>
        <v>Hawaii</v>
      </c>
      <c r="F35" t="str">
        <f>TD!B35</f>
        <v>Hawaii</v>
      </c>
      <c r="G35" t="str">
        <f>PEO!B35</f>
        <v>Hawaii</v>
      </c>
      <c r="I35" t="str">
        <f>OPPG!B35</f>
        <v>Hawaii</v>
      </c>
      <c r="J35" t="str">
        <f>TO!B35</f>
        <v>Hawaii</v>
      </c>
      <c r="K35" t="str">
        <f>'3DD'!B35</f>
        <v>Hawaii</v>
      </c>
      <c r="L35" t="str">
        <f>TM!B35</f>
        <v>Hawaii</v>
      </c>
      <c r="M35" t="str">
        <f>PD!B35</f>
        <v>Hawaii</v>
      </c>
      <c r="N35" t="str">
        <f>DPPG!B35</f>
        <v>Hawaii</v>
      </c>
      <c r="O35" t="str">
        <f>RO!B35</f>
        <v>Hawaii</v>
      </c>
      <c r="P35" t="str">
        <f>TOP!B35</f>
        <v>Hawaii</v>
      </c>
      <c r="Q35" t="str">
        <f>PO!B35</f>
        <v>Hawaii</v>
      </c>
      <c r="R35" t="str">
        <f>PY!B35</f>
        <v>Hawaii</v>
      </c>
    </row>
    <row r="36" spans="1:18">
      <c r="A36">
        <v>35</v>
      </c>
      <c r="B36" t="str">
        <f>WL!B36</f>
        <v>Houston</v>
      </c>
      <c r="C36" t="str">
        <f>PED!B36</f>
        <v>Houston</v>
      </c>
      <c r="D36" t="str">
        <f>RD!B36</f>
        <v>Houston</v>
      </c>
      <c r="E36" t="str">
        <f>'3DO'!B36</f>
        <v>Houston</v>
      </c>
      <c r="F36" t="str">
        <f>TD!B36</f>
        <v>Houston</v>
      </c>
      <c r="G36" t="str">
        <f>PEO!B36</f>
        <v>Houston</v>
      </c>
      <c r="I36" t="str">
        <f>OPPG!B36</f>
        <v>Houston</v>
      </c>
      <c r="J36" t="str">
        <f>TO!B36</f>
        <v>Houston</v>
      </c>
      <c r="K36" t="str">
        <f>'3DD'!B36</f>
        <v>Houston</v>
      </c>
      <c r="L36" t="str">
        <f>TM!B36</f>
        <v>Houston</v>
      </c>
      <c r="M36" t="str">
        <f>PD!B36</f>
        <v>Houston</v>
      </c>
      <c r="N36" t="str">
        <f>DPPG!B36</f>
        <v>Houston</v>
      </c>
      <c r="O36" t="str">
        <f>RO!B36</f>
        <v>Houston</v>
      </c>
      <c r="P36" t="str">
        <f>TOP!B36</f>
        <v>Houston</v>
      </c>
      <c r="Q36" t="str">
        <f>PO!B36</f>
        <v>Houston</v>
      </c>
      <c r="R36" t="str">
        <f>PY!B36</f>
        <v>Houston</v>
      </c>
    </row>
    <row r="37" spans="1:18">
      <c r="A37">
        <v>36</v>
      </c>
      <c r="B37" t="str">
        <f>WL!B37</f>
        <v>Idaho</v>
      </c>
      <c r="C37" t="str">
        <f>PED!B37</f>
        <v>Idaho</v>
      </c>
      <c r="D37" t="str">
        <f>RD!B37</f>
        <v>Idaho</v>
      </c>
      <c r="E37" t="str">
        <f>'3DO'!B37</f>
        <v>Idaho</v>
      </c>
      <c r="F37" t="str">
        <f>TD!B37</f>
        <v>Idaho</v>
      </c>
      <c r="G37" t="str">
        <f>PEO!B37</f>
        <v>Idaho</v>
      </c>
      <c r="I37" t="str">
        <f>OPPG!B37</f>
        <v>Idaho</v>
      </c>
      <c r="J37" t="str">
        <f>TO!B37</f>
        <v>Idaho</v>
      </c>
      <c r="K37" t="str">
        <f>'3DD'!B37</f>
        <v>Idaho</v>
      </c>
      <c r="L37" t="str">
        <f>TM!B37</f>
        <v>Idaho</v>
      </c>
      <c r="M37" t="str">
        <f>PD!B37</f>
        <v>Idaho</v>
      </c>
      <c r="N37" t="str">
        <f>DPPG!B37</f>
        <v>Idaho</v>
      </c>
      <c r="O37" t="str">
        <f>RO!B37</f>
        <v>Idaho</v>
      </c>
      <c r="P37" t="str">
        <f>TOP!B37</f>
        <v>Idaho</v>
      </c>
      <c r="Q37" t="str">
        <f>PO!B37</f>
        <v>Idaho</v>
      </c>
      <c r="R37" t="str">
        <f>PY!B37</f>
        <v>Idaho</v>
      </c>
    </row>
    <row r="38" spans="1:18">
      <c r="A38">
        <v>37</v>
      </c>
      <c r="B38" t="str">
        <f>WL!B38</f>
        <v>Illinois</v>
      </c>
      <c r="C38" t="str">
        <f>PED!B38</f>
        <v>Illinois</v>
      </c>
      <c r="D38" t="str">
        <f>RD!B38</f>
        <v>Illinois</v>
      </c>
      <c r="E38" t="str">
        <f>'3DO'!B38</f>
        <v>Illinois</v>
      </c>
      <c r="F38" t="str">
        <f>TD!B38</f>
        <v>Illinois</v>
      </c>
      <c r="G38" t="str">
        <f>PEO!B38</f>
        <v>Illinois</v>
      </c>
      <c r="I38" t="str">
        <f>OPPG!B38</f>
        <v>Illinois</v>
      </c>
      <c r="J38" t="str">
        <f>TO!B38</f>
        <v>Illinois</v>
      </c>
      <c r="K38" t="str">
        <f>'3DD'!B38</f>
        <v>Illinois</v>
      </c>
      <c r="L38" t="str">
        <f>TM!B38</f>
        <v>Illinois</v>
      </c>
      <c r="M38" t="str">
        <f>PD!B38</f>
        <v>Illinois</v>
      </c>
      <c r="N38" t="str">
        <f>DPPG!B38</f>
        <v>Illinois</v>
      </c>
      <c r="O38" t="str">
        <f>RO!B38</f>
        <v>Illinois</v>
      </c>
      <c r="P38" t="str">
        <f>TOP!B38</f>
        <v>Illinois</v>
      </c>
      <c r="Q38" t="str">
        <f>PO!B38</f>
        <v>Illinois</v>
      </c>
      <c r="R38" t="str">
        <f>PY!B38</f>
        <v>Illinois</v>
      </c>
    </row>
    <row r="39" spans="1:18">
      <c r="A39">
        <v>38</v>
      </c>
      <c r="B39" t="str">
        <f>WL!B39</f>
        <v>Indiana</v>
      </c>
      <c r="C39" t="str">
        <f>PED!B39</f>
        <v>Indiana</v>
      </c>
      <c r="D39" t="str">
        <f>RD!B39</f>
        <v>Indiana</v>
      </c>
      <c r="E39" t="str">
        <f>'3DO'!B39</f>
        <v>Indiana</v>
      </c>
      <c r="F39" t="str">
        <f>TD!B39</f>
        <v>Indiana</v>
      </c>
      <c r="G39" t="str">
        <f>PEO!B39</f>
        <v>Indiana</v>
      </c>
      <c r="I39" t="str">
        <f>OPPG!B39</f>
        <v>Indiana</v>
      </c>
      <c r="J39" t="str">
        <f>TO!B39</f>
        <v>Indiana</v>
      </c>
      <c r="K39" t="str">
        <f>'3DD'!B39</f>
        <v>Indiana</v>
      </c>
      <c r="L39" t="str">
        <f>TM!B39</f>
        <v>Indiana</v>
      </c>
      <c r="M39" t="str">
        <f>PD!B39</f>
        <v>Indiana</v>
      </c>
      <c r="N39" t="str">
        <f>DPPG!B39</f>
        <v>Indiana</v>
      </c>
      <c r="O39" t="str">
        <f>RO!B39</f>
        <v>Indiana</v>
      </c>
      <c r="P39" t="str">
        <f>TOP!B39</f>
        <v>Indiana</v>
      </c>
      <c r="Q39" t="str">
        <f>PO!B39</f>
        <v>Indiana</v>
      </c>
      <c r="R39" t="str">
        <f>PY!B39</f>
        <v>Indiana</v>
      </c>
    </row>
    <row r="40" spans="1:18">
      <c r="A40">
        <v>39</v>
      </c>
      <c r="B40" t="str">
        <f>WL!B40</f>
        <v>Iowa</v>
      </c>
      <c r="C40" t="str">
        <f>PED!B40</f>
        <v>Iowa</v>
      </c>
      <c r="D40" t="str">
        <f>RD!B40</f>
        <v>Iowa</v>
      </c>
      <c r="E40" t="str">
        <f>'3DO'!B40</f>
        <v>Iowa</v>
      </c>
      <c r="F40" t="str">
        <f>TD!B40</f>
        <v>Iowa</v>
      </c>
      <c r="G40" t="str">
        <f>PEO!B40</f>
        <v>Iowa</v>
      </c>
      <c r="I40" t="str">
        <f>OPPG!B40</f>
        <v>Iowa</v>
      </c>
      <c r="J40" t="str">
        <f>TO!B40</f>
        <v>Iowa</v>
      </c>
      <c r="K40" t="str">
        <f>'3DD'!B40</f>
        <v>Iowa</v>
      </c>
      <c r="L40" t="str">
        <f>TM!B40</f>
        <v>Iowa</v>
      </c>
      <c r="M40" t="str">
        <f>PD!B40</f>
        <v>Iowa</v>
      </c>
      <c r="N40" t="str">
        <f>DPPG!B40</f>
        <v>Iowa</v>
      </c>
      <c r="O40" t="str">
        <f>RO!B40</f>
        <v>Iowa</v>
      </c>
      <c r="P40" t="str">
        <f>TOP!B40</f>
        <v>Iowa</v>
      </c>
      <c r="Q40" t="str">
        <f>PO!B40</f>
        <v>Iowa</v>
      </c>
      <c r="R40" t="str">
        <f>PY!B40</f>
        <v>Iowa</v>
      </c>
    </row>
    <row r="41" spans="1:18">
      <c r="A41">
        <v>40</v>
      </c>
      <c r="B41" t="str">
        <f>WL!B41</f>
        <v>Iowa St.</v>
      </c>
      <c r="C41" t="str">
        <f>PED!B41</f>
        <v>Iowa St.</v>
      </c>
      <c r="D41" t="str">
        <f>RD!B41</f>
        <v>Iowa St.</v>
      </c>
      <c r="E41" t="str">
        <f>'3DO'!B41</f>
        <v>Iowa St.</v>
      </c>
      <c r="F41" t="str">
        <f>TD!B41</f>
        <v>Iowa St.</v>
      </c>
      <c r="G41" t="str">
        <f>PEO!B41</f>
        <v>Iowa St.</v>
      </c>
      <c r="I41" t="str">
        <f>OPPG!B41</f>
        <v>Iowa St.</v>
      </c>
      <c r="J41" t="str">
        <f>TO!B41</f>
        <v>Iowa St.</v>
      </c>
      <c r="K41" t="str">
        <f>'3DD'!B41</f>
        <v>Iowa St.</v>
      </c>
      <c r="L41" t="str">
        <f>TM!B41</f>
        <v>Iowa St.</v>
      </c>
      <c r="M41" t="str">
        <f>PD!B41</f>
        <v>Iowa St.</v>
      </c>
      <c r="N41" t="str">
        <f>DPPG!B41</f>
        <v>Iowa St.</v>
      </c>
      <c r="O41" t="str">
        <f>RO!B41</f>
        <v>Iowa St.</v>
      </c>
      <c r="P41" t="str">
        <f>TOP!B41</f>
        <v>Iowa St.</v>
      </c>
      <c r="Q41" t="str">
        <f>PO!B41</f>
        <v>Iowa St.</v>
      </c>
      <c r="R41" t="str">
        <f>PY!B41</f>
        <v>Iowa St.</v>
      </c>
    </row>
    <row r="42" spans="1:18">
      <c r="A42">
        <v>41</v>
      </c>
      <c r="B42" t="str">
        <f>WL!B42</f>
        <v>Kansas</v>
      </c>
      <c r="C42" t="str">
        <f>PED!B42</f>
        <v>Kansas</v>
      </c>
      <c r="D42" t="str">
        <f>RD!B42</f>
        <v>Kansas</v>
      </c>
      <c r="E42" t="str">
        <f>'3DO'!B42</f>
        <v>Kansas</v>
      </c>
      <c r="F42" t="str">
        <f>TD!B42</f>
        <v>Kansas</v>
      </c>
      <c r="G42" t="str">
        <f>PEO!B42</f>
        <v>Kansas</v>
      </c>
      <c r="I42" t="str">
        <f>OPPG!B42</f>
        <v>Kansas</v>
      </c>
      <c r="J42" t="str">
        <f>TO!B42</f>
        <v>Kansas</v>
      </c>
      <c r="K42" t="str">
        <f>'3DD'!B42</f>
        <v>Kansas</v>
      </c>
      <c r="L42" t="str">
        <f>TM!B42</f>
        <v>Kansas</v>
      </c>
      <c r="M42" t="str">
        <f>PD!B42</f>
        <v>Kansas</v>
      </c>
      <c r="N42" t="str">
        <f>DPPG!B42</f>
        <v>Kansas</v>
      </c>
      <c r="O42" t="str">
        <f>RO!B42</f>
        <v>Kansas</v>
      </c>
      <c r="P42" t="str">
        <f>TOP!B42</f>
        <v>Kansas</v>
      </c>
      <c r="Q42" t="str">
        <f>PO!B42</f>
        <v>Kansas</v>
      </c>
      <c r="R42" t="str">
        <f>PY!B42</f>
        <v>Kansas</v>
      </c>
    </row>
    <row r="43" spans="1:18">
      <c r="A43">
        <v>42</v>
      </c>
      <c r="B43" t="str">
        <f>WL!B43</f>
        <v>Kansas St.</v>
      </c>
      <c r="C43" t="str">
        <f>PED!B43</f>
        <v>Kansas St.</v>
      </c>
      <c r="D43" t="str">
        <f>RD!B43</f>
        <v>Kansas St.</v>
      </c>
      <c r="E43" t="str">
        <f>'3DO'!B43</f>
        <v>Kansas St.</v>
      </c>
      <c r="F43" t="str">
        <f>TD!B43</f>
        <v>Kansas St.</v>
      </c>
      <c r="G43" t="str">
        <f>PEO!B43</f>
        <v>Kansas St.</v>
      </c>
      <c r="I43" t="str">
        <f>OPPG!B43</f>
        <v>Kansas St.</v>
      </c>
      <c r="J43" t="str">
        <f>TO!B43</f>
        <v>Kansas St.</v>
      </c>
      <c r="K43" t="str">
        <f>'3DD'!B43</f>
        <v>Kansas St.</v>
      </c>
      <c r="L43" t="str">
        <f>TM!B43</f>
        <v>Kansas St.</v>
      </c>
      <c r="M43" t="str">
        <f>PD!B43</f>
        <v>Kansas St.</v>
      </c>
      <c r="N43" t="str">
        <f>DPPG!B43</f>
        <v>Kansas St.</v>
      </c>
      <c r="O43" t="str">
        <f>RO!B43</f>
        <v>Kansas St.</v>
      </c>
      <c r="P43" t="str">
        <f>TOP!B43</f>
        <v>Kansas St.</v>
      </c>
      <c r="Q43" t="str">
        <f>PO!B43</f>
        <v>Kansas St.</v>
      </c>
      <c r="R43" t="str">
        <f>PY!B43</f>
        <v>Kansas St.</v>
      </c>
    </row>
    <row r="44" spans="1:18">
      <c r="A44">
        <v>43</v>
      </c>
      <c r="B44" t="str">
        <f>WL!B44</f>
        <v>Kent St.</v>
      </c>
      <c r="C44" t="str">
        <f>PED!B44</f>
        <v>Kent St.</v>
      </c>
      <c r="D44" t="str">
        <f>RD!B44</f>
        <v>Kent St.</v>
      </c>
      <c r="E44" t="str">
        <f>'3DO'!B44</f>
        <v>Kent St.</v>
      </c>
      <c r="F44" t="str">
        <f>TD!B44</f>
        <v>Kent St.</v>
      </c>
      <c r="G44" t="str">
        <f>PEO!B44</f>
        <v>Kent St.</v>
      </c>
      <c r="I44" t="str">
        <f>OPPG!B44</f>
        <v>Kent St.</v>
      </c>
      <c r="J44" t="str">
        <f>TO!B44</f>
        <v>Kent St.</v>
      </c>
      <c r="K44" t="str">
        <f>'3DD'!B44</f>
        <v>Kent St.</v>
      </c>
      <c r="L44" t="str">
        <f>TM!B44</f>
        <v>Kent St.</v>
      </c>
      <c r="M44" t="str">
        <f>PD!B44</f>
        <v>Kent St.</v>
      </c>
      <c r="N44" t="str">
        <f>DPPG!B44</f>
        <v>Kent St.</v>
      </c>
      <c r="O44" t="str">
        <f>RO!B44</f>
        <v>Kent St.</v>
      </c>
      <c r="P44" t="str">
        <f>TOP!B44</f>
        <v>Kent St.</v>
      </c>
      <c r="Q44" t="str">
        <f>PO!B44</f>
        <v>Kent St.</v>
      </c>
      <c r="R44" t="str">
        <f>PY!B44</f>
        <v>Kent St.</v>
      </c>
    </row>
    <row r="45" spans="1:18">
      <c r="A45">
        <v>44</v>
      </c>
      <c r="B45" t="str">
        <f>WL!B45</f>
        <v>Kentucky</v>
      </c>
      <c r="C45" t="str">
        <f>PED!B45</f>
        <v>Kentucky</v>
      </c>
      <c r="D45" t="str">
        <f>RD!B45</f>
        <v>Kentucky</v>
      </c>
      <c r="E45" t="str">
        <f>'3DO'!B45</f>
        <v>Kentucky</v>
      </c>
      <c r="F45" t="str">
        <f>TD!B45</f>
        <v>Kentucky</v>
      </c>
      <c r="G45" t="str">
        <f>PEO!B45</f>
        <v>Kentucky</v>
      </c>
      <c r="I45" t="str">
        <f>OPPG!B45</f>
        <v>Kentucky</v>
      </c>
      <c r="J45" t="str">
        <f>TO!B45</f>
        <v>Kentucky</v>
      </c>
      <c r="K45" t="str">
        <f>'3DD'!B45</f>
        <v>Kentucky</v>
      </c>
      <c r="L45" t="str">
        <f>TM!B45</f>
        <v>Kentucky</v>
      </c>
      <c r="M45" t="str">
        <f>PD!B45</f>
        <v>Kentucky</v>
      </c>
      <c r="N45" t="str">
        <f>DPPG!B45</f>
        <v>Kentucky</v>
      </c>
      <c r="O45" t="str">
        <f>RO!B45</f>
        <v>Kentucky</v>
      </c>
      <c r="P45" t="str">
        <f>TOP!B45</f>
        <v>Kentucky</v>
      </c>
      <c r="Q45" t="str">
        <f>PO!B45</f>
        <v>Kentucky</v>
      </c>
      <c r="R45" t="str">
        <f>PY!B45</f>
        <v>Kentucky</v>
      </c>
    </row>
    <row r="46" spans="1:18">
      <c r="A46">
        <v>45</v>
      </c>
      <c r="B46" t="str">
        <f>WL!B46</f>
        <v>La.-Lafayette</v>
      </c>
      <c r="C46" t="str">
        <f>PED!B46</f>
        <v>La.-Lafayette</v>
      </c>
      <c r="D46" t="str">
        <f>RD!B46</f>
        <v>La.-Lafayette</v>
      </c>
      <c r="E46" t="str">
        <f>'3DO'!B46</f>
        <v>La.-Lafayette</v>
      </c>
      <c r="F46" t="str">
        <f>TD!B46</f>
        <v>La.-Lafayette</v>
      </c>
      <c r="G46" t="str">
        <f>PEO!B46</f>
        <v>La.-Lafayette</v>
      </c>
      <c r="I46" t="str">
        <f>OPPG!B46</f>
        <v>La.-Lafayette</v>
      </c>
      <c r="J46" t="str">
        <f>TO!B46</f>
        <v>La.-Lafayette</v>
      </c>
      <c r="K46" t="str">
        <f>'3DD'!B46</f>
        <v>La.-Lafayette</v>
      </c>
      <c r="L46" t="str">
        <f>TM!B46</f>
        <v>La.-Lafayette</v>
      </c>
      <c r="M46" t="str">
        <f>PD!B46</f>
        <v>La.-Lafayette</v>
      </c>
      <c r="N46" t="str">
        <f>DPPG!B46</f>
        <v>La.-Lafayette</v>
      </c>
      <c r="O46" t="str">
        <f>RO!B46</f>
        <v>La.-Lafayette</v>
      </c>
      <c r="P46" t="str">
        <f>TOP!B46</f>
        <v>La.-Lafayette</v>
      </c>
      <c r="Q46" t="str">
        <f>PO!B46</f>
        <v>La.-Lafayette</v>
      </c>
      <c r="R46" t="str">
        <f>PY!B46</f>
        <v>La.-Lafayette</v>
      </c>
    </row>
    <row r="47" spans="1:18">
      <c r="A47">
        <v>46</v>
      </c>
      <c r="B47" t="str">
        <f>WL!B47</f>
        <v>La.-Monroe</v>
      </c>
      <c r="C47" t="str">
        <f>PED!B47</f>
        <v>La.-Monroe</v>
      </c>
      <c r="D47" t="str">
        <f>RD!B47</f>
        <v>La.-Monroe</v>
      </c>
      <c r="E47" t="str">
        <f>'3DO'!B47</f>
        <v>La.-Monroe</v>
      </c>
      <c r="F47" t="str">
        <f>TD!B47</f>
        <v>La.-Monroe</v>
      </c>
      <c r="G47" t="str">
        <f>PEO!B47</f>
        <v>La.-Monroe</v>
      </c>
      <c r="I47" t="str">
        <f>OPPG!B47</f>
        <v>La.-Monroe</v>
      </c>
      <c r="J47" t="str">
        <f>TO!B47</f>
        <v>La.-Monroe</v>
      </c>
      <c r="K47" t="str">
        <f>'3DD'!B47</f>
        <v>La.-Monroe</v>
      </c>
      <c r="L47" t="str">
        <f>TM!B47</f>
        <v>La.-Monroe</v>
      </c>
      <c r="M47" t="str">
        <f>PD!B47</f>
        <v>La.-Monroe</v>
      </c>
      <c r="N47" t="str">
        <f>DPPG!B47</f>
        <v>La.-Monroe</v>
      </c>
      <c r="O47" t="str">
        <f>RO!B47</f>
        <v>La.-Monroe</v>
      </c>
      <c r="P47" t="str">
        <f>TOP!B47</f>
        <v>La.-Monroe</v>
      </c>
      <c r="Q47" t="str">
        <f>PO!B47</f>
        <v>La.-Monroe</v>
      </c>
      <c r="R47" t="str">
        <f>PY!B47</f>
        <v>La.-Monroe</v>
      </c>
    </row>
    <row r="48" spans="1:18">
      <c r="A48">
        <v>47</v>
      </c>
      <c r="B48" t="str">
        <f>WL!B48</f>
        <v>Louisiana Tech</v>
      </c>
      <c r="C48" t="str">
        <f>PED!B48</f>
        <v>Louisiana Tech</v>
      </c>
      <c r="D48" t="str">
        <f>RD!B48</f>
        <v>Louisiana Tech</v>
      </c>
      <c r="E48" t="str">
        <f>'3DO'!B48</f>
        <v>Louisiana Tech</v>
      </c>
      <c r="F48" t="str">
        <f>TD!B48</f>
        <v>Louisiana Tech</v>
      </c>
      <c r="G48" t="str">
        <f>PEO!B48</f>
        <v>Louisiana Tech</v>
      </c>
      <c r="I48" t="str">
        <f>OPPG!B48</f>
        <v>Louisiana Tech</v>
      </c>
      <c r="J48" t="str">
        <f>TO!B48</f>
        <v>Louisiana Tech</v>
      </c>
      <c r="K48" t="str">
        <f>'3DD'!B48</f>
        <v>Louisiana Tech</v>
      </c>
      <c r="L48" t="str">
        <f>TM!B48</f>
        <v>Louisiana Tech</v>
      </c>
      <c r="M48" t="str">
        <f>PD!B48</f>
        <v>Louisiana Tech</v>
      </c>
      <c r="N48" t="str">
        <f>DPPG!B48</f>
        <v>Louisiana Tech</v>
      </c>
      <c r="O48" t="str">
        <f>RO!B48</f>
        <v>Louisiana Tech</v>
      </c>
      <c r="P48" t="str">
        <f>TOP!B48</f>
        <v>Louisiana Tech</v>
      </c>
      <c r="Q48" t="str">
        <f>PO!B48</f>
        <v>Louisiana Tech</v>
      </c>
      <c r="R48" t="str">
        <f>PY!B48</f>
        <v>Louisiana Tech</v>
      </c>
    </row>
    <row r="49" spans="1:18">
      <c r="A49">
        <v>48</v>
      </c>
      <c r="B49" t="str">
        <f>WL!B49</f>
        <v>Louisville</v>
      </c>
      <c r="C49" t="str">
        <f>PED!B49</f>
        <v>Louisville</v>
      </c>
      <c r="D49" t="str">
        <f>RD!B49</f>
        <v>Louisville</v>
      </c>
      <c r="E49" t="str">
        <f>'3DO'!B49</f>
        <v>Louisville</v>
      </c>
      <c r="F49" t="str">
        <f>TD!B49</f>
        <v>Louisville</v>
      </c>
      <c r="G49" t="str">
        <f>PEO!B49</f>
        <v>Louisville</v>
      </c>
      <c r="I49" t="str">
        <f>OPPG!B49</f>
        <v>Louisville</v>
      </c>
      <c r="J49" t="str">
        <f>TO!B49</f>
        <v>Louisville</v>
      </c>
      <c r="K49" t="str">
        <f>'3DD'!B49</f>
        <v>Louisville</v>
      </c>
      <c r="L49" t="str">
        <f>TM!B49</f>
        <v>Louisville</v>
      </c>
      <c r="M49" t="str">
        <f>PD!B49</f>
        <v>Louisville</v>
      </c>
      <c r="N49" t="str">
        <f>DPPG!B49</f>
        <v>Louisville</v>
      </c>
      <c r="O49" t="str">
        <f>RO!B49</f>
        <v>Louisville</v>
      </c>
      <c r="P49" t="str">
        <f>TOP!B49</f>
        <v>Louisville</v>
      </c>
      <c r="Q49" t="str">
        <f>PO!B49</f>
        <v>Louisville</v>
      </c>
      <c r="R49" t="str">
        <f>PY!B49</f>
        <v>Louisville</v>
      </c>
    </row>
    <row r="50" spans="1:18">
      <c r="A50">
        <v>49</v>
      </c>
      <c r="B50" t="str">
        <f>WL!B50</f>
        <v>LSU</v>
      </c>
      <c r="C50" t="str">
        <f>PED!B50</f>
        <v>LSU</v>
      </c>
      <c r="D50" t="str">
        <f>RD!B50</f>
        <v>LSU</v>
      </c>
      <c r="E50" t="str">
        <f>'3DO'!B50</f>
        <v>LSU</v>
      </c>
      <c r="F50" t="str">
        <f>TD!B50</f>
        <v>LSU</v>
      </c>
      <c r="G50" t="str">
        <f>PEO!B50</f>
        <v>LSU</v>
      </c>
      <c r="I50" t="str">
        <f>OPPG!B50</f>
        <v>LSU</v>
      </c>
      <c r="J50" t="str">
        <f>TO!B50</f>
        <v>LSU</v>
      </c>
      <c r="K50" t="str">
        <f>'3DD'!B50</f>
        <v>LSU</v>
      </c>
      <c r="L50" t="str">
        <f>TM!B50</f>
        <v>LSU</v>
      </c>
      <c r="M50" t="str">
        <f>PD!B50</f>
        <v>LSU</v>
      </c>
      <c r="N50" t="str">
        <f>DPPG!B50</f>
        <v>LSU</v>
      </c>
      <c r="O50" t="str">
        <f>RO!B50</f>
        <v>LSU</v>
      </c>
      <c r="P50" t="str">
        <f>TOP!B50</f>
        <v>LSU</v>
      </c>
      <c r="Q50" t="str">
        <f>PO!B50</f>
        <v>LSU</v>
      </c>
      <c r="R50" t="str">
        <f>PY!B50</f>
        <v>LSU</v>
      </c>
    </row>
    <row r="51" spans="1:18">
      <c r="A51">
        <v>50</v>
      </c>
      <c r="B51" t="str">
        <f>WL!B51</f>
        <v>Marshall</v>
      </c>
      <c r="C51" t="str">
        <f>PED!B51</f>
        <v>Marshall</v>
      </c>
      <c r="D51" t="str">
        <f>RD!B51</f>
        <v>Marshall</v>
      </c>
      <c r="E51" t="str">
        <f>'3DO'!B51</f>
        <v>Marshall</v>
      </c>
      <c r="F51" t="str">
        <f>TD!B51</f>
        <v>Marshall</v>
      </c>
      <c r="G51" t="str">
        <f>PEO!B51</f>
        <v>Marshall</v>
      </c>
      <c r="I51" t="str">
        <f>OPPG!B51</f>
        <v>Marshall</v>
      </c>
      <c r="J51" t="str">
        <f>TO!B51</f>
        <v>Marshall</v>
      </c>
      <c r="K51" t="str">
        <f>'3DD'!B51</f>
        <v>Marshall</v>
      </c>
      <c r="L51" t="str">
        <f>TM!B51</f>
        <v>Marshall</v>
      </c>
      <c r="M51" t="str">
        <f>PD!B51</f>
        <v>Marshall</v>
      </c>
      <c r="N51" t="str">
        <f>DPPG!B51</f>
        <v>Marshall</v>
      </c>
      <c r="O51" t="str">
        <f>RO!B51</f>
        <v>Marshall</v>
      </c>
      <c r="P51" t="str">
        <f>TOP!B51</f>
        <v>Marshall</v>
      </c>
      <c r="Q51" t="str">
        <f>PO!B51</f>
        <v>Marshall</v>
      </c>
      <c r="R51" t="str">
        <f>PY!B51</f>
        <v>Marshall</v>
      </c>
    </row>
    <row r="52" spans="1:18">
      <c r="A52">
        <v>51</v>
      </c>
      <c r="B52" t="str">
        <f>WL!B52</f>
        <v>Maryland</v>
      </c>
      <c r="C52" t="str">
        <f>PED!B52</f>
        <v>Maryland</v>
      </c>
      <c r="D52" t="str">
        <f>RD!B52</f>
        <v>Maryland</v>
      </c>
      <c r="E52" t="str">
        <f>'3DO'!B52</f>
        <v>Maryland</v>
      </c>
      <c r="F52" t="str">
        <f>TD!B52</f>
        <v>Maryland</v>
      </c>
      <c r="G52" t="str">
        <f>PEO!B52</f>
        <v>Maryland</v>
      </c>
      <c r="I52" t="str">
        <f>OPPG!B52</f>
        <v>Maryland</v>
      </c>
      <c r="J52" t="str">
        <f>TO!B52</f>
        <v>Maryland</v>
      </c>
      <c r="K52" t="str">
        <f>'3DD'!B52</f>
        <v>Maryland</v>
      </c>
      <c r="L52" t="str">
        <f>TM!B52</f>
        <v>Maryland</v>
      </c>
      <c r="M52" t="str">
        <f>PD!B52</f>
        <v>Maryland</v>
      </c>
      <c r="N52" t="str">
        <f>DPPG!B52</f>
        <v>Maryland</v>
      </c>
      <c r="O52" t="str">
        <f>RO!B52</f>
        <v>Maryland</v>
      </c>
      <c r="P52" t="str">
        <f>TOP!B52</f>
        <v>Maryland</v>
      </c>
      <c r="Q52" t="str">
        <f>PO!B52</f>
        <v>Maryland</v>
      </c>
      <c r="R52" t="str">
        <f>PY!B52</f>
        <v>Maryland</v>
      </c>
    </row>
    <row r="53" spans="1:18">
      <c r="A53">
        <v>52</v>
      </c>
      <c r="B53" t="str">
        <f>WL!B53</f>
        <v>Memphis</v>
      </c>
      <c r="C53" t="str">
        <f>PED!B53</f>
        <v>Memphis</v>
      </c>
      <c r="D53" t="str">
        <f>RD!B53</f>
        <v>Memphis</v>
      </c>
      <c r="E53" t="str">
        <f>'3DO'!B53</f>
        <v>Memphis</v>
      </c>
      <c r="F53" t="str">
        <f>TD!B53</f>
        <v>Memphis</v>
      </c>
      <c r="G53" t="str">
        <f>PEO!B53</f>
        <v>Memphis</v>
      </c>
      <c r="I53" t="str">
        <f>OPPG!B53</f>
        <v>Memphis</v>
      </c>
      <c r="J53" t="str">
        <f>TO!B53</f>
        <v>Memphis</v>
      </c>
      <c r="K53" t="str">
        <f>'3DD'!B53</f>
        <v>Memphis</v>
      </c>
      <c r="L53" t="str">
        <f>TM!B53</f>
        <v>Memphis</v>
      </c>
      <c r="M53" t="str">
        <f>PD!B53</f>
        <v>Memphis</v>
      </c>
      <c r="N53" t="str">
        <f>DPPG!B53</f>
        <v>Memphis</v>
      </c>
      <c r="O53" t="str">
        <f>RO!B53</f>
        <v>Memphis</v>
      </c>
      <c r="P53" t="str">
        <f>TOP!B53</f>
        <v>Memphis</v>
      </c>
      <c r="Q53" t="str">
        <f>PO!B53</f>
        <v>Memphis</v>
      </c>
      <c r="R53" t="str">
        <f>PY!B53</f>
        <v>Memphis</v>
      </c>
    </row>
    <row r="54" spans="1:18">
      <c r="A54">
        <v>53</v>
      </c>
      <c r="B54" t="str">
        <f>WL!B54</f>
        <v>Miami (Fla.)</v>
      </c>
      <c r="C54" t="str">
        <f>PED!B54</f>
        <v>Miami (Fla.)</v>
      </c>
      <c r="D54" t="str">
        <f>RD!B54</f>
        <v>Miami (Fla.)</v>
      </c>
      <c r="E54" t="str">
        <f>'3DO'!B54</f>
        <v>Miami (Fla.)</v>
      </c>
      <c r="F54" t="str">
        <f>TD!B54</f>
        <v>Miami (Fla.)</v>
      </c>
      <c r="G54" t="str">
        <f>PEO!B54</f>
        <v>Miami (Fla.)</v>
      </c>
      <c r="I54" t="str">
        <f>OPPG!B54</f>
        <v>Miami (Fla.)</v>
      </c>
      <c r="J54" t="str">
        <f>TO!B54</f>
        <v>Miami (Fla.)</v>
      </c>
      <c r="K54" t="str">
        <f>'3DD'!B54</f>
        <v>Miami (Fla.)</v>
      </c>
      <c r="L54" t="str">
        <f>TM!B54</f>
        <v>Miami (Fla.)</v>
      </c>
      <c r="M54" t="str">
        <f>PD!B54</f>
        <v>Miami (Fla.)</v>
      </c>
      <c r="N54" t="str">
        <f>DPPG!B54</f>
        <v>Miami (Fla.)</v>
      </c>
      <c r="O54" t="str">
        <f>RO!B54</f>
        <v>Miami (Fla.)</v>
      </c>
      <c r="P54" t="str">
        <f>TOP!B54</f>
        <v>Miami (Fla.)</v>
      </c>
      <c r="Q54" t="str">
        <f>PO!B54</f>
        <v>Miami (Fla.)</v>
      </c>
      <c r="R54" t="str">
        <f>PY!B54</f>
        <v>Miami (Fla.)</v>
      </c>
    </row>
    <row r="55" spans="1:18">
      <c r="A55">
        <v>54</v>
      </c>
      <c r="B55" t="str">
        <f>WL!B55</f>
        <v>Miami (Ohio)</v>
      </c>
      <c r="C55" t="str">
        <f>PED!B55</f>
        <v>Miami (Ohio)</v>
      </c>
      <c r="D55" t="str">
        <f>RD!B55</f>
        <v>Miami (Ohio)</v>
      </c>
      <c r="E55" t="str">
        <f>'3DO'!B55</f>
        <v>Miami (Ohio)</v>
      </c>
      <c r="F55" t="str">
        <f>TD!B55</f>
        <v>Miami (Ohio)</v>
      </c>
      <c r="G55" t="str">
        <f>PEO!B55</f>
        <v>Miami (Ohio)</v>
      </c>
      <c r="I55" t="str">
        <f>OPPG!B55</f>
        <v>Miami (Ohio)</v>
      </c>
      <c r="J55" t="str">
        <f>TO!B55</f>
        <v>Miami (Ohio)</v>
      </c>
      <c r="K55" t="str">
        <f>'3DD'!B55</f>
        <v>Miami (Ohio)</v>
      </c>
      <c r="L55" t="str">
        <f>TM!B55</f>
        <v>Miami (Ohio)</v>
      </c>
      <c r="M55" t="str">
        <f>PD!B55</f>
        <v>Miami (Ohio)</v>
      </c>
      <c r="N55" t="str">
        <f>DPPG!B55</f>
        <v>Miami (Ohio)</v>
      </c>
      <c r="O55" t="str">
        <f>RO!B55</f>
        <v>Miami (Ohio)</v>
      </c>
      <c r="P55" t="str">
        <f>TOP!B55</f>
        <v>Miami (Ohio)</v>
      </c>
      <c r="Q55" t="str">
        <f>PO!B55</f>
        <v>Miami (Ohio)</v>
      </c>
      <c r="R55" t="str">
        <f>PY!B55</f>
        <v>Miami (Ohio)</v>
      </c>
    </row>
    <row r="56" spans="1:18">
      <c r="A56">
        <v>55</v>
      </c>
      <c r="B56" t="str">
        <f>WL!B56</f>
        <v>Michigan</v>
      </c>
      <c r="C56" t="str">
        <f>PED!B56</f>
        <v>Michigan</v>
      </c>
      <c r="D56" t="str">
        <f>RD!B56</f>
        <v>Michigan</v>
      </c>
      <c r="E56" t="str">
        <f>'3DO'!B56</f>
        <v>Michigan</v>
      </c>
      <c r="F56" t="str">
        <f>TD!B56</f>
        <v>Michigan</v>
      </c>
      <c r="G56" t="str">
        <f>PEO!B56</f>
        <v>Michigan</v>
      </c>
      <c r="I56" t="str">
        <f>OPPG!B56</f>
        <v>Michigan</v>
      </c>
      <c r="J56" t="str">
        <f>TO!B56</f>
        <v>Michigan</v>
      </c>
      <c r="K56" t="str">
        <f>'3DD'!B56</f>
        <v>Michigan</v>
      </c>
      <c r="L56" t="str">
        <f>TM!B56</f>
        <v>Michigan</v>
      </c>
      <c r="M56" t="str">
        <f>PD!B56</f>
        <v>Michigan</v>
      </c>
      <c r="N56" t="str">
        <f>DPPG!B56</f>
        <v>Michigan</v>
      </c>
      <c r="O56" t="str">
        <f>RO!B56</f>
        <v>Michigan</v>
      </c>
      <c r="P56" t="str">
        <f>TOP!B56</f>
        <v>Michigan</v>
      </c>
      <c r="Q56" t="str">
        <f>PO!B56</f>
        <v>Michigan</v>
      </c>
      <c r="R56" t="str">
        <f>PY!B56</f>
        <v>Michigan</v>
      </c>
    </row>
    <row r="57" spans="1:18">
      <c r="A57">
        <v>56</v>
      </c>
      <c r="B57" t="str">
        <f>WL!B57</f>
        <v>Michigan St.</v>
      </c>
      <c r="C57" t="str">
        <f>PED!B57</f>
        <v>Michigan St.</v>
      </c>
      <c r="D57" t="str">
        <f>RD!B57</f>
        <v>Michigan St.</v>
      </c>
      <c r="E57" t="str">
        <f>'3DO'!B57</f>
        <v>Michigan St.</v>
      </c>
      <c r="F57" t="str">
        <f>TD!B57</f>
        <v>Michigan St.</v>
      </c>
      <c r="G57" t="str">
        <f>PEO!B57</f>
        <v>Michigan St.</v>
      </c>
      <c r="I57" t="str">
        <f>OPPG!B57</f>
        <v>Michigan St.</v>
      </c>
      <c r="J57" t="str">
        <f>TO!B57</f>
        <v>Michigan St.</v>
      </c>
      <c r="K57" t="str">
        <f>'3DD'!B57</f>
        <v>Michigan St.</v>
      </c>
      <c r="L57" t="str">
        <f>TM!B57</f>
        <v>Michigan St.</v>
      </c>
      <c r="M57" t="str">
        <f>PD!B57</f>
        <v>Michigan St.</v>
      </c>
      <c r="N57" t="str">
        <f>DPPG!B57</f>
        <v>Michigan St.</v>
      </c>
      <c r="O57" t="str">
        <f>RO!B57</f>
        <v>Michigan St.</v>
      </c>
      <c r="P57" t="str">
        <f>TOP!B57</f>
        <v>Michigan St.</v>
      </c>
      <c r="Q57" t="str">
        <f>PO!B57</f>
        <v>Michigan St.</v>
      </c>
      <c r="R57" t="str">
        <f>PY!B57</f>
        <v>Michigan St.</v>
      </c>
    </row>
    <row r="58" spans="1:18">
      <c r="A58">
        <v>57</v>
      </c>
      <c r="B58" t="str">
        <f>WL!B58</f>
        <v>Middle Tenn. St.</v>
      </c>
      <c r="C58" t="str">
        <f>PED!B58</f>
        <v>Middle Tenn. St.</v>
      </c>
      <c r="D58" t="str">
        <f>RD!B58</f>
        <v>Middle Tenn. St.</v>
      </c>
      <c r="E58" t="str">
        <f>'3DO'!B58</f>
        <v>Middle Tenn. St.</v>
      </c>
      <c r="F58" t="str">
        <f>TD!B58</f>
        <v>Middle Tenn. St.</v>
      </c>
      <c r="G58" t="str">
        <f>PEO!B58</f>
        <v>Middle Tenn. St.</v>
      </c>
      <c r="I58" t="str">
        <f>OPPG!B58</f>
        <v>Middle Tenn. St.</v>
      </c>
      <c r="J58" t="str">
        <f>TO!B58</f>
        <v>Middle Tenn. St.</v>
      </c>
      <c r="K58" t="str">
        <f>'3DD'!B58</f>
        <v>Middle Tenn. St.</v>
      </c>
      <c r="L58" t="str">
        <f>TM!B58</f>
        <v>Middle Tenn. St.</v>
      </c>
      <c r="M58" t="str">
        <f>PD!B58</f>
        <v>Middle Tenn. St.</v>
      </c>
      <c r="N58" t="str">
        <f>DPPG!B58</f>
        <v>Middle Tenn. St.</v>
      </c>
      <c r="O58" t="str">
        <f>RO!B58</f>
        <v>Middle Tenn. St.</v>
      </c>
      <c r="P58" t="str">
        <f>TOP!B58</f>
        <v>Middle Tenn. St.</v>
      </c>
      <c r="Q58" t="str">
        <f>PO!B58</f>
        <v>Middle Tenn. St.</v>
      </c>
      <c r="R58" t="str">
        <f>PY!B58</f>
        <v>Middle Tenn. St.</v>
      </c>
    </row>
    <row r="59" spans="1:18">
      <c r="A59">
        <v>58</v>
      </c>
      <c r="B59" t="str">
        <f>WL!B59</f>
        <v>Minnesota</v>
      </c>
      <c r="C59" t="str">
        <f>PED!B59</f>
        <v>Minnesota</v>
      </c>
      <c r="D59" t="str">
        <f>RD!B59</f>
        <v>Minnesota</v>
      </c>
      <c r="E59" t="str">
        <f>'3DO'!B59</f>
        <v>Minnesota</v>
      </c>
      <c r="F59" t="str">
        <f>TD!B59</f>
        <v>Minnesota</v>
      </c>
      <c r="G59" t="str">
        <f>PEO!B59</f>
        <v>Minnesota</v>
      </c>
      <c r="I59" t="str">
        <f>OPPG!B59</f>
        <v>Minnesota</v>
      </c>
      <c r="J59" t="str">
        <f>TO!B59</f>
        <v>Minnesota</v>
      </c>
      <c r="K59" t="str">
        <f>'3DD'!B59</f>
        <v>Minnesota</v>
      </c>
      <c r="L59" t="str">
        <f>TM!B59</f>
        <v>Minnesota</v>
      </c>
      <c r="M59" t="str">
        <f>PD!B59</f>
        <v>Minnesota</v>
      </c>
      <c r="N59" t="str">
        <f>DPPG!B59</f>
        <v>Minnesota</v>
      </c>
      <c r="O59" t="str">
        <f>RO!B59</f>
        <v>Minnesota</v>
      </c>
      <c r="P59" t="str">
        <f>TOP!B59</f>
        <v>Minnesota</v>
      </c>
      <c r="Q59" t="str">
        <f>PO!B59</f>
        <v>Minnesota</v>
      </c>
      <c r="R59" t="str">
        <f>PY!B59</f>
        <v>Minnesota</v>
      </c>
    </row>
    <row r="60" spans="1:18">
      <c r="A60">
        <v>59</v>
      </c>
      <c r="B60" t="str">
        <f>WL!B60</f>
        <v>Mississippi</v>
      </c>
      <c r="C60" t="str">
        <f>PED!B60</f>
        <v>Mississippi</v>
      </c>
      <c r="D60" t="str">
        <f>RD!B60</f>
        <v>Mississippi</v>
      </c>
      <c r="E60" t="str">
        <f>'3DO'!B60</f>
        <v>Mississippi</v>
      </c>
      <c r="F60" t="str">
        <f>TD!B60</f>
        <v>Mississippi</v>
      </c>
      <c r="G60" t="str">
        <f>PEO!B60</f>
        <v>Mississippi</v>
      </c>
      <c r="I60" t="str">
        <f>OPPG!B60</f>
        <v>Mississippi</v>
      </c>
      <c r="J60" t="str">
        <f>TO!B60</f>
        <v>Mississippi</v>
      </c>
      <c r="K60" t="str">
        <f>'3DD'!B60</f>
        <v>Mississippi</v>
      </c>
      <c r="L60" t="str">
        <f>TM!B60</f>
        <v>Mississippi</v>
      </c>
      <c r="M60" t="str">
        <f>PD!B60</f>
        <v>Mississippi</v>
      </c>
      <c r="N60" t="str">
        <f>DPPG!B60</f>
        <v>Mississippi</v>
      </c>
      <c r="O60" t="str">
        <f>RO!B60</f>
        <v>Mississippi</v>
      </c>
      <c r="P60" t="str">
        <f>TOP!B60</f>
        <v>Mississippi</v>
      </c>
      <c r="Q60" t="str">
        <f>PO!B60</f>
        <v>Mississippi</v>
      </c>
      <c r="R60" t="str">
        <f>PY!B60</f>
        <v>Mississippi</v>
      </c>
    </row>
    <row r="61" spans="1:18">
      <c r="A61">
        <v>60</v>
      </c>
      <c r="B61" t="str">
        <f>WL!B61</f>
        <v>Mississippi St.</v>
      </c>
      <c r="C61" t="str">
        <f>PED!B61</f>
        <v>Mississippi St.</v>
      </c>
      <c r="D61" t="str">
        <f>RD!B61</f>
        <v>Mississippi St.</v>
      </c>
      <c r="E61" t="str">
        <f>'3DO'!B61</f>
        <v>Mississippi St.</v>
      </c>
      <c r="F61" t="str">
        <f>TD!B61</f>
        <v>Mississippi St.</v>
      </c>
      <c r="G61" t="str">
        <f>PEO!B61</f>
        <v>Mississippi St.</v>
      </c>
      <c r="I61" t="str">
        <f>OPPG!B61</f>
        <v>Mississippi St.</v>
      </c>
      <c r="J61" t="str">
        <f>TO!B61</f>
        <v>Mississippi St.</v>
      </c>
      <c r="K61" t="str">
        <f>'3DD'!B61</f>
        <v>Mississippi St.</v>
      </c>
      <c r="L61" t="str">
        <f>TM!B61</f>
        <v>Mississippi St.</v>
      </c>
      <c r="M61" t="str">
        <f>PD!B61</f>
        <v>Mississippi St.</v>
      </c>
      <c r="N61" t="str">
        <f>DPPG!B61</f>
        <v>Mississippi St.</v>
      </c>
      <c r="O61" t="str">
        <f>RO!B61</f>
        <v>Mississippi St.</v>
      </c>
      <c r="P61" t="str">
        <f>TOP!B61</f>
        <v>Mississippi St.</v>
      </c>
      <c r="Q61" t="str">
        <f>PO!B61</f>
        <v>Mississippi St.</v>
      </c>
      <c r="R61" t="str">
        <f>PY!B61</f>
        <v>Mississippi St.</v>
      </c>
    </row>
    <row r="62" spans="1:18">
      <c r="A62">
        <v>61</v>
      </c>
      <c r="B62" t="str">
        <f>WL!B62</f>
        <v>Missouri</v>
      </c>
      <c r="C62" t="str">
        <f>PED!B62</f>
        <v>Missouri</v>
      </c>
      <c r="D62" t="str">
        <f>RD!B62</f>
        <v>Missouri</v>
      </c>
      <c r="E62" t="str">
        <f>'3DO'!B62</f>
        <v>Missouri</v>
      </c>
      <c r="F62" t="str">
        <f>TD!B62</f>
        <v>Missouri</v>
      </c>
      <c r="G62" t="str">
        <f>PEO!B62</f>
        <v>Missouri</v>
      </c>
      <c r="I62" t="str">
        <f>OPPG!B62</f>
        <v>Missouri</v>
      </c>
      <c r="J62" t="str">
        <f>TO!B62</f>
        <v>Missouri</v>
      </c>
      <c r="K62" t="str">
        <f>'3DD'!B62</f>
        <v>Missouri</v>
      </c>
      <c r="L62" t="str">
        <f>TM!B62</f>
        <v>Missouri</v>
      </c>
      <c r="M62" t="str">
        <f>PD!B62</f>
        <v>Missouri</v>
      </c>
      <c r="N62" t="str">
        <f>DPPG!B62</f>
        <v>Missouri</v>
      </c>
      <c r="O62" t="str">
        <f>RO!B62</f>
        <v>Missouri</v>
      </c>
      <c r="P62" t="str">
        <f>TOP!B62</f>
        <v>Missouri</v>
      </c>
      <c r="Q62" t="str">
        <f>PO!B62</f>
        <v>Missouri</v>
      </c>
      <c r="R62" t="str">
        <f>PY!B62</f>
        <v>Missouri</v>
      </c>
    </row>
    <row r="63" spans="1:18">
      <c r="A63">
        <v>62</v>
      </c>
      <c r="B63" t="str">
        <f>WL!B63</f>
        <v>Navy</v>
      </c>
      <c r="C63" t="str">
        <f>PED!B63</f>
        <v>Navy</v>
      </c>
      <c r="D63" t="str">
        <f>RD!B63</f>
        <v>Navy</v>
      </c>
      <c r="E63" t="str">
        <f>'3DO'!B63</f>
        <v>Navy</v>
      </c>
      <c r="F63" t="str">
        <f>TD!B63</f>
        <v>Navy</v>
      </c>
      <c r="G63" t="str">
        <f>PEO!B63</f>
        <v>Navy</v>
      </c>
      <c r="I63" t="str">
        <f>OPPG!B63</f>
        <v>Navy</v>
      </c>
      <c r="J63" t="str">
        <f>TO!B63</f>
        <v>Navy</v>
      </c>
      <c r="K63" t="str">
        <f>'3DD'!B63</f>
        <v>Navy</v>
      </c>
      <c r="L63" t="str">
        <f>TM!B63</f>
        <v>Navy</v>
      </c>
      <c r="M63" t="str">
        <f>PD!B63</f>
        <v>Navy</v>
      </c>
      <c r="N63" t="str">
        <f>DPPG!B63</f>
        <v>Navy</v>
      </c>
      <c r="O63" t="str">
        <f>RO!B63</f>
        <v>Navy</v>
      </c>
      <c r="P63" t="str">
        <f>TOP!B63</f>
        <v>Navy</v>
      </c>
      <c r="Q63" t="str">
        <f>PO!B63</f>
        <v>Navy</v>
      </c>
      <c r="R63" t="str">
        <f>PY!B63</f>
        <v>Navy</v>
      </c>
    </row>
    <row r="64" spans="1:18">
      <c r="A64">
        <v>63</v>
      </c>
      <c r="B64" t="str">
        <f>WL!B64</f>
        <v>Nebraska</v>
      </c>
      <c r="C64" t="str">
        <f>PED!B64</f>
        <v>Nebraska</v>
      </c>
      <c r="D64" t="str">
        <f>RD!B64</f>
        <v>Nebraska</v>
      </c>
      <c r="E64" t="str">
        <f>'3DO'!B64</f>
        <v>Nebraska</v>
      </c>
      <c r="F64" t="str">
        <f>TD!B64</f>
        <v>Nebraska</v>
      </c>
      <c r="G64" t="str">
        <f>PEO!B64</f>
        <v>Nebraska</v>
      </c>
      <c r="I64" t="str">
        <f>OPPG!B64</f>
        <v>Nebraska</v>
      </c>
      <c r="J64" t="str">
        <f>TO!B64</f>
        <v>Nebraska</v>
      </c>
      <c r="K64" t="str">
        <f>'3DD'!B64</f>
        <v>Nebraska</v>
      </c>
      <c r="L64" t="str">
        <f>TM!B64</f>
        <v>Nebraska</v>
      </c>
      <c r="M64" t="str">
        <f>PD!B64</f>
        <v>Nebraska</v>
      </c>
      <c r="N64" t="str">
        <f>DPPG!B64</f>
        <v>Nebraska</v>
      </c>
      <c r="O64" t="str">
        <f>RO!B64</f>
        <v>Nebraska</v>
      </c>
      <c r="P64" t="str">
        <f>TOP!B64</f>
        <v>Nebraska</v>
      </c>
      <c r="Q64" t="str">
        <f>PO!B64</f>
        <v>Nebraska</v>
      </c>
      <c r="R64" t="str">
        <f>PY!B64</f>
        <v>Nebraska</v>
      </c>
    </row>
    <row r="65" spans="1:18">
      <c r="A65">
        <v>64</v>
      </c>
      <c r="B65" t="str">
        <f>WL!B65</f>
        <v>Nevada</v>
      </c>
      <c r="C65" t="str">
        <f>PED!B65</f>
        <v>Nevada</v>
      </c>
      <c r="D65" t="str">
        <f>RD!B65</f>
        <v>Nevada</v>
      </c>
      <c r="E65" t="str">
        <f>'3DO'!B65</f>
        <v>Nevada</v>
      </c>
      <c r="F65" t="str">
        <f>TD!B65</f>
        <v>Nevada</v>
      </c>
      <c r="G65" t="str">
        <f>PEO!B65</f>
        <v>Nevada</v>
      </c>
      <c r="I65" t="str">
        <f>OPPG!B65</f>
        <v>Nevada</v>
      </c>
      <c r="J65" t="str">
        <f>TO!B65</f>
        <v>Nevada</v>
      </c>
      <c r="K65" t="str">
        <f>'3DD'!B65</f>
        <v>Nevada</v>
      </c>
      <c r="L65" t="str">
        <f>TM!B65</f>
        <v>Nevada</v>
      </c>
      <c r="M65" t="str">
        <f>PD!B65</f>
        <v>Nevada</v>
      </c>
      <c r="N65" t="str">
        <f>DPPG!B65</f>
        <v>Nevada</v>
      </c>
      <c r="O65" t="str">
        <f>RO!B65</f>
        <v>Nevada</v>
      </c>
      <c r="P65" t="str">
        <f>TOP!B65</f>
        <v>Nevada</v>
      </c>
      <c r="Q65" t="str">
        <f>PO!B65</f>
        <v>Nevada</v>
      </c>
      <c r="R65" t="str">
        <f>PY!B65</f>
        <v>Nevada</v>
      </c>
    </row>
    <row r="66" spans="1:18">
      <c r="A66">
        <v>65</v>
      </c>
      <c r="B66" t="str">
        <f>WL!B66</f>
        <v>New Mexico</v>
      </c>
      <c r="C66" t="str">
        <f>PED!B66</f>
        <v>New Mexico</v>
      </c>
      <c r="D66" t="str">
        <f>RD!B66</f>
        <v>New Mexico</v>
      </c>
      <c r="E66" t="str">
        <f>'3DO'!B66</f>
        <v>New Mexico</v>
      </c>
      <c r="F66" t="str">
        <f>TD!B66</f>
        <v>New Mexico</v>
      </c>
      <c r="G66" t="str">
        <f>PEO!B66</f>
        <v>New Mexico</v>
      </c>
      <c r="I66" t="str">
        <f>OPPG!B66</f>
        <v>New Mexico</v>
      </c>
      <c r="J66" t="str">
        <f>TO!B66</f>
        <v>New Mexico</v>
      </c>
      <c r="K66" t="str">
        <f>'3DD'!B66</f>
        <v>New Mexico</v>
      </c>
      <c r="L66" t="str">
        <f>TM!B66</f>
        <v>New Mexico</v>
      </c>
      <c r="M66" t="str">
        <f>PD!B66</f>
        <v>New Mexico</v>
      </c>
      <c r="N66" t="str">
        <f>DPPG!B66</f>
        <v>New Mexico</v>
      </c>
      <c r="O66" t="str">
        <f>RO!B66</f>
        <v>New Mexico</v>
      </c>
      <c r="P66" t="str">
        <f>TOP!B66</f>
        <v>New Mexico</v>
      </c>
      <c r="Q66" t="str">
        <f>PO!B66</f>
        <v>New Mexico</v>
      </c>
      <c r="R66" t="str">
        <f>PY!B66</f>
        <v>New Mexico</v>
      </c>
    </row>
    <row r="67" spans="1:18">
      <c r="A67">
        <v>66</v>
      </c>
      <c r="B67" t="str">
        <f>WL!B67</f>
        <v>New Mexico St.</v>
      </c>
      <c r="C67" t="str">
        <f>PED!B67</f>
        <v>New Mexico St.</v>
      </c>
      <c r="D67" t="str">
        <f>RD!B67</f>
        <v>New Mexico St.</v>
      </c>
      <c r="E67" t="str">
        <f>'3DO'!B67</f>
        <v>New Mexico St.</v>
      </c>
      <c r="F67" t="str">
        <f>TD!B67</f>
        <v>New Mexico St.</v>
      </c>
      <c r="G67" t="str">
        <f>PEO!B67</f>
        <v>New Mexico St.</v>
      </c>
      <c r="I67" t="str">
        <f>OPPG!B67</f>
        <v>New Mexico St.</v>
      </c>
      <c r="J67" t="str">
        <f>TO!B67</f>
        <v>New Mexico St.</v>
      </c>
      <c r="K67" t="str">
        <f>'3DD'!B67</f>
        <v>New Mexico St.</v>
      </c>
      <c r="L67" t="str">
        <f>TM!B67</f>
        <v>New Mexico St.</v>
      </c>
      <c r="M67" t="str">
        <f>PD!B67</f>
        <v>New Mexico St.</v>
      </c>
      <c r="N67" t="str">
        <f>DPPG!B67</f>
        <v>New Mexico St.</v>
      </c>
      <c r="O67" t="str">
        <f>RO!B67</f>
        <v>New Mexico St.</v>
      </c>
      <c r="P67" t="str">
        <f>TOP!B67</f>
        <v>New Mexico St.</v>
      </c>
      <c r="Q67" t="str">
        <f>PO!B67</f>
        <v>New Mexico St.</v>
      </c>
      <c r="R67" t="str">
        <f>PY!B67</f>
        <v>New Mexico St.</v>
      </c>
    </row>
    <row r="68" spans="1:18">
      <c r="A68">
        <v>67</v>
      </c>
      <c r="B68" t="str">
        <f>WL!B68</f>
        <v>North Carolina</v>
      </c>
      <c r="C68" t="str">
        <f>PED!B68</f>
        <v>North Carolina</v>
      </c>
      <c r="D68" t="str">
        <f>RD!B68</f>
        <v>North Carolina</v>
      </c>
      <c r="E68" t="str">
        <f>'3DO'!B68</f>
        <v>North Carolina</v>
      </c>
      <c r="F68" t="str">
        <f>TD!B68</f>
        <v>North Carolina</v>
      </c>
      <c r="G68" t="str">
        <f>PEO!B68</f>
        <v>North Carolina</v>
      </c>
      <c r="I68" t="str">
        <f>OPPG!B68</f>
        <v>North Carolina</v>
      </c>
      <c r="J68" t="str">
        <f>TO!B68</f>
        <v>North Carolina</v>
      </c>
      <c r="K68" t="str">
        <f>'3DD'!B68</f>
        <v>North Carolina</v>
      </c>
      <c r="L68" t="str">
        <f>TM!B68</f>
        <v>North Carolina</v>
      </c>
      <c r="M68" t="str">
        <f>PD!B68</f>
        <v>North Carolina</v>
      </c>
      <c r="N68" t="str">
        <f>DPPG!B68</f>
        <v>North Carolina</v>
      </c>
      <c r="O68" t="str">
        <f>RO!B68</f>
        <v>North Carolina</v>
      </c>
      <c r="P68" t="str">
        <f>TOP!B68</f>
        <v>North Carolina</v>
      </c>
      <c r="Q68" t="str">
        <f>PO!B68</f>
        <v>North Carolina</v>
      </c>
      <c r="R68" t="str">
        <f>PY!B68</f>
        <v>North Carolina</v>
      </c>
    </row>
    <row r="69" spans="1:18">
      <c r="A69">
        <v>68</v>
      </c>
      <c r="B69" t="str">
        <f>WL!B69</f>
        <v>North Carolina St.</v>
      </c>
      <c r="C69" t="str">
        <f>PED!B69</f>
        <v>North Carolina St.</v>
      </c>
      <c r="D69" t="str">
        <f>RD!B69</f>
        <v>North Carolina St.</v>
      </c>
      <c r="E69" t="str">
        <f>'3DO'!B69</f>
        <v>North Carolina St.</v>
      </c>
      <c r="F69" t="str">
        <f>TD!B69</f>
        <v>North Carolina St.</v>
      </c>
      <c r="G69" t="str">
        <f>PEO!B69</f>
        <v>North Carolina St.</v>
      </c>
      <c r="I69" t="str">
        <f>OPPG!B69</f>
        <v>North Carolina St.</v>
      </c>
      <c r="J69" t="str">
        <f>TO!B69</f>
        <v>North Carolina St.</v>
      </c>
      <c r="K69" t="str">
        <f>'3DD'!B69</f>
        <v>North Carolina St.</v>
      </c>
      <c r="L69" t="str">
        <f>TM!B69</f>
        <v>North Carolina St.</v>
      </c>
      <c r="M69" t="str">
        <f>PD!B69</f>
        <v>North Carolina St.</v>
      </c>
      <c r="N69" t="str">
        <f>DPPG!B69</f>
        <v>North Carolina St.</v>
      </c>
      <c r="O69" t="str">
        <f>RO!B69</f>
        <v>North Carolina St.</v>
      </c>
      <c r="P69" t="str">
        <f>TOP!B69</f>
        <v>North Carolina St.</v>
      </c>
      <c r="Q69" t="str">
        <f>PO!B69</f>
        <v>North Carolina St.</v>
      </c>
      <c r="R69" t="str">
        <f>PY!B69</f>
        <v>North Carolina St.</v>
      </c>
    </row>
    <row r="70" spans="1:18">
      <c r="A70">
        <v>69</v>
      </c>
      <c r="B70" t="str">
        <f>WL!B70</f>
        <v>North Texas</v>
      </c>
      <c r="C70" t="str">
        <f>PED!B70</f>
        <v>North Texas</v>
      </c>
      <c r="D70" t="str">
        <f>RD!B70</f>
        <v>North Texas</v>
      </c>
      <c r="E70" t="str">
        <f>'3DO'!B70</f>
        <v>North Texas</v>
      </c>
      <c r="F70" t="str">
        <f>TD!B70</f>
        <v>North Texas</v>
      </c>
      <c r="G70" t="str">
        <f>PEO!B70</f>
        <v>North Texas</v>
      </c>
      <c r="I70" t="str">
        <f>OPPG!B70</f>
        <v>North Texas</v>
      </c>
      <c r="J70" t="str">
        <f>TO!B70</f>
        <v>North Texas</v>
      </c>
      <c r="K70" t="str">
        <f>'3DD'!B70</f>
        <v>North Texas</v>
      </c>
      <c r="L70" t="str">
        <f>TM!B70</f>
        <v>North Texas</v>
      </c>
      <c r="M70" t="str">
        <f>PD!B70</f>
        <v>North Texas</v>
      </c>
      <c r="N70" t="str">
        <f>DPPG!B70</f>
        <v>North Texas</v>
      </c>
      <c r="O70" t="str">
        <f>RO!B70</f>
        <v>North Texas</v>
      </c>
      <c r="P70" t="str">
        <f>TOP!B70</f>
        <v>North Texas</v>
      </c>
      <c r="Q70" t="str">
        <f>PO!B70</f>
        <v>North Texas</v>
      </c>
      <c r="R70" t="str">
        <f>PY!B70</f>
        <v>North Texas</v>
      </c>
    </row>
    <row r="71" spans="1:18">
      <c r="A71">
        <v>70</v>
      </c>
      <c r="B71" t="str">
        <f>WL!B71</f>
        <v>Northern Ill.</v>
      </c>
      <c r="C71" t="str">
        <f>PED!B71</f>
        <v>Northern Ill.</v>
      </c>
      <c r="D71" t="str">
        <f>RD!B71</f>
        <v>Northern Ill.</v>
      </c>
      <c r="E71" t="str">
        <f>'3DO'!B71</f>
        <v>Northern Ill.</v>
      </c>
      <c r="F71" t="str">
        <f>TD!B71</f>
        <v>Northern Ill.</v>
      </c>
      <c r="G71" t="str">
        <f>PEO!B71</f>
        <v>Northern Ill.</v>
      </c>
      <c r="I71" t="str">
        <f>OPPG!B71</f>
        <v>Northern Ill.</v>
      </c>
      <c r="J71" t="str">
        <f>TO!B71</f>
        <v>Northern Ill.</v>
      </c>
      <c r="K71" t="str">
        <f>'3DD'!B71</f>
        <v>Northern Ill.</v>
      </c>
      <c r="L71" t="str">
        <f>TM!B71</f>
        <v>Northern Ill.</v>
      </c>
      <c r="M71" t="str">
        <f>PD!B71</f>
        <v>Northern Ill.</v>
      </c>
      <c r="N71" t="str">
        <f>DPPG!B71</f>
        <v>Northern Ill.</v>
      </c>
      <c r="O71" t="str">
        <f>RO!B71</f>
        <v>Northern Ill.</v>
      </c>
      <c r="P71" t="str">
        <f>TOP!B71</f>
        <v>Northern Ill.</v>
      </c>
      <c r="Q71" t="str">
        <f>PO!B71</f>
        <v>Northern Ill.</v>
      </c>
      <c r="R71" t="str">
        <f>PY!B71</f>
        <v>Northern Ill.</v>
      </c>
    </row>
    <row r="72" spans="1:18">
      <c r="A72">
        <v>71</v>
      </c>
      <c r="B72" t="str">
        <f>WL!B72</f>
        <v>Northwestern</v>
      </c>
      <c r="C72" t="str">
        <f>PED!B72</f>
        <v>Northwestern</v>
      </c>
      <c r="D72" t="str">
        <f>RD!B72</f>
        <v>Northwestern</v>
      </c>
      <c r="E72" t="str">
        <f>'3DO'!B72</f>
        <v>Northwestern</v>
      </c>
      <c r="F72" t="str">
        <f>TD!B72</f>
        <v>Northwestern</v>
      </c>
      <c r="G72" t="str">
        <f>PEO!B72</f>
        <v>Northwestern</v>
      </c>
      <c r="I72" t="str">
        <f>OPPG!B72</f>
        <v>Northwestern</v>
      </c>
      <c r="J72" t="str">
        <f>TO!B72</f>
        <v>Northwestern</v>
      </c>
      <c r="K72" t="str">
        <f>'3DD'!B72</f>
        <v>Northwestern</v>
      </c>
      <c r="L72" t="str">
        <f>TM!B72</f>
        <v>Northwestern</v>
      </c>
      <c r="M72" t="str">
        <f>PD!B72</f>
        <v>Northwestern</v>
      </c>
      <c r="N72" t="str">
        <f>DPPG!B72</f>
        <v>Northwestern</v>
      </c>
      <c r="O72" t="str">
        <f>RO!B72</f>
        <v>Northwestern</v>
      </c>
      <c r="P72" t="str">
        <f>TOP!B72</f>
        <v>Northwestern</v>
      </c>
      <c r="Q72" t="str">
        <f>PO!B72</f>
        <v>Northwestern</v>
      </c>
      <c r="R72" t="str">
        <f>PY!B72</f>
        <v>Northwestern</v>
      </c>
    </row>
    <row r="73" spans="1:18">
      <c r="A73">
        <v>72</v>
      </c>
      <c r="B73" t="str">
        <f>WL!B73</f>
        <v>Notre Dame</v>
      </c>
      <c r="C73" t="str">
        <f>PED!B73</f>
        <v>Notre Dame</v>
      </c>
      <c r="D73" t="str">
        <f>RD!B73</f>
        <v>Notre Dame</v>
      </c>
      <c r="E73" t="str">
        <f>'3DO'!B73</f>
        <v>Notre Dame</v>
      </c>
      <c r="F73" t="str">
        <f>TD!B73</f>
        <v>Notre Dame</v>
      </c>
      <c r="G73" t="str">
        <f>PEO!B73</f>
        <v>Notre Dame</v>
      </c>
      <c r="I73" t="str">
        <f>OPPG!B73</f>
        <v>Notre Dame</v>
      </c>
      <c r="J73" t="str">
        <f>TO!B73</f>
        <v>Notre Dame</v>
      </c>
      <c r="K73" t="str">
        <f>'3DD'!B73</f>
        <v>Notre Dame</v>
      </c>
      <c r="L73" t="str">
        <f>TM!B73</f>
        <v>Notre Dame</v>
      </c>
      <c r="M73" t="str">
        <f>PD!B73</f>
        <v>Notre Dame</v>
      </c>
      <c r="N73" t="str">
        <f>DPPG!B73</f>
        <v>Notre Dame</v>
      </c>
      <c r="O73" t="str">
        <f>RO!B73</f>
        <v>Notre Dame</v>
      </c>
      <c r="P73" t="str">
        <f>TOP!B73</f>
        <v>Notre Dame</v>
      </c>
      <c r="Q73" t="str">
        <f>PO!B73</f>
        <v>Notre Dame</v>
      </c>
      <c r="R73" t="str">
        <f>PY!B73</f>
        <v>Notre Dame</v>
      </c>
    </row>
    <row r="74" spans="1:18">
      <c r="A74">
        <v>73</v>
      </c>
      <c r="B74" t="str">
        <f>WL!B74</f>
        <v>Ohio</v>
      </c>
      <c r="C74" t="str">
        <f>PED!B74</f>
        <v>Ohio</v>
      </c>
      <c r="D74" t="str">
        <f>RD!B74</f>
        <v>Ohio</v>
      </c>
      <c r="E74" t="str">
        <f>'3DO'!B74</f>
        <v>Ohio</v>
      </c>
      <c r="F74" t="str">
        <f>TD!B74</f>
        <v>Ohio</v>
      </c>
      <c r="G74" t="str">
        <f>PEO!B74</f>
        <v>Ohio</v>
      </c>
      <c r="I74" t="str">
        <f>OPPG!B74</f>
        <v>Ohio</v>
      </c>
      <c r="J74" t="str">
        <f>TO!B74</f>
        <v>Ohio</v>
      </c>
      <c r="K74" t="str">
        <f>'3DD'!B74</f>
        <v>Ohio</v>
      </c>
      <c r="L74" t="str">
        <f>TM!B74</f>
        <v>Ohio</v>
      </c>
      <c r="M74" t="str">
        <f>PD!B74</f>
        <v>Ohio</v>
      </c>
      <c r="N74" t="str">
        <f>DPPG!B74</f>
        <v>Ohio</v>
      </c>
      <c r="O74" t="str">
        <f>RO!B74</f>
        <v>Ohio</v>
      </c>
      <c r="P74" t="str">
        <f>TOP!B74</f>
        <v>Ohio</v>
      </c>
      <c r="Q74" t="str">
        <f>PO!B74</f>
        <v>Ohio</v>
      </c>
      <c r="R74" t="str">
        <f>PY!B74</f>
        <v>Ohio</v>
      </c>
    </row>
    <row r="75" spans="1:18">
      <c r="A75">
        <v>74</v>
      </c>
      <c r="B75" t="str">
        <f>WL!B75</f>
        <v>Ohio St.</v>
      </c>
      <c r="C75" t="str">
        <f>PED!B75</f>
        <v>Ohio St.</v>
      </c>
      <c r="D75" t="str">
        <f>RD!B75</f>
        <v>Ohio St.</v>
      </c>
      <c r="E75" t="str">
        <f>'3DO'!B75</f>
        <v>Ohio St.</v>
      </c>
      <c r="F75" t="str">
        <f>TD!B75</f>
        <v>Ohio St.</v>
      </c>
      <c r="G75" t="str">
        <f>PEO!B75</f>
        <v>Ohio St.</v>
      </c>
      <c r="I75" t="str">
        <f>OPPG!B75</f>
        <v>Ohio St.</v>
      </c>
      <c r="J75" t="str">
        <f>TO!B75</f>
        <v>Ohio St.</v>
      </c>
      <c r="K75" t="str">
        <f>'3DD'!B75</f>
        <v>Ohio St.</v>
      </c>
      <c r="L75" t="str">
        <f>TM!B75</f>
        <v>Ohio St.</v>
      </c>
      <c r="M75" t="str">
        <f>PD!B75</f>
        <v>Ohio St.</v>
      </c>
      <c r="N75" t="str">
        <f>DPPG!B75</f>
        <v>Ohio St.</v>
      </c>
      <c r="O75" t="str">
        <f>RO!B75</f>
        <v>Ohio St.</v>
      </c>
      <c r="P75" t="str">
        <f>TOP!B75</f>
        <v>Ohio St.</v>
      </c>
      <c r="Q75" t="str">
        <f>PO!B75</f>
        <v>Ohio St.</v>
      </c>
      <c r="R75" t="str">
        <f>PY!B75</f>
        <v>Ohio St.</v>
      </c>
    </row>
    <row r="76" spans="1:18">
      <c r="A76">
        <v>75</v>
      </c>
      <c r="B76" t="str">
        <f>WL!B76</f>
        <v>Oklahoma</v>
      </c>
      <c r="C76" t="str">
        <f>PED!B76</f>
        <v>Oklahoma</v>
      </c>
      <c r="D76" t="str">
        <f>RD!B76</f>
        <v>Oklahoma</v>
      </c>
      <c r="E76" t="str">
        <f>'3DO'!B76</f>
        <v>Oklahoma</v>
      </c>
      <c r="F76" t="str">
        <f>TD!B76</f>
        <v>Oklahoma</v>
      </c>
      <c r="G76" t="str">
        <f>PEO!B76</f>
        <v>Oklahoma</v>
      </c>
      <c r="I76" t="str">
        <f>OPPG!B76</f>
        <v>Oklahoma</v>
      </c>
      <c r="J76" t="str">
        <f>TO!B76</f>
        <v>Oklahoma</v>
      </c>
      <c r="K76" t="str">
        <f>'3DD'!B76</f>
        <v>Oklahoma</v>
      </c>
      <c r="L76" t="str">
        <f>TM!B76</f>
        <v>Oklahoma</v>
      </c>
      <c r="M76" t="str">
        <f>PD!B76</f>
        <v>Oklahoma</v>
      </c>
      <c r="N76" t="str">
        <f>DPPG!B76</f>
        <v>Oklahoma</v>
      </c>
      <c r="O76" t="str">
        <f>RO!B76</f>
        <v>Oklahoma</v>
      </c>
      <c r="P76" t="str">
        <f>TOP!B76</f>
        <v>Oklahoma</v>
      </c>
      <c r="Q76" t="str">
        <f>PO!B76</f>
        <v>Oklahoma</v>
      </c>
      <c r="R76" t="str">
        <f>PY!B76</f>
        <v>Oklahoma</v>
      </c>
    </row>
    <row r="77" spans="1:18">
      <c r="A77">
        <v>76</v>
      </c>
      <c r="B77" t="str">
        <f>WL!B77</f>
        <v>Oklahoma St.</v>
      </c>
      <c r="C77" t="str">
        <f>PED!B77</f>
        <v>Oklahoma St.</v>
      </c>
      <c r="D77" t="str">
        <f>RD!B77</f>
        <v>Oklahoma St.</v>
      </c>
      <c r="E77" t="str">
        <f>'3DO'!B77</f>
        <v>Oklahoma St.</v>
      </c>
      <c r="F77" t="str">
        <f>TD!B77</f>
        <v>Oklahoma St.</v>
      </c>
      <c r="G77" t="str">
        <f>PEO!B77</f>
        <v>Oklahoma St.</v>
      </c>
      <c r="I77" t="str">
        <f>OPPG!B77</f>
        <v>Oklahoma St.</v>
      </c>
      <c r="J77" t="str">
        <f>TO!B77</f>
        <v>Oklahoma St.</v>
      </c>
      <c r="K77" t="str">
        <f>'3DD'!B77</f>
        <v>Oklahoma St.</v>
      </c>
      <c r="L77" t="str">
        <f>TM!B77</f>
        <v>Oklahoma St.</v>
      </c>
      <c r="M77" t="str">
        <f>PD!B77</f>
        <v>Oklahoma St.</v>
      </c>
      <c r="N77" t="str">
        <f>DPPG!B77</f>
        <v>Oklahoma St.</v>
      </c>
      <c r="O77" t="str">
        <f>RO!B77</f>
        <v>Oklahoma St.</v>
      </c>
      <c r="P77" t="str">
        <f>TOP!B77</f>
        <v>Oklahoma St.</v>
      </c>
      <c r="Q77" t="str">
        <f>PO!B77</f>
        <v>Oklahoma St.</v>
      </c>
      <c r="R77" t="str">
        <f>PY!B77</f>
        <v>Oklahoma St.</v>
      </c>
    </row>
    <row r="78" spans="1:18">
      <c r="A78">
        <v>77</v>
      </c>
      <c r="B78" t="str">
        <f>WL!B78</f>
        <v>Oregon</v>
      </c>
      <c r="C78" t="str">
        <f>PED!B78</f>
        <v>Oregon</v>
      </c>
      <c r="D78" t="str">
        <f>RD!B78</f>
        <v>Oregon</v>
      </c>
      <c r="E78" t="str">
        <f>'3DO'!B78</f>
        <v>Oregon</v>
      </c>
      <c r="F78" t="str">
        <f>TD!B78</f>
        <v>Oregon</v>
      </c>
      <c r="G78" t="str">
        <f>PEO!B78</f>
        <v>Oregon</v>
      </c>
      <c r="I78" t="str">
        <f>OPPG!B78</f>
        <v>Oregon</v>
      </c>
      <c r="J78" t="str">
        <f>TO!B78</f>
        <v>Oregon</v>
      </c>
      <c r="K78" t="str">
        <f>'3DD'!B78</f>
        <v>Oregon</v>
      </c>
      <c r="L78" t="str">
        <f>TM!B78</f>
        <v>Oregon</v>
      </c>
      <c r="M78" t="str">
        <f>PD!B78</f>
        <v>Oregon</v>
      </c>
      <c r="N78" t="str">
        <f>DPPG!B78</f>
        <v>Oregon</v>
      </c>
      <c r="O78" t="str">
        <f>RO!B78</f>
        <v>Oregon</v>
      </c>
      <c r="P78" t="str">
        <f>TOP!B78</f>
        <v>Oregon</v>
      </c>
      <c r="Q78" t="str">
        <f>PO!B78</f>
        <v>Oregon</v>
      </c>
      <c r="R78" t="str">
        <f>PY!B78</f>
        <v>Oregon</v>
      </c>
    </row>
    <row r="79" spans="1:18">
      <c r="A79">
        <v>78</v>
      </c>
      <c r="B79" t="str">
        <f>WL!B79</f>
        <v>Oregon St.</v>
      </c>
      <c r="C79" t="str">
        <f>PED!B79</f>
        <v>Oregon St.</v>
      </c>
      <c r="D79" t="str">
        <f>RD!B79</f>
        <v>Oregon St.</v>
      </c>
      <c r="E79" t="str">
        <f>'3DO'!B79</f>
        <v>Oregon St.</v>
      </c>
      <c r="F79" t="str">
        <f>TD!B79</f>
        <v>Oregon St.</v>
      </c>
      <c r="G79" t="str">
        <f>PEO!B79</f>
        <v>Oregon St.</v>
      </c>
      <c r="I79" t="str">
        <f>OPPG!B79</f>
        <v>Oregon St.</v>
      </c>
      <c r="J79" t="str">
        <f>TO!B79</f>
        <v>Oregon St.</v>
      </c>
      <c r="K79" t="str">
        <f>'3DD'!B79</f>
        <v>Oregon St.</v>
      </c>
      <c r="L79" t="str">
        <f>TM!B79</f>
        <v>Oregon St.</v>
      </c>
      <c r="M79" t="str">
        <f>PD!B79</f>
        <v>Oregon St.</v>
      </c>
      <c r="N79" t="str">
        <f>DPPG!B79</f>
        <v>Oregon St.</v>
      </c>
      <c r="O79" t="str">
        <f>RO!B79</f>
        <v>Oregon St.</v>
      </c>
      <c r="P79" t="str">
        <f>TOP!B79</f>
        <v>Oregon St.</v>
      </c>
      <c r="Q79" t="str">
        <f>PO!B79</f>
        <v>Oregon St.</v>
      </c>
      <c r="R79" t="str">
        <f>PY!B79</f>
        <v>Oregon St.</v>
      </c>
    </row>
    <row r="80" spans="1:18">
      <c r="A80">
        <v>79</v>
      </c>
      <c r="B80" t="str">
        <f>WL!B80</f>
        <v>Penn St.</v>
      </c>
      <c r="C80" t="str">
        <f>PED!B80</f>
        <v>Penn St.</v>
      </c>
      <c r="D80" t="str">
        <f>RD!B80</f>
        <v>Penn St.</v>
      </c>
      <c r="E80" t="str">
        <f>'3DO'!B80</f>
        <v>Penn St.</v>
      </c>
      <c r="F80" t="str">
        <f>TD!B80</f>
        <v>Penn St.</v>
      </c>
      <c r="G80" t="str">
        <f>PEO!B80</f>
        <v>Penn St.</v>
      </c>
      <c r="I80" t="str">
        <f>OPPG!B80</f>
        <v>Penn St.</v>
      </c>
      <c r="J80" t="str">
        <f>TO!B80</f>
        <v>Penn St.</v>
      </c>
      <c r="K80" t="str">
        <f>'3DD'!B80</f>
        <v>Penn St.</v>
      </c>
      <c r="L80" t="str">
        <f>TM!B80</f>
        <v>Penn St.</v>
      </c>
      <c r="M80" t="str">
        <f>PD!B80</f>
        <v>Penn St.</v>
      </c>
      <c r="N80" t="str">
        <f>DPPG!B80</f>
        <v>Penn St.</v>
      </c>
      <c r="O80" t="str">
        <f>RO!B80</f>
        <v>Penn St.</v>
      </c>
      <c r="P80" t="str">
        <f>TOP!B80</f>
        <v>Penn St.</v>
      </c>
      <c r="Q80" t="str">
        <f>PO!B80</f>
        <v>Penn St.</v>
      </c>
      <c r="R80" t="str">
        <f>PY!B80</f>
        <v>Penn St.</v>
      </c>
    </row>
    <row r="81" spans="1:18">
      <c r="A81">
        <v>80</v>
      </c>
      <c r="B81" t="str">
        <f>WL!B81</f>
        <v>Pittsburgh</v>
      </c>
      <c r="C81" t="str">
        <f>PED!B81</f>
        <v>Pittsburgh</v>
      </c>
      <c r="D81" t="str">
        <f>RD!B81</f>
        <v>Pittsburgh</v>
      </c>
      <c r="E81" t="str">
        <f>'3DO'!B81</f>
        <v>Pittsburgh</v>
      </c>
      <c r="F81" t="str">
        <f>TD!B81</f>
        <v>Pittsburgh</v>
      </c>
      <c r="G81" t="str">
        <f>PEO!B81</f>
        <v>Pittsburgh</v>
      </c>
      <c r="I81" t="str">
        <f>OPPG!B81</f>
        <v>Pittsburgh</v>
      </c>
      <c r="J81" t="str">
        <f>TO!B81</f>
        <v>Pittsburgh</v>
      </c>
      <c r="K81" t="str">
        <f>'3DD'!B81</f>
        <v>Pittsburgh</v>
      </c>
      <c r="L81" t="str">
        <f>TM!B81</f>
        <v>Pittsburgh</v>
      </c>
      <c r="M81" t="str">
        <f>PD!B81</f>
        <v>Pittsburgh</v>
      </c>
      <c r="N81" t="str">
        <f>DPPG!B81</f>
        <v>Pittsburgh</v>
      </c>
      <c r="O81" t="str">
        <f>RO!B81</f>
        <v>Pittsburgh</v>
      </c>
      <c r="P81" t="str">
        <f>TOP!B81</f>
        <v>Pittsburgh</v>
      </c>
      <c r="Q81" t="str">
        <f>PO!B81</f>
        <v>Pittsburgh</v>
      </c>
      <c r="R81" t="str">
        <f>PY!B81</f>
        <v>Pittsburgh</v>
      </c>
    </row>
    <row r="82" spans="1:18">
      <c r="A82">
        <v>81</v>
      </c>
      <c r="B82" t="str">
        <f>WL!B82</f>
        <v>Purdue</v>
      </c>
      <c r="C82" t="str">
        <f>PED!B82</f>
        <v>Purdue</v>
      </c>
      <c r="D82" t="str">
        <f>RD!B82</f>
        <v>Purdue</v>
      </c>
      <c r="E82" t="str">
        <f>'3DO'!B82</f>
        <v>Purdue</v>
      </c>
      <c r="F82" t="str">
        <f>TD!B82</f>
        <v>Purdue</v>
      </c>
      <c r="G82" t="str">
        <f>PEO!B82</f>
        <v>Purdue</v>
      </c>
      <c r="I82" t="str">
        <f>OPPG!B82</f>
        <v>Purdue</v>
      </c>
      <c r="J82" t="str">
        <f>TO!B82</f>
        <v>Purdue</v>
      </c>
      <c r="K82" t="str">
        <f>'3DD'!B82</f>
        <v>Purdue</v>
      </c>
      <c r="L82" t="str">
        <f>TM!B82</f>
        <v>Purdue</v>
      </c>
      <c r="M82" t="str">
        <f>PD!B82</f>
        <v>Purdue</v>
      </c>
      <c r="N82" t="str">
        <f>DPPG!B82</f>
        <v>Purdue</v>
      </c>
      <c r="O82" t="str">
        <f>RO!B82</f>
        <v>Purdue</v>
      </c>
      <c r="P82" t="str">
        <f>TOP!B82</f>
        <v>Purdue</v>
      </c>
      <c r="Q82" t="str">
        <f>PO!B82</f>
        <v>Purdue</v>
      </c>
      <c r="R82" t="str">
        <f>PY!B82</f>
        <v>Purdue</v>
      </c>
    </row>
    <row r="83" spans="1:18">
      <c r="A83">
        <v>82</v>
      </c>
      <c r="B83" t="str">
        <f>WL!B83</f>
        <v>Rice</v>
      </c>
      <c r="C83" t="str">
        <f>PED!B83</f>
        <v>Rice</v>
      </c>
      <c r="D83" t="str">
        <f>RD!B83</f>
        <v>Rice</v>
      </c>
      <c r="E83" t="str">
        <f>'3DO'!B83</f>
        <v>Rice</v>
      </c>
      <c r="F83" t="str">
        <f>TD!B83</f>
        <v>Rice</v>
      </c>
      <c r="G83" t="str">
        <f>PEO!B83</f>
        <v>Rice</v>
      </c>
      <c r="I83" t="str">
        <f>OPPG!B83</f>
        <v>Rice</v>
      </c>
      <c r="J83" t="str">
        <f>TO!B83</f>
        <v>Rice</v>
      </c>
      <c r="K83" t="str">
        <f>'3DD'!B83</f>
        <v>Rice</v>
      </c>
      <c r="L83" t="str">
        <f>TM!B83</f>
        <v>Rice</v>
      </c>
      <c r="M83" t="str">
        <f>PD!B83</f>
        <v>Rice</v>
      </c>
      <c r="N83" t="str">
        <f>DPPG!B83</f>
        <v>Rice</v>
      </c>
      <c r="O83" t="str">
        <f>RO!B83</f>
        <v>Rice</v>
      </c>
      <c r="P83" t="str">
        <f>TOP!B83</f>
        <v>Rice</v>
      </c>
      <c r="Q83" t="str">
        <f>PO!B83</f>
        <v>Rice</v>
      </c>
      <c r="R83" t="str">
        <f>PY!B83</f>
        <v>Rice</v>
      </c>
    </row>
    <row r="84" spans="1:18">
      <c r="A84">
        <v>83</v>
      </c>
      <c r="B84" t="str">
        <f>WL!B84</f>
        <v>Rutgers</v>
      </c>
      <c r="C84" t="str">
        <f>PED!B84</f>
        <v>Rutgers</v>
      </c>
      <c r="D84" t="str">
        <f>RD!B84</f>
        <v>Rutgers</v>
      </c>
      <c r="E84" t="str">
        <f>'3DO'!B84</f>
        <v>Rutgers</v>
      </c>
      <c r="F84" t="str">
        <f>TD!B84</f>
        <v>Rutgers</v>
      </c>
      <c r="G84" t="str">
        <f>PEO!B84</f>
        <v>Rutgers</v>
      </c>
      <c r="I84" t="str">
        <f>OPPG!B84</f>
        <v>Rutgers</v>
      </c>
      <c r="J84" t="str">
        <f>TO!B84</f>
        <v>Rutgers</v>
      </c>
      <c r="K84" t="str">
        <f>'3DD'!B84</f>
        <v>Rutgers</v>
      </c>
      <c r="L84" t="str">
        <f>TM!B84</f>
        <v>Rutgers</v>
      </c>
      <c r="M84" t="str">
        <f>PD!B84</f>
        <v>Rutgers</v>
      </c>
      <c r="N84" t="str">
        <f>DPPG!B84</f>
        <v>Rutgers</v>
      </c>
      <c r="O84" t="str">
        <f>RO!B84</f>
        <v>Rutgers</v>
      </c>
      <c r="P84" t="str">
        <f>TOP!B84</f>
        <v>Rutgers</v>
      </c>
      <c r="Q84" t="str">
        <f>PO!B84</f>
        <v>Rutgers</v>
      </c>
      <c r="R84" t="str">
        <f>PY!B84</f>
        <v>Rutgers</v>
      </c>
    </row>
    <row r="85" spans="1:18">
      <c r="A85">
        <v>84</v>
      </c>
      <c r="B85" t="str">
        <f>WL!B85</f>
        <v>San Diego St.</v>
      </c>
      <c r="C85" t="str">
        <f>PED!B85</f>
        <v>San Diego St.</v>
      </c>
      <c r="D85" t="str">
        <f>RD!B85</f>
        <v>San Diego St.</v>
      </c>
      <c r="E85" t="str">
        <f>'3DO'!B85</f>
        <v>San Diego St.</v>
      </c>
      <c r="F85" t="str">
        <f>TD!B85</f>
        <v>San Diego St.</v>
      </c>
      <c r="G85" t="str">
        <f>PEO!B85</f>
        <v>San Diego St.</v>
      </c>
      <c r="I85" t="str">
        <f>OPPG!B85</f>
        <v>San Diego St.</v>
      </c>
      <c r="J85" t="str">
        <f>TO!B85</f>
        <v>San Diego St.</v>
      </c>
      <c r="K85" t="str">
        <f>'3DD'!B85</f>
        <v>San Diego St.</v>
      </c>
      <c r="L85" t="str">
        <f>TM!B85</f>
        <v>San Diego St.</v>
      </c>
      <c r="M85" t="str">
        <f>PD!B85</f>
        <v>San Diego St.</v>
      </c>
      <c r="N85" t="str">
        <f>DPPG!B85</f>
        <v>San Diego St.</v>
      </c>
      <c r="O85" t="str">
        <f>RO!B85</f>
        <v>San Diego St.</v>
      </c>
      <c r="P85" t="str">
        <f>TOP!B85</f>
        <v>San Diego St.</v>
      </c>
      <c r="Q85" t="str">
        <f>PO!B85</f>
        <v>San Diego St.</v>
      </c>
      <c r="R85" t="str">
        <f>PY!B85</f>
        <v>San Diego St.</v>
      </c>
    </row>
    <row r="86" spans="1:18">
      <c r="A86">
        <v>85</v>
      </c>
      <c r="B86" t="str">
        <f>WL!B86</f>
        <v>San Jose St.</v>
      </c>
      <c r="C86" t="str">
        <f>PED!B86</f>
        <v>San Jose St.</v>
      </c>
      <c r="D86" t="str">
        <f>RD!B86</f>
        <v>San Jose St.</v>
      </c>
      <c r="E86" t="str">
        <f>'3DO'!B86</f>
        <v>San Jose St.</v>
      </c>
      <c r="F86" t="str">
        <f>TD!B86</f>
        <v>San Jose St.</v>
      </c>
      <c r="G86" t="str">
        <f>PEO!B86</f>
        <v>San Jose St.</v>
      </c>
      <c r="I86" t="str">
        <f>OPPG!B86</f>
        <v>San Jose St.</v>
      </c>
      <c r="J86" t="str">
        <f>TO!B86</f>
        <v>San Jose St.</v>
      </c>
      <c r="K86" t="str">
        <f>'3DD'!B86</f>
        <v>San Jose St.</v>
      </c>
      <c r="L86" t="str">
        <f>TM!B86</f>
        <v>San Jose St.</v>
      </c>
      <c r="M86" t="str">
        <f>PD!B86</f>
        <v>San Jose St.</v>
      </c>
      <c r="N86" t="str">
        <f>DPPG!B86</f>
        <v>San Jose St.</v>
      </c>
      <c r="O86" t="str">
        <f>RO!B86</f>
        <v>San Jose St.</v>
      </c>
      <c r="P86" t="str">
        <f>TOP!B86</f>
        <v>San Jose St.</v>
      </c>
      <c r="Q86" t="str">
        <f>PO!B86</f>
        <v>San Jose St.</v>
      </c>
      <c r="R86" t="str">
        <f>PY!B86</f>
        <v>San Jose St.</v>
      </c>
    </row>
    <row r="87" spans="1:18">
      <c r="A87">
        <v>86</v>
      </c>
      <c r="B87" t="str">
        <f>WL!B87</f>
        <v>South Carolina</v>
      </c>
      <c r="C87" t="str">
        <f>PED!B87</f>
        <v>South Carolina</v>
      </c>
      <c r="D87" t="str">
        <f>RD!B87</f>
        <v>South Carolina</v>
      </c>
      <c r="E87" t="str">
        <f>'3DO'!B87</f>
        <v>South Carolina</v>
      </c>
      <c r="F87" t="str">
        <f>TD!B87</f>
        <v>South Carolina</v>
      </c>
      <c r="G87" t="str">
        <f>PEO!B87</f>
        <v>South Carolina</v>
      </c>
      <c r="I87" t="str">
        <f>OPPG!B87</f>
        <v>South Carolina</v>
      </c>
      <c r="J87" t="str">
        <f>TO!B87</f>
        <v>South Carolina</v>
      </c>
      <c r="K87" t="str">
        <f>'3DD'!B87</f>
        <v>South Carolina</v>
      </c>
      <c r="L87" t="str">
        <f>TM!B87</f>
        <v>South Carolina</v>
      </c>
      <c r="M87" t="str">
        <f>PD!B87</f>
        <v>South Carolina</v>
      </c>
      <c r="N87" t="str">
        <f>DPPG!B87</f>
        <v>South Carolina</v>
      </c>
      <c r="O87" t="str">
        <f>RO!B87</f>
        <v>South Carolina</v>
      </c>
      <c r="P87" t="str">
        <f>TOP!B87</f>
        <v>South Carolina</v>
      </c>
      <c r="Q87" t="str">
        <f>PO!B87</f>
        <v>South Carolina</v>
      </c>
      <c r="R87" t="str">
        <f>PY!B87</f>
        <v>South Carolina</v>
      </c>
    </row>
    <row r="88" spans="1:18">
      <c r="A88">
        <v>87</v>
      </c>
      <c r="B88" t="str">
        <f>WL!B88</f>
        <v>South Fla.</v>
      </c>
      <c r="C88" t="str">
        <f>PED!B88</f>
        <v>South Fla.</v>
      </c>
      <c r="D88" t="str">
        <f>RD!B88</f>
        <v>South Fla.</v>
      </c>
      <c r="E88" t="str">
        <f>'3DO'!B88</f>
        <v>South Fla.</v>
      </c>
      <c r="F88" t="str">
        <f>TD!B88</f>
        <v>South Fla.</v>
      </c>
      <c r="G88" t="str">
        <f>PEO!B88</f>
        <v>South Fla.</v>
      </c>
      <c r="I88" t="str">
        <f>OPPG!B88</f>
        <v>South Fla.</v>
      </c>
      <c r="J88" t="str">
        <f>TO!B88</f>
        <v>South Fla.</v>
      </c>
      <c r="K88" t="str">
        <f>'3DD'!B88</f>
        <v>South Fla.</v>
      </c>
      <c r="L88" t="str">
        <f>TM!B88</f>
        <v>South Fla.</v>
      </c>
      <c r="M88" t="str">
        <f>PD!B88</f>
        <v>South Fla.</v>
      </c>
      <c r="N88" t="str">
        <f>DPPG!B88</f>
        <v>South Fla.</v>
      </c>
      <c r="O88" t="str">
        <f>RO!B88</f>
        <v>South Fla.</v>
      </c>
      <c r="P88" t="str">
        <f>TOP!B88</f>
        <v>South Fla.</v>
      </c>
      <c r="Q88" t="str">
        <f>PO!B88</f>
        <v>South Fla.</v>
      </c>
      <c r="R88" t="str">
        <f>PY!B88</f>
        <v>South Fla.</v>
      </c>
    </row>
    <row r="89" spans="1:18">
      <c r="A89">
        <v>88</v>
      </c>
      <c r="B89" t="str">
        <f>WL!B89</f>
        <v>Southern California</v>
      </c>
      <c r="C89" t="str">
        <f>PED!B89</f>
        <v>Southern California</v>
      </c>
      <c r="D89" t="str">
        <f>RD!B89</f>
        <v>Southern California</v>
      </c>
      <c r="E89" t="str">
        <f>'3DO'!B89</f>
        <v>Southern California</v>
      </c>
      <c r="F89" t="str">
        <f>TD!B89</f>
        <v>Southern California</v>
      </c>
      <c r="G89" t="str">
        <f>PEO!B89</f>
        <v>Southern California</v>
      </c>
      <c r="I89" t="str">
        <f>OPPG!B89</f>
        <v>Southern California</v>
      </c>
      <c r="J89" t="str">
        <f>TO!B89</f>
        <v>Southern California</v>
      </c>
      <c r="K89" t="str">
        <f>'3DD'!B89</f>
        <v>Southern California</v>
      </c>
      <c r="L89" t="str">
        <f>TM!B89</f>
        <v>Southern California</v>
      </c>
      <c r="M89" t="str">
        <f>PD!B89</f>
        <v>Southern California</v>
      </c>
      <c r="N89" t="str">
        <f>DPPG!B89</f>
        <v>Southern California</v>
      </c>
      <c r="O89" t="str">
        <f>RO!B89</f>
        <v>Southern California</v>
      </c>
      <c r="P89" t="str">
        <f>TOP!B89</f>
        <v>Southern California</v>
      </c>
      <c r="Q89" t="str">
        <f>PO!B89</f>
        <v>Southern California</v>
      </c>
      <c r="R89" t="str">
        <f>PY!B89</f>
        <v>Southern California</v>
      </c>
    </row>
    <row r="90" spans="1:18">
      <c r="A90">
        <v>89</v>
      </c>
      <c r="B90" t="str">
        <f>WL!B90</f>
        <v>Southern Methodist</v>
      </c>
      <c r="C90" t="str">
        <f>PED!B90</f>
        <v>Southern Methodist</v>
      </c>
      <c r="D90" t="str">
        <f>RD!B90</f>
        <v>Southern Methodist</v>
      </c>
      <c r="E90" t="str">
        <f>'3DO'!B90</f>
        <v>Southern Methodist</v>
      </c>
      <c r="F90" t="str">
        <f>TD!B90</f>
        <v>Southern Methodist</v>
      </c>
      <c r="G90" t="str">
        <f>PEO!B90</f>
        <v>Southern Methodist</v>
      </c>
      <c r="I90" t="str">
        <f>OPPG!B90</f>
        <v>Southern Methodist</v>
      </c>
      <c r="J90" t="str">
        <f>TO!B90</f>
        <v>Southern Methodist</v>
      </c>
      <c r="K90" t="str">
        <f>'3DD'!B90</f>
        <v>Southern Methodist</v>
      </c>
      <c r="L90" t="str">
        <f>TM!B90</f>
        <v>Southern Methodist</v>
      </c>
      <c r="M90" t="str">
        <f>PD!B90</f>
        <v>Southern Methodist</v>
      </c>
      <c r="N90" t="str">
        <f>DPPG!B90</f>
        <v>Southern Methodist</v>
      </c>
      <c r="O90" t="str">
        <f>RO!B90</f>
        <v>Southern Methodist</v>
      </c>
      <c r="P90" t="str">
        <f>TOP!B90</f>
        <v>Southern Methodist</v>
      </c>
      <c r="Q90" t="str">
        <f>PO!B90</f>
        <v>Southern Methodist</v>
      </c>
      <c r="R90" t="str">
        <f>PY!B90</f>
        <v>Southern Methodist</v>
      </c>
    </row>
    <row r="91" spans="1:18">
      <c r="A91">
        <v>90</v>
      </c>
      <c r="B91" t="str">
        <f>WL!B91</f>
        <v>Southern Miss.</v>
      </c>
      <c r="C91" t="str">
        <f>PED!B91</f>
        <v>Southern Miss.</v>
      </c>
      <c r="D91" t="str">
        <f>RD!B91</f>
        <v>Southern Miss.</v>
      </c>
      <c r="E91" t="str">
        <f>'3DO'!B91</f>
        <v>Southern Miss.</v>
      </c>
      <c r="F91" t="str">
        <f>TD!B91</f>
        <v>Southern Miss.</v>
      </c>
      <c r="G91" t="str">
        <f>PEO!B91</f>
        <v>Southern Miss.</v>
      </c>
      <c r="I91" t="str">
        <f>OPPG!B91</f>
        <v>Southern Miss.</v>
      </c>
      <c r="J91" t="str">
        <f>TO!B91</f>
        <v>Southern Miss.</v>
      </c>
      <c r="K91" t="str">
        <f>'3DD'!B91</f>
        <v>Southern Miss.</v>
      </c>
      <c r="L91" t="str">
        <f>TM!B91</f>
        <v>Southern Miss.</v>
      </c>
      <c r="M91" t="str">
        <f>PD!B91</f>
        <v>Southern Miss.</v>
      </c>
      <c r="N91" t="str">
        <f>DPPG!B91</f>
        <v>Southern Miss.</v>
      </c>
      <c r="O91" t="str">
        <f>RO!B91</f>
        <v>Southern Miss.</v>
      </c>
      <c r="P91" t="str">
        <f>TOP!B91</f>
        <v>Southern Miss.</v>
      </c>
      <c r="Q91" t="str">
        <f>PO!B91</f>
        <v>Southern Miss.</v>
      </c>
      <c r="R91" t="str">
        <f>PY!B91</f>
        <v>Southern Miss.</v>
      </c>
    </row>
    <row r="92" spans="1:18">
      <c r="A92">
        <v>91</v>
      </c>
      <c r="B92" t="str">
        <f>WL!B92</f>
        <v>Stanford</v>
      </c>
      <c r="C92" t="str">
        <f>PED!B92</f>
        <v>Stanford</v>
      </c>
      <c r="D92" t="str">
        <f>RD!B92</f>
        <v>Stanford</v>
      </c>
      <c r="E92" t="str">
        <f>'3DO'!B92</f>
        <v>Stanford</v>
      </c>
      <c r="F92" t="str">
        <f>TD!B92</f>
        <v>Stanford</v>
      </c>
      <c r="G92" t="str">
        <f>PEO!B92</f>
        <v>Stanford</v>
      </c>
      <c r="I92" t="str">
        <f>OPPG!B92</f>
        <v>Stanford</v>
      </c>
      <c r="J92" t="str">
        <f>TO!B92</f>
        <v>Stanford</v>
      </c>
      <c r="K92" t="str">
        <f>'3DD'!B92</f>
        <v>Stanford</v>
      </c>
      <c r="L92" t="str">
        <f>TM!B92</f>
        <v>Stanford</v>
      </c>
      <c r="M92" t="str">
        <f>PD!B92</f>
        <v>Stanford</v>
      </c>
      <c r="N92" t="str">
        <f>DPPG!B92</f>
        <v>Stanford</v>
      </c>
      <c r="O92" t="str">
        <f>RO!B92</f>
        <v>Stanford</v>
      </c>
      <c r="P92" t="str">
        <f>TOP!B92</f>
        <v>Stanford</v>
      </c>
      <c r="Q92" t="str">
        <f>PO!B92</f>
        <v>Stanford</v>
      </c>
      <c r="R92" t="str">
        <f>PY!B92</f>
        <v>Stanford</v>
      </c>
    </row>
    <row r="93" spans="1:18">
      <c r="A93">
        <v>92</v>
      </c>
      <c r="B93" t="str">
        <f>WL!B93</f>
        <v>Syracuse</v>
      </c>
      <c r="C93" t="str">
        <f>PED!B93</f>
        <v>Syracuse</v>
      </c>
      <c r="D93" t="str">
        <f>RD!B93</f>
        <v>Syracuse</v>
      </c>
      <c r="E93" t="str">
        <f>'3DO'!B93</f>
        <v>Syracuse</v>
      </c>
      <c r="F93" t="str">
        <f>TD!B93</f>
        <v>Syracuse</v>
      </c>
      <c r="G93" t="str">
        <f>PEO!B93</f>
        <v>Syracuse</v>
      </c>
      <c r="I93" t="str">
        <f>OPPG!B93</f>
        <v>Syracuse</v>
      </c>
      <c r="J93" t="str">
        <f>TO!B93</f>
        <v>Syracuse</v>
      </c>
      <c r="K93" t="str">
        <f>'3DD'!B93</f>
        <v>Syracuse</v>
      </c>
      <c r="L93" t="str">
        <f>TM!B93</f>
        <v>Syracuse</v>
      </c>
      <c r="M93" t="str">
        <f>PD!B93</f>
        <v>Syracuse</v>
      </c>
      <c r="N93" t="str">
        <f>DPPG!B93</f>
        <v>Syracuse</v>
      </c>
      <c r="O93" t="str">
        <f>RO!B93</f>
        <v>Syracuse</v>
      </c>
      <c r="P93" t="str">
        <f>TOP!B93</f>
        <v>Syracuse</v>
      </c>
      <c r="Q93" t="str">
        <f>PO!B93</f>
        <v>Syracuse</v>
      </c>
      <c r="R93" t="str">
        <f>PY!B93</f>
        <v>Syracuse</v>
      </c>
    </row>
    <row r="94" spans="1:18">
      <c r="A94">
        <v>93</v>
      </c>
      <c r="B94" t="str">
        <f>WL!B94</f>
        <v>TCU</v>
      </c>
      <c r="C94" t="str">
        <f>PED!B94</f>
        <v>TCU</v>
      </c>
      <c r="D94" t="str">
        <f>RD!B94</f>
        <v>TCU</v>
      </c>
      <c r="E94" t="str">
        <f>'3DO'!B94</f>
        <v>TCU</v>
      </c>
      <c r="F94" t="str">
        <f>TD!B94</f>
        <v>TCU</v>
      </c>
      <c r="G94" t="str">
        <f>PEO!B94</f>
        <v>TCU</v>
      </c>
      <c r="I94" t="str">
        <f>OPPG!B94</f>
        <v>TCU</v>
      </c>
      <c r="J94" t="str">
        <f>TO!B94</f>
        <v>TCU</v>
      </c>
      <c r="K94" t="str">
        <f>'3DD'!B94</f>
        <v>TCU</v>
      </c>
      <c r="L94" t="str">
        <f>TM!B94</f>
        <v>TCU</v>
      </c>
      <c r="M94" t="str">
        <f>PD!B94</f>
        <v>TCU</v>
      </c>
      <c r="N94" t="str">
        <f>DPPG!B94</f>
        <v>TCU</v>
      </c>
      <c r="O94" t="str">
        <f>RO!B94</f>
        <v>TCU</v>
      </c>
      <c r="P94" t="str">
        <f>TOP!B94</f>
        <v>TCU</v>
      </c>
      <c r="Q94" t="str">
        <f>PO!B94</f>
        <v>TCU</v>
      </c>
      <c r="R94" t="str">
        <f>PY!B94</f>
        <v>TCU</v>
      </c>
    </row>
    <row r="95" spans="1:18">
      <c r="A95">
        <v>94</v>
      </c>
      <c r="B95" t="str">
        <f>WL!B95</f>
        <v>Temple</v>
      </c>
      <c r="C95" t="str">
        <f>PED!B95</f>
        <v>Temple</v>
      </c>
      <c r="D95" t="str">
        <f>RD!B95</f>
        <v>Temple</v>
      </c>
      <c r="E95" t="str">
        <f>'3DO'!B95</f>
        <v>Temple</v>
      </c>
      <c r="F95" t="str">
        <f>TD!B95</f>
        <v>Temple</v>
      </c>
      <c r="G95" t="str">
        <f>PEO!B95</f>
        <v>Temple</v>
      </c>
      <c r="I95" t="str">
        <f>OPPG!B95</f>
        <v>Temple</v>
      </c>
      <c r="J95" t="str">
        <f>TO!B95</f>
        <v>Temple</v>
      </c>
      <c r="K95" t="str">
        <f>'3DD'!B95</f>
        <v>Temple</v>
      </c>
      <c r="L95" t="str">
        <f>TM!B95</f>
        <v>Temple</v>
      </c>
      <c r="M95" t="str">
        <f>PD!B95</f>
        <v>Temple</v>
      </c>
      <c r="N95" t="str">
        <f>DPPG!B95</f>
        <v>Temple</v>
      </c>
      <c r="O95" t="str">
        <f>RO!B95</f>
        <v>Temple</v>
      </c>
      <c r="P95" t="str">
        <f>TOP!B95</f>
        <v>Temple</v>
      </c>
      <c r="Q95" t="str">
        <f>PO!B95</f>
        <v>Temple</v>
      </c>
      <c r="R95" t="str">
        <f>PY!B95</f>
        <v>Temple</v>
      </c>
    </row>
    <row r="96" spans="1:18">
      <c r="A96">
        <v>95</v>
      </c>
      <c r="B96" t="str">
        <f>WL!B96</f>
        <v>Tennessee</v>
      </c>
      <c r="C96" t="str">
        <f>PED!B96</f>
        <v>Tennessee</v>
      </c>
      <c r="D96" t="str">
        <f>RD!B96</f>
        <v>Tennessee</v>
      </c>
      <c r="E96" t="str">
        <f>'3DO'!B96</f>
        <v>Tennessee</v>
      </c>
      <c r="F96" t="str">
        <f>TD!B96</f>
        <v>Tennessee</v>
      </c>
      <c r="G96" t="str">
        <f>PEO!B96</f>
        <v>Tennessee</v>
      </c>
      <c r="I96" t="str">
        <f>OPPG!B96</f>
        <v>Tennessee</v>
      </c>
      <c r="J96" t="str">
        <f>TO!B96</f>
        <v>Tennessee</v>
      </c>
      <c r="K96" t="str">
        <f>'3DD'!B96</f>
        <v>Tennessee</v>
      </c>
      <c r="L96" t="str">
        <f>TM!B96</f>
        <v>Tennessee</v>
      </c>
      <c r="M96" t="str">
        <f>PD!B96</f>
        <v>Tennessee</v>
      </c>
      <c r="N96" t="str">
        <f>DPPG!B96</f>
        <v>Tennessee</v>
      </c>
      <c r="O96" t="str">
        <f>RO!B96</f>
        <v>Tennessee</v>
      </c>
      <c r="P96" t="str">
        <f>TOP!B96</f>
        <v>Tennessee</v>
      </c>
      <c r="Q96" t="str">
        <f>PO!B96</f>
        <v>Tennessee</v>
      </c>
      <c r="R96" t="str">
        <f>PY!B96</f>
        <v>Tennessee</v>
      </c>
    </row>
    <row r="97" spans="1:18">
      <c r="A97">
        <v>96</v>
      </c>
      <c r="B97" t="str">
        <f>WL!B97</f>
        <v>Texas</v>
      </c>
      <c r="C97" t="str">
        <f>PED!B97</f>
        <v>Texas</v>
      </c>
      <c r="D97" t="str">
        <f>RD!B97</f>
        <v>Texas</v>
      </c>
      <c r="E97" t="str">
        <f>'3DO'!B97</f>
        <v>Texas</v>
      </c>
      <c r="F97" t="str">
        <f>TD!B97</f>
        <v>Texas</v>
      </c>
      <c r="G97" t="str">
        <f>PEO!B97</f>
        <v>Texas</v>
      </c>
      <c r="I97" t="str">
        <f>OPPG!B97</f>
        <v>Texas</v>
      </c>
      <c r="J97" t="str">
        <f>TO!B97</f>
        <v>Texas</v>
      </c>
      <c r="K97" t="str">
        <f>'3DD'!B97</f>
        <v>Texas</v>
      </c>
      <c r="L97" t="str">
        <f>TM!B97</f>
        <v>Texas</v>
      </c>
      <c r="M97" t="str">
        <f>PD!B97</f>
        <v>Texas</v>
      </c>
      <c r="N97" t="str">
        <f>DPPG!B97</f>
        <v>Texas</v>
      </c>
      <c r="O97" t="str">
        <f>RO!B97</f>
        <v>Texas</v>
      </c>
      <c r="P97" t="str">
        <f>TOP!B97</f>
        <v>Texas</v>
      </c>
      <c r="Q97" t="str">
        <f>PO!B97</f>
        <v>Texas</v>
      </c>
      <c r="R97" t="str">
        <f>PY!B97</f>
        <v>Texas</v>
      </c>
    </row>
    <row r="98" spans="1:18">
      <c r="A98">
        <v>97</v>
      </c>
      <c r="B98" t="str">
        <f>WL!B98</f>
        <v>Texas A&amp;M</v>
      </c>
      <c r="C98" t="str">
        <f>PED!B98</f>
        <v>Texas A&amp;M</v>
      </c>
      <c r="D98" t="str">
        <f>RD!B98</f>
        <v>Texas A&amp;M</v>
      </c>
      <c r="E98" t="str">
        <f>'3DO'!B98</f>
        <v>Texas A&amp;M</v>
      </c>
      <c r="F98" t="str">
        <f>TD!B98</f>
        <v>Texas A&amp;M</v>
      </c>
      <c r="G98" t="str">
        <f>PEO!B98</f>
        <v>Texas A&amp;M</v>
      </c>
      <c r="I98" t="str">
        <f>OPPG!B98</f>
        <v>Texas A&amp;M</v>
      </c>
      <c r="J98" t="str">
        <f>TO!B98</f>
        <v>Texas A&amp;M</v>
      </c>
      <c r="K98" t="str">
        <f>'3DD'!B98</f>
        <v>Texas A&amp;M</v>
      </c>
      <c r="L98" t="str">
        <f>TM!B98</f>
        <v>Texas A&amp;M</v>
      </c>
      <c r="M98" t="str">
        <f>PD!B98</f>
        <v>Texas A&amp;M</v>
      </c>
      <c r="N98" t="str">
        <f>DPPG!B98</f>
        <v>Texas A&amp;M</v>
      </c>
      <c r="O98" t="str">
        <f>RO!B98</f>
        <v>Texas A&amp;M</v>
      </c>
      <c r="P98" t="str">
        <f>TOP!B98</f>
        <v>Texas A&amp;M</v>
      </c>
      <c r="Q98" t="str">
        <f>PO!B98</f>
        <v>Texas A&amp;M</v>
      </c>
      <c r="R98" t="str">
        <f>PY!B98</f>
        <v>Texas A&amp;M</v>
      </c>
    </row>
    <row r="99" spans="1:18">
      <c r="A99">
        <v>98</v>
      </c>
      <c r="B99" t="str">
        <f>WL!B99</f>
        <v>Texas Tech</v>
      </c>
      <c r="C99" t="str">
        <f>PED!B99</f>
        <v>Texas Tech</v>
      </c>
      <c r="D99" t="str">
        <f>RD!B99</f>
        <v>Texas Tech</v>
      </c>
      <c r="E99" t="str">
        <f>'3DO'!B99</f>
        <v>Texas Tech</v>
      </c>
      <c r="F99" t="str">
        <f>TD!B99</f>
        <v>Texas Tech</v>
      </c>
      <c r="G99" t="str">
        <f>PEO!B99</f>
        <v>Texas Tech</v>
      </c>
      <c r="I99" t="str">
        <f>OPPG!B99</f>
        <v>Texas Tech</v>
      </c>
      <c r="J99" t="str">
        <f>TO!B99</f>
        <v>Texas Tech</v>
      </c>
      <c r="K99" t="str">
        <f>'3DD'!B99</f>
        <v>Texas Tech</v>
      </c>
      <c r="L99" t="str">
        <f>TM!B99</f>
        <v>Texas Tech</v>
      </c>
      <c r="M99" t="str">
        <f>PD!B99</f>
        <v>Texas Tech</v>
      </c>
      <c r="N99" t="str">
        <f>DPPG!B99</f>
        <v>Texas Tech</v>
      </c>
      <c r="O99" t="str">
        <f>RO!B99</f>
        <v>Texas Tech</v>
      </c>
      <c r="P99" t="str">
        <f>TOP!B99</f>
        <v>Texas Tech</v>
      </c>
      <c r="Q99" t="str">
        <f>PO!B99</f>
        <v>Texas Tech</v>
      </c>
      <c r="R99" t="str">
        <f>PY!B99</f>
        <v>Texas Tech</v>
      </c>
    </row>
    <row r="100" spans="1:18">
      <c r="A100">
        <v>99</v>
      </c>
      <c r="B100" t="str">
        <f>WL!B100</f>
        <v>Toledo</v>
      </c>
      <c r="C100" t="str">
        <f>PED!B100</f>
        <v>Toledo</v>
      </c>
      <c r="D100" t="str">
        <f>RD!B100</f>
        <v>Toledo</v>
      </c>
      <c r="E100" t="str">
        <f>'3DO'!B100</f>
        <v>Toledo</v>
      </c>
      <c r="F100" t="str">
        <f>TD!B100</f>
        <v>Toledo</v>
      </c>
      <c r="G100" t="str">
        <f>PEO!B100</f>
        <v>Toledo</v>
      </c>
      <c r="I100" t="str">
        <f>OPPG!B100</f>
        <v>Toledo</v>
      </c>
      <c r="J100" t="str">
        <f>TO!B100</f>
        <v>Toledo</v>
      </c>
      <c r="K100" t="str">
        <f>'3DD'!B100</f>
        <v>Toledo</v>
      </c>
      <c r="L100" t="str">
        <f>TM!B100</f>
        <v>Toledo</v>
      </c>
      <c r="M100" t="str">
        <f>PD!B100</f>
        <v>Toledo</v>
      </c>
      <c r="N100" t="str">
        <f>DPPG!B100</f>
        <v>Toledo</v>
      </c>
      <c r="O100" t="str">
        <f>RO!B100</f>
        <v>Toledo</v>
      </c>
      <c r="P100" t="str">
        <f>TOP!B100</f>
        <v>Toledo</v>
      </c>
      <c r="Q100" t="str">
        <f>PO!B100</f>
        <v>Toledo</v>
      </c>
      <c r="R100" t="str">
        <f>PY!B100</f>
        <v>Toledo</v>
      </c>
    </row>
    <row r="101" spans="1:18">
      <c r="A101">
        <v>100</v>
      </c>
      <c r="B101" t="str">
        <f>WL!B101</f>
        <v>Troy</v>
      </c>
      <c r="C101" t="str">
        <f>PED!B101</f>
        <v>Troy</v>
      </c>
      <c r="D101" t="str">
        <f>RD!B101</f>
        <v>Troy</v>
      </c>
      <c r="E101" t="str">
        <f>'3DO'!B101</f>
        <v>Troy</v>
      </c>
      <c r="F101" t="str">
        <f>TD!B101</f>
        <v>Troy</v>
      </c>
      <c r="G101" t="str">
        <f>PEO!B101</f>
        <v>Troy</v>
      </c>
      <c r="I101" t="str">
        <f>OPPG!B101</f>
        <v>Troy</v>
      </c>
      <c r="J101" t="str">
        <f>TO!B101</f>
        <v>Troy</v>
      </c>
      <c r="K101" t="str">
        <f>'3DD'!B101</f>
        <v>Troy</v>
      </c>
      <c r="L101" t="str">
        <f>TM!B101</f>
        <v>Troy</v>
      </c>
      <c r="M101" t="str">
        <f>PD!B101</f>
        <v>Troy</v>
      </c>
      <c r="N101" t="str">
        <f>DPPG!B101</f>
        <v>Troy</v>
      </c>
      <c r="O101" t="str">
        <f>RO!B101</f>
        <v>Troy</v>
      </c>
      <c r="P101" t="str">
        <f>TOP!B101</f>
        <v>Troy</v>
      </c>
      <c r="Q101" t="str">
        <f>PO!B101</f>
        <v>Troy</v>
      </c>
      <c r="R101" t="str">
        <f>PY!B101</f>
        <v>Troy</v>
      </c>
    </row>
    <row r="102" spans="1:18">
      <c r="A102">
        <v>101</v>
      </c>
      <c r="B102" t="str">
        <f>WL!B102</f>
        <v>Tulane</v>
      </c>
      <c r="C102" t="str">
        <f>PED!B102</f>
        <v>Tulane</v>
      </c>
      <c r="D102" t="str">
        <f>RD!B102</f>
        <v>Tulane</v>
      </c>
      <c r="E102" t="str">
        <f>'3DO'!B102</f>
        <v>Tulane</v>
      </c>
      <c r="F102" t="str">
        <f>TD!B102</f>
        <v>Tulane</v>
      </c>
      <c r="G102" t="str">
        <f>PEO!B102</f>
        <v>Tulane</v>
      </c>
      <c r="I102" t="str">
        <f>OPPG!B102</f>
        <v>Tulane</v>
      </c>
      <c r="J102" t="str">
        <f>TO!B102</f>
        <v>Tulane</v>
      </c>
      <c r="K102" t="str">
        <f>'3DD'!B102</f>
        <v>Tulane</v>
      </c>
      <c r="L102" t="str">
        <f>TM!B102</f>
        <v>Tulane</v>
      </c>
      <c r="M102" t="str">
        <f>PD!B102</f>
        <v>Tulane</v>
      </c>
      <c r="N102" t="str">
        <f>DPPG!B102</f>
        <v>Tulane</v>
      </c>
      <c r="O102" t="str">
        <f>RO!B102</f>
        <v>Tulane</v>
      </c>
      <c r="P102" t="str">
        <f>TOP!B102</f>
        <v>Tulane</v>
      </c>
      <c r="Q102" t="str">
        <f>PO!B102</f>
        <v>Tulane</v>
      </c>
      <c r="R102" t="str">
        <f>PY!B102</f>
        <v>Tulane</v>
      </c>
    </row>
    <row r="103" spans="1:18">
      <c r="A103">
        <v>102</v>
      </c>
      <c r="B103" t="str">
        <f>WL!B103</f>
        <v>Tulsa</v>
      </c>
      <c r="C103" t="str">
        <f>PED!B103</f>
        <v>Tulsa</v>
      </c>
      <c r="D103" t="str">
        <f>RD!B103</f>
        <v>Tulsa</v>
      </c>
      <c r="E103" t="str">
        <f>'3DO'!B103</f>
        <v>Tulsa</v>
      </c>
      <c r="F103" t="str">
        <f>TD!B103</f>
        <v>Tulsa</v>
      </c>
      <c r="G103" t="str">
        <f>PEO!B103</f>
        <v>Tulsa</v>
      </c>
      <c r="I103" t="str">
        <f>OPPG!B103</f>
        <v>Tulsa</v>
      </c>
      <c r="J103" t="str">
        <f>TO!B103</f>
        <v>Tulsa</v>
      </c>
      <c r="K103" t="str">
        <f>'3DD'!B103</f>
        <v>Tulsa</v>
      </c>
      <c r="L103" t="str">
        <f>TM!B103</f>
        <v>Tulsa</v>
      </c>
      <c r="M103" t="str">
        <f>PD!B103</f>
        <v>Tulsa</v>
      </c>
      <c r="N103" t="str">
        <f>DPPG!B103</f>
        <v>Tulsa</v>
      </c>
      <c r="O103" t="str">
        <f>RO!B103</f>
        <v>Tulsa</v>
      </c>
      <c r="P103" t="str">
        <f>TOP!B103</f>
        <v>Tulsa</v>
      </c>
      <c r="Q103" t="str">
        <f>PO!B103</f>
        <v>Tulsa</v>
      </c>
      <c r="R103" t="str">
        <f>PY!B103</f>
        <v>Tulsa</v>
      </c>
    </row>
    <row r="104" spans="1:18">
      <c r="A104">
        <v>103</v>
      </c>
      <c r="B104" t="str">
        <f>WL!B104</f>
        <v>UAB</v>
      </c>
      <c r="C104" t="str">
        <f>PED!B104</f>
        <v>UAB</v>
      </c>
      <c r="D104" t="str">
        <f>RD!B104</f>
        <v>UAB</v>
      </c>
      <c r="E104" t="str">
        <f>'3DO'!B104</f>
        <v>UAB</v>
      </c>
      <c r="F104" t="str">
        <f>TD!B104</f>
        <v>UAB</v>
      </c>
      <c r="G104" t="str">
        <f>PEO!B104</f>
        <v>UAB</v>
      </c>
      <c r="I104" t="str">
        <f>OPPG!B104</f>
        <v>UAB</v>
      </c>
      <c r="J104" t="str">
        <f>TO!B104</f>
        <v>UAB</v>
      </c>
      <c r="K104" t="str">
        <f>'3DD'!B104</f>
        <v>UAB</v>
      </c>
      <c r="L104" t="str">
        <f>TM!B104</f>
        <v>UAB</v>
      </c>
      <c r="M104" t="str">
        <f>PD!B104</f>
        <v>UAB</v>
      </c>
      <c r="N104" t="str">
        <f>DPPG!B104</f>
        <v>UAB</v>
      </c>
      <c r="O104" t="str">
        <f>RO!B104</f>
        <v>UAB</v>
      </c>
      <c r="P104" t="str">
        <f>TOP!B104</f>
        <v>UAB</v>
      </c>
      <c r="Q104" t="str">
        <f>PO!B104</f>
        <v>UAB</v>
      </c>
      <c r="R104" t="str">
        <f>PY!B104</f>
        <v>UAB</v>
      </c>
    </row>
    <row r="105" spans="1:18">
      <c r="A105">
        <v>104</v>
      </c>
      <c r="B105" t="str">
        <f>WL!B105</f>
        <v>UCF</v>
      </c>
      <c r="C105" t="str">
        <f>PED!B105</f>
        <v>UCF</v>
      </c>
      <c r="D105" t="str">
        <f>RD!B105</f>
        <v>UCF</v>
      </c>
      <c r="E105" t="str">
        <f>'3DO'!B105</f>
        <v>UCF</v>
      </c>
      <c r="F105" t="str">
        <f>TD!B105</f>
        <v>UCF</v>
      </c>
      <c r="G105" t="str">
        <f>PEO!B105</f>
        <v>UCF</v>
      </c>
      <c r="I105" t="str">
        <f>OPPG!B105</f>
        <v>UCF</v>
      </c>
      <c r="J105" t="str">
        <f>TO!B105</f>
        <v>UCF</v>
      </c>
      <c r="K105" t="str">
        <f>'3DD'!B105</f>
        <v>UCF</v>
      </c>
      <c r="L105" t="str">
        <f>TM!B105</f>
        <v>UCF</v>
      </c>
      <c r="M105" t="str">
        <f>PD!B105</f>
        <v>UCF</v>
      </c>
      <c r="N105" t="str">
        <f>DPPG!B105</f>
        <v>UCF</v>
      </c>
      <c r="O105" t="str">
        <f>RO!B105</f>
        <v>UCF</v>
      </c>
      <c r="P105" t="str">
        <f>TOP!B105</f>
        <v>UCF</v>
      </c>
      <c r="Q105" t="str">
        <f>PO!B105</f>
        <v>UCF</v>
      </c>
      <c r="R105" t="str">
        <f>PY!B105</f>
        <v>UCF</v>
      </c>
    </row>
    <row r="106" spans="1:18">
      <c r="A106">
        <v>105</v>
      </c>
      <c r="B106" t="str">
        <f>WL!B106</f>
        <v>UCLA</v>
      </c>
      <c r="C106" t="str">
        <f>PED!B106</f>
        <v>UCLA</v>
      </c>
      <c r="D106" t="str">
        <f>RD!B106</f>
        <v>UCLA</v>
      </c>
      <c r="E106" t="str">
        <f>'3DO'!B106</f>
        <v>UCLA</v>
      </c>
      <c r="F106" t="str">
        <f>TD!B106</f>
        <v>UCLA</v>
      </c>
      <c r="G106" t="str">
        <f>PEO!B106</f>
        <v>UCLA</v>
      </c>
      <c r="I106" t="str">
        <f>OPPG!B106</f>
        <v>UCLA</v>
      </c>
      <c r="J106" t="str">
        <f>TO!B106</f>
        <v>UCLA</v>
      </c>
      <c r="K106" t="str">
        <f>'3DD'!B106</f>
        <v>UCLA</v>
      </c>
      <c r="L106" t="str">
        <f>TM!B106</f>
        <v>UCLA</v>
      </c>
      <c r="M106" t="str">
        <f>PD!B106</f>
        <v>UCLA</v>
      </c>
      <c r="N106" t="str">
        <f>DPPG!B106</f>
        <v>UCLA</v>
      </c>
      <c r="O106" t="str">
        <f>RO!B106</f>
        <v>UCLA</v>
      </c>
      <c r="P106" t="str">
        <f>TOP!B106</f>
        <v>UCLA</v>
      </c>
      <c r="Q106" t="str">
        <f>PO!B106</f>
        <v>UCLA</v>
      </c>
      <c r="R106" t="str">
        <f>PY!B106</f>
        <v>UCLA</v>
      </c>
    </row>
    <row r="107" spans="1:18">
      <c r="A107">
        <v>106</v>
      </c>
      <c r="B107" t="str">
        <f>WL!B107</f>
        <v>UNLV</v>
      </c>
      <c r="C107" t="str">
        <f>PED!B107</f>
        <v>UNLV</v>
      </c>
      <c r="D107" t="str">
        <f>RD!B107</f>
        <v>UNLV</v>
      </c>
      <c r="E107" t="str">
        <f>'3DO'!B107</f>
        <v>UNLV</v>
      </c>
      <c r="F107" t="str">
        <f>TD!B107</f>
        <v>UNLV</v>
      </c>
      <c r="G107" t="str">
        <f>PEO!B107</f>
        <v>UNLV</v>
      </c>
      <c r="I107" t="str">
        <f>OPPG!B107</f>
        <v>UNLV</v>
      </c>
      <c r="J107" t="str">
        <f>TO!B107</f>
        <v>UNLV</v>
      </c>
      <c r="K107" t="str">
        <f>'3DD'!B107</f>
        <v>UNLV</v>
      </c>
      <c r="L107" t="str">
        <f>TM!B107</f>
        <v>UNLV</v>
      </c>
      <c r="M107" t="str">
        <f>PD!B107</f>
        <v>UNLV</v>
      </c>
      <c r="N107" t="str">
        <f>DPPG!B107</f>
        <v>UNLV</v>
      </c>
      <c r="O107" t="str">
        <f>RO!B107</f>
        <v>UNLV</v>
      </c>
      <c r="P107" t="str">
        <f>TOP!B107</f>
        <v>UNLV</v>
      </c>
      <c r="Q107" t="str">
        <f>PO!B107</f>
        <v>UNLV</v>
      </c>
      <c r="R107" t="str">
        <f>PY!B107</f>
        <v>UNLV</v>
      </c>
    </row>
    <row r="108" spans="1:18">
      <c r="A108">
        <v>107</v>
      </c>
      <c r="B108" t="str">
        <f>WL!B108</f>
        <v>Utah</v>
      </c>
      <c r="C108" t="str">
        <f>PED!B108</f>
        <v>Utah</v>
      </c>
      <c r="D108" t="str">
        <f>RD!B108</f>
        <v>Utah</v>
      </c>
      <c r="E108" t="str">
        <f>'3DO'!B108</f>
        <v>Utah</v>
      </c>
      <c r="F108" t="str">
        <f>TD!B108</f>
        <v>Utah</v>
      </c>
      <c r="G108" t="str">
        <f>PEO!B108</f>
        <v>Utah</v>
      </c>
      <c r="I108" t="str">
        <f>OPPG!B108</f>
        <v>Utah</v>
      </c>
      <c r="J108" t="str">
        <f>TO!B108</f>
        <v>Utah</v>
      </c>
      <c r="K108" t="str">
        <f>'3DD'!B108</f>
        <v>Utah</v>
      </c>
      <c r="L108" t="str">
        <f>TM!B108</f>
        <v>Utah</v>
      </c>
      <c r="M108" t="str">
        <f>PD!B108</f>
        <v>Utah</v>
      </c>
      <c r="N108" t="str">
        <f>DPPG!B108</f>
        <v>Utah</v>
      </c>
      <c r="O108" t="str">
        <f>RO!B108</f>
        <v>Utah</v>
      </c>
      <c r="P108" t="str">
        <f>TOP!B108</f>
        <v>Utah</v>
      </c>
      <c r="Q108" t="str">
        <f>PO!B108</f>
        <v>Utah</v>
      </c>
      <c r="R108" t="str">
        <f>PY!B108</f>
        <v>Utah</v>
      </c>
    </row>
    <row r="109" spans="1:18">
      <c r="A109">
        <v>108</v>
      </c>
      <c r="B109" t="str">
        <f>WL!B109</f>
        <v>Utah St.</v>
      </c>
      <c r="C109" t="str">
        <f>PED!B109</f>
        <v>Utah St.</v>
      </c>
      <c r="D109" t="str">
        <f>RD!B109</f>
        <v>Utah St.</v>
      </c>
      <c r="E109" t="str">
        <f>'3DO'!B109</f>
        <v>Utah St.</v>
      </c>
      <c r="F109" t="str">
        <f>TD!B109</f>
        <v>Utah St.</v>
      </c>
      <c r="G109" t="str">
        <f>PEO!B109</f>
        <v>Utah St.</v>
      </c>
      <c r="I109" t="str">
        <f>OPPG!B109</f>
        <v>Utah St.</v>
      </c>
      <c r="J109" t="str">
        <f>TO!B109</f>
        <v>Utah St.</v>
      </c>
      <c r="K109" t="str">
        <f>'3DD'!B109</f>
        <v>Utah St.</v>
      </c>
      <c r="L109" t="str">
        <f>TM!B109</f>
        <v>Utah St.</v>
      </c>
      <c r="M109" t="str">
        <f>PD!B109</f>
        <v>Utah St.</v>
      </c>
      <c r="N109" t="str">
        <f>DPPG!B109</f>
        <v>Utah St.</v>
      </c>
      <c r="O109" t="str">
        <f>RO!B109</f>
        <v>Utah St.</v>
      </c>
      <c r="P109" t="str">
        <f>TOP!B109</f>
        <v>Utah St.</v>
      </c>
      <c r="Q109" t="str">
        <f>PO!B109</f>
        <v>Utah St.</v>
      </c>
      <c r="R109" t="str">
        <f>PY!B109</f>
        <v>Utah St.</v>
      </c>
    </row>
    <row r="110" spans="1:18">
      <c r="A110">
        <v>109</v>
      </c>
      <c r="B110" t="str">
        <f>WL!B110</f>
        <v>UTEP</v>
      </c>
      <c r="C110" t="str">
        <f>PED!B110</f>
        <v>UTEP</v>
      </c>
      <c r="D110" t="str">
        <f>RD!B110</f>
        <v>UTEP</v>
      </c>
      <c r="E110" t="str">
        <f>'3DO'!B110</f>
        <v>UTEP</v>
      </c>
      <c r="F110" t="str">
        <f>TD!B110</f>
        <v>UTEP</v>
      </c>
      <c r="G110" t="str">
        <f>PEO!B110</f>
        <v>UTEP</v>
      </c>
      <c r="I110" t="str">
        <f>OPPG!B110</f>
        <v>UTEP</v>
      </c>
      <c r="J110" t="str">
        <f>TO!B110</f>
        <v>UTEP</v>
      </c>
      <c r="K110" t="str">
        <f>'3DD'!B110</f>
        <v>UTEP</v>
      </c>
      <c r="L110" t="str">
        <f>TM!B110</f>
        <v>UTEP</v>
      </c>
      <c r="M110" t="str">
        <f>PD!B110</f>
        <v>UTEP</v>
      </c>
      <c r="N110" t="str">
        <f>DPPG!B110</f>
        <v>UTEP</v>
      </c>
      <c r="O110" t="str">
        <f>RO!B110</f>
        <v>UTEP</v>
      </c>
      <c r="P110" t="str">
        <f>TOP!B110</f>
        <v>UTEP</v>
      </c>
      <c r="Q110" t="str">
        <f>PO!B110</f>
        <v>UTEP</v>
      </c>
      <c r="R110" t="str">
        <f>PY!B110</f>
        <v>UTEP</v>
      </c>
    </row>
    <row r="111" spans="1:18">
      <c r="A111">
        <v>110</v>
      </c>
      <c r="B111" t="str">
        <f>WL!B111</f>
        <v>Vanderbilt</v>
      </c>
      <c r="C111" t="str">
        <f>PED!B111</f>
        <v>Vanderbilt</v>
      </c>
      <c r="D111" t="str">
        <f>RD!B111</f>
        <v>Vanderbilt</v>
      </c>
      <c r="E111" t="str">
        <f>'3DO'!B111</f>
        <v>Vanderbilt</v>
      </c>
      <c r="F111" t="str">
        <f>TD!B111</f>
        <v>Vanderbilt</v>
      </c>
      <c r="G111" t="str">
        <f>PEO!B111</f>
        <v>Vanderbilt</v>
      </c>
      <c r="I111" t="str">
        <f>OPPG!B111</f>
        <v>Vanderbilt</v>
      </c>
      <c r="J111" t="str">
        <f>TO!B111</f>
        <v>Vanderbilt</v>
      </c>
      <c r="K111" t="str">
        <f>'3DD'!B111</f>
        <v>Vanderbilt</v>
      </c>
      <c r="L111" t="str">
        <f>TM!B111</f>
        <v>Vanderbilt</v>
      </c>
      <c r="M111" t="str">
        <f>PD!B111</f>
        <v>Vanderbilt</v>
      </c>
      <c r="N111" t="str">
        <f>DPPG!B111</f>
        <v>Vanderbilt</v>
      </c>
      <c r="O111" t="str">
        <f>RO!B111</f>
        <v>Vanderbilt</v>
      </c>
      <c r="P111" t="str">
        <f>TOP!B111</f>
        <v>Vanderbilt</v>
      </c>
      <c r="Q111" t="str">
        <f>PO!B111</f>
        <v>Vanderbilt</v>
      </c>
      <c r="R111" t="str">
        <f>PY!B111</f>
        <v>Vanderbilt</v>
      </c>
    </row>
    <row r="112" spans="1:18">
      <c r="A112">
        <v>111</v>
      </c>
      <c r="B112" t="str">
        <f>WL!B112</f>
        <v>Virginia</v>
      </c>
      <c r="C112" t="str">
        <f>PED!B112</f>
        <v>Virginia</v>
      </c>
      <c r="D112" t="str">
        <f>RD!B112</f>
        <v>Virginia</v>
      </c>
      <c r="E112" t="str">
        <f>'3DO'!B112</f>
        <v>Virginia</v>
      </c>
      <c r="F112" t="str">
        <f>TD!B112</f>
        <v>Virginia</v>
      </c>
      <c r="G112" t="str">
        <f>PEO!B112</f>
        <v>Virginia</v>
      </c>
      <c r="I112" t="str">
        <f>OPPG!B112</f>
        <v>Virginia</v>
      </c>
      <c r="J112" t="str">
        <f>TO!B112</f>
        <v>Virginia</v>
      </c>
      <c r="K112" t="str">
        <f>'3DD'!B112</f>
        <v>Virginia</v>
      </c>
      <c r="L112" t="str">
        <f>TM!B112</f>
        <v>Virginia</v>
      </c>
      <c r="M112" t="str">
        <f>PD!B112</f>
        <v>Virginia</v>
      </c>
      <c r="N112" t="str">
        <f>DPPG!B112</f>
        <v>Virginia</v>
      </c>
      <c r="O112" t="str">
        <f>RO!B112</f>
        <v>Virginia</v>
      </c>
      <c r="P112" t="str">
        <f>TOP!B112</f>
        <v>Virginia</v>
      </c>
      <c r="Q112" t="str">
        <f>PO!B112</f>
        <v>Virginia</v>
      </c>
      <c r="R112" t="str">
        <f>PY!B112</f>
        <v>Virginia</v>
      </c>
    </row>
    <row r="113" spans="1:18">
      <c r="A113">
        <v>112</v>
      </c>
      <c r="B113" t="str">
        <f>WL!B113</f>
        <v>Virginia Tech</v>
      </c>
      <c r="C113" t="str">
        <f>PED!B113</f>
        <v>Virginia Tech</v>
      </c>
      <c r="D113" t="str">
        <f>RD!B113</f>
        <v>Virginia Tech</v>
      </c>
      <c r="E113" t="str">
        <f>'3DO'!B113</f>
        <v>Virginia Tech</v>
      </c>
      <c r="F113" t="str">
        <f>TD!B113</f>
        <v>Virginia Tech</v>
      </c>
      <c r="G113" t="str">
        <f>PEO!B113</f>
        <v>Virginia Tech</v>
      </c>
      <c r="I113" t="str">
        <f>OPPG!B113</f>
        <v>Virginia Tech</v>
      </c>
      <c r="J113" t="str">
        <f>TO!B113</f>
        <v>Virginia Tech</v>
      </c>
      <c r="K113" t="str">
        <f>'3DD'!B113</f>
        <v>Virginia Tech</v>
      </c>
      <c r="L113" t="str">
        <f>TM!B113</f>
        <v>Virginia Tech</v>
      </c>
      <c r="M113" t="str">
        <f>PD!B113</f>
        <v>Virginia Tech</v>
      </c>
      <c r="N113" t="str">
        <f>DPPG!B113</f>
        <v>Virginia Tech</v>
      </c>
      <c r="O113" t="str">
        <f>RO!B113</f>
        <v>Virginia Tech</v>
      </c>
      <c r="P113" t="str">
        <f>TOP!B113</f>
        <v>Virginia Tech</v>
      </c>
      <c r="Q113" t="str">
        <f>PO!B113</f>
        <v>Virginia Tech</v>
      </c>
      <c r="R113" t="str">
        <f>PY!B113</f>
        <v>Virginia Tech</v>
      </c>
    </row>
    <row r="114" spans="1:18">
      <c r="A114">
        <v>113</v>
      </c>
      <c r="B114" t="str">
        <f>WL!B114</f>
        <v>Wake Forest</v>
      </c>
      <c r="C114" t="str">
        <f>PED!B114</f>
        <v>Wake Forest</v>
      </c>
      <c r="D114" t="str">
        <f>RD!B114</f>
        <v>Wake Forest</v>
      </c>
      <c r="E114" t="str">
        <f>'3DO'!B114</f>
        <v>Wake Forest</v>
      </c>
      <c r="F114" t="str">
        <f>TD!B114</f>
        <v>Wake Forest</v>
      </c>
      <c r="G114" t="str">
        <f>PEO!B114</f>
        <v>Wake Forest</v>
      </c>
      <c r="I114" t="str">
        <f>OPPG!B114</f>
        <v>Wake Forest</v>
      </c>
      <c r="J114" t="str">
        <f>TO!B114</f>
        <v>Wake Forest</v>
      </c>
      <c r="K114" t="str">
        <f>'3DD'!B114</f>
        <v>Wake Forest</v>
      </c>
      <c r="L114" t="str">
        <f>TM!B114</f>
        <v>Wake Forest</v>
      </c>
      <c r="M114" t="str">
        <f>PD!B114</f>
        <v>Wake Forest</v>
      </c>
      <c r="N114" t="str">
        <f>DPPG!B114</f>
        <v>Wake Forest</v>
      </c>
      <c r="O114" t="str">
        <f>RO!B114</f>
        <v>Wake Forest</v>
      </c>
      <c r="P114" t="str">
        <f>TOP!B114</f>
        <v>Wake Forest</v>
      </c>
      <c r="Q114" t="str">
        <f>PO!B114</f>
        <v>Wake Forest</v>
      </c>
      <c r="R114" t="str">
        <f>PY!B114</f>
        <v>Wake Forest</v>
      </c>
    </row>
    <row r="115" spans="1:18">
      <c r="A115">
        <v>114</v>
      </c>
      <c r="B115" t="str">
        <f>WL!B115</f>
        <v>Washington</v>
      </c>
      <c r="C115" t="str">
        <f>PED!B115</f>
        <v>Washington</v>
      </c>
      <c r="D115" t="str">
        <f>RD!B115</f>
        <v>Washington</v>
      </c>
      <c r="E115" t="str">
        <f>'3DO'!B115</f>
        <v>Washington</v>
      </c>
      <c r="F115" t="str">
        <f>TD!B115</f>
        <v>Washington</v>
      </c>
      <c r="G115" t="str">
        <f>PEO!B115</f>
        <v>Washington</v>
      </c>
      <c r="I115" t="str">
        <f>OPPG!B115</f>
        <v>Washington</v>
      </c>
      <c r="J115" t="str">
        <f>TO!B115</f>
        <v>Washington</v>
      </c>
      <c r="K115" t="str">
        <f>'3DD'!B115</f>
        <v>Washington</v>
      </c>
      <c r="L115" t="str">
        <f>TM!B115</f>
        <v>Washington</v>
      </c>
      <c r="M115" t="str">
        <f>PD!B115</f>
        <v>Washington</v>
      </c>
      <c r="N115" t="str">
        <f>DPPG!B115</f>
        <v>Washington</v>
      </c>
      <c r="O115" t="str">
        <f>RO!B115</f>
        <v>Washington</v>
      </c>
      <c r="P115" t="str">
        <f>TOP!B115</f>
        <v>Washington</v>
      </c>
      <c r="Q115" t="str">
        <f>PO!B115</f>
        <v>Washington</v>
      </c>
      <c r="R115" t="str">
        <f>PY!B115</f>
        <v>Washington</v>
      </c>
    </row>
    <row r="116" spans="1:18">
      <c r="A116">
        <v>115</v>
      </c>
      <c r="B116" t="str">
        <f>WL!B116</f>
        <v>Washington St.</v>
      </c>
      <c r="C116" t="str">
        <f>PED!B116</f>
        <v>Washington St.</v>
      </c>
      <c r="D116" t="str">
        <f>RD!B116</f>
        <v>Washington St.</v>
      </c>
      <c r="E116" t="str">
        <f>'3DO'!B116</f>
        <v>Washington St.</v>
      </c>
      <c r="F116" t="str">
        <f>TD!B116</f>
        <v>Washington St.</v>
      </c>
      <c r="G116" t="str">
        <f>PEO!B116</f>
        <v>Washington St.</v>
      </c>
      <c r="I116" t="str">
        <f>OPPG!B116</f>
        <v>Washington St.</v>
      </c>
      <c r="J116" t="str">
        <f>TO!B116</f>
        <v>Washington St.</v>
      </c>
      <c r="K116" t="str">
        <f>'3DD'!B116</f>
        <v>Washington St.</v>
      </c>
      <c r="L116" t="str">
        <f>TM!B116</f>
        <v>Washington St.</v>
      </c>
      <c r="M116" t="str">
        <f>PD!B116</f>
        <v>Washington St.</v>
      </c>
      <c r="N116" t="str">
        <f>DPPG!B116</f>
        <v>Washington St.</v>
      </c>
      <c r="O116" t="str">
        <f>RO!B116</f>
        <v>Washington St.</v>
      </c>
      <c r="P116" t="str">
        <f>TOP!B116</f>
        <v>Washington St.</v>
      </c>
      <c r="Q116" t="str">
        <f>PO!B116</f>
        <v>Washington St.</v>
      </c>
      <c r="R116" t="str">
        <f>PY!B116</f>
        <v>Washington St.</v>
      </c>
    </row>
    <row r="117" spans="1:18">
      <c r="A117">
        <v>116</v>
      </c>
      <c r="B117" t="str">
        <f>WL!B117</f>
        <v>West Virginia</v>
      </c>
      <c r="C117" t="str">
        <f>PED!B117</f>
        <v>West Virginia</v>
      </c>
      <c r="D117" t="str">
        <f>RD!B117</f>
        <v>West Virginia</v>
      </c>
      <c r="E117" t="str">
        <f>'3DO'!B117</f>
        <v>West Virginia</v>
      </c>
      <c r="F117" t="str">
        <f>TD!B117</f>
        <v>West Virginia</v>
      </c>
      <c r="G117" t="str">
        <f>PEO!B117</f>
        <v>West Virginia</v>
      </c>
      <c r="I117" t="str">
        <f>OPPG!B117</f>
        <v>West Virginia</v>
      </c>
      <c r="J117" t="str">
        <f>TO!B117</f>
        <v>West Virginia</v>
      </c>
      <c r="K117" t="str">
        <f>'3DD'!B117</f>
        <v>West Virginia</v>
      </c>
      <c r="L117" t="str">
        <f>TM!B117</f>
        <v>West Virginia</v>
      </c>
      <c r="M117" t="str">
        <f>PD!B117</f>
        <v>West Virginia</v>
      </c>
      <c r="N117" t="str">
        <f>DPPG!B117</f>
        <v>West Virginia</v>
      </c>
      <c r="O117" t="str">
        <f>RO!B117</f>
        <v>West Virginia</v>
      </c>
      <c r="P117" t="str">
        <f>TOP!B117</f>
        <v>West Virginia</v>
      </c>
      <c r="Q117" t="str">
        <f>PO!B117</f>
        <v>West Virginia</v>
      </c>
      <c r="R117" t="str">
        <f>PY!B117</f>
        <v>West Virginia</v>
      </c>
    </row>
    <row r="118" spans="1:18">
      <c r="A118">
        <v>117</v>
      </c>
      <c r="B118" t="str">
        <f>WL!B118</f>
        <v>Western Mich.</v>
      </c>
      <c r="C118" t="str">
        <f>PED!B118</f>
        <v>Western Mich.</v>
      </c>
      <c r="D118" t="str">
        <f>RD!B118</f>
        <v>Western Mich.</v>
      </c>
      <c r="E118" t="str">
        <f>'3DO'!B118</f>
        <v>Western Mich.</v>
      </c>
      <c r="F118" t="str">
        <f>TD!B118</f>
        <v>Western Mich.</v>
      </c>
      <c r="G118" t="str">
        <f>PEO!B118</f>
        <v>Western Mich.</v>
      </c>
      <c r="I118" t="str">
        <f>OPPG!B118</f>
        <v>Western Mich.</v>
      </c>
      <c r="J118" t="str">
        <f>TO!B118</f>
        <v>Western Mich.</v>
      </c>
      <c r="K118" t="str">
        <f>'3DD'!B118</f>
        <v>Western Mich.</v>
      </c>
      <c r="L118" t="str">
        <f>TM!B118</f>
        <v>Western Mich.</v>
      </c>
      <c r="M118" t="str">
        <f>PD!B118</f>
        <v>Western Mich.</v>
      </c>
      <c r="N118" t="str">
        <f>DPPG!B118</f>
        <v>Western Mich.</v>
      </c>
      <c r="O118" t="str">
        <f>RO!B118</f>
        <v>Western Mich.</v>
      </c>
      <c r="P118" t="str">
        <f>TOP!B118</f>
        <v>Western Mich.</v>
      </c>
      <c r="Q118" t="str">
        <f>PO!B118</f>
        <v>Western Mich.</v>
      </c>
      <c r="R118" t="str">
        <f>PY!B118</f>
        <v>Western Mich.</v>
      </c>
    </row>
    <row r="119" spans="1:18">
      <c r="A119">
        <v>118</v>
      </c>
      <c r="B119" t="str">
        <f>WL!B119</f>
        <v>Wisconsin</v>
      </c>
      <c r="C119" t="str">
        <f>PED!B119</f>
        <v>Wisconsin</v>
      </c>
      <c r="D119" t="str">
        <f>RD!B119</f>
        <v>Wisconsin</v>
      </c>
      <c r="E119" t="str">
        <f>'3DO'!B119</f>
        <v>Wisconsin</v>
      </c>
      <c r="F119" t="str">
        <f>TD!B119</f>
        <v>Wisconsin</v>
      </c>
      <c r="G119" t="str">
        <f>PEO!B119</f>
        <v>Wisconsin</v>
      </c>
      <c r="I119" t="str">
        <f>OPPG!B119</f>
        <v>Wisconsin</v>
      </c>
      <c r="J119" t="str">
        <f>TO!B119</f>
        <v>Wisconsin</v>
      </c>
      <c r="K119" t="str">
        <f>'3DD'!B119</f>
        <v>Wisconsin</v>
      </c>
      <c r="L119" t="str">
        <f>TM!B119</f>
        <v>Wisconsin</v>
      </c>
      <c r="M119" t="str">
        <f>PD!B119</f>
        <v>Wisconsin</v>
      </c>
      <c r="N119" t="str">
        <f>DPPG!B119</f>
        <v>Wisconsin</v>
      </c>
      <c r="O119" t="str">
        <f>RO!B119</f>
        <v>Wisconsin</v>
      </c>
      <c r="P119" t="str">
        <f>TOP!B119</f>
        <v>Wisconsin</v>
      </c>
      <c r="Q119" t="str">
        <f>PO!B119</f>
        <v>Wisconsin</v>
      </c>
      <c r="R119" t="str">
        <f>PY!B119</f>
        <v>Wisconsin</v>
      </c>
    </row>
    <row r="120" spans="1:18">
      <c r="A120">
        <v>119</v>
      </c>
      <c r="B120" t="str">
        <f>WL!B120</f>
        <v>Wyoming</v>
      </c>
      <c r="C120" t="str">
        <f>PED!B120</f>
        <v>Wyoming</v>
      </c>
      <c r="D120" t="str">
        <f>RD!B120</f>
        <v>Wyoming</v>
      </c>
      <c r="E120" t="str">
        <f>'3DO'!B120</f>
        <v>Wyoming</v>
      </c>
      <c r="F120" t="str">
        <f>TD!B120</f>
        <v>Wyoming</v>
      </c>
      <c r="G120" t="str">
        <f>PEO!B120</f>
        <v>Wyoming</v>
      </c>
      <c r="I120" t="str">
        <f>OPPG!B120</f>
        <v>Wyoming</v>
      </c>
      <c r="J120" t="str">
        <f>TO!B120</f>
        <v>Wyoming</v>
      </c>
      <c r="K120" t="str">
        <f>'3DD'!B120</f>
        <v>Wyoming</v>
      </c>
      <c r="L120" t="str">
        <f>TM!B120</f>
        <v>Wyoming</v>
      </c>
      <c r="M120" t="str">
        <f>PD!B120</f>
        <v>Wyoming</v>
      </c>
      <c r="N120" t="str">
        <f>DPPG!B120</f>
        <v>Wyoming</v>
      </c>
      <c r="O120" t="str">
        <f>RO!B120</f>
        <v>Wyoming</v>
      </c>
      <c r="P120" t="str">
        <f>TOP!B120</f>
        <v>Wyoming</v>
      </c>
      <c r="Q120" t="str">
        <f>PO!B120</f>
        <v>Wyoming</v>
      </c>
      <c r="R120" t="str">
        <f>PY!B120</f>
        <v>Wyoming</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U120"/>
  <sheetViews>
    <sheetView tabSelected="1" workbookViewId="0">
      <selection activeCell="U36" sqref="A1:U36"/>
    </sheetView>
  </sheetViews>
  <sheetFormatPr defaultRowHeight="12.75"/>
  <cols>
    <col min="2" max="2" width="17.42578125" bestFit="1" customWidth="1"/>
    <col min="3" max="3" width="4.5703125" bestFit="1" customWidth="1"/>
    <col min="4" max="4" width="9.42578125" customWidth="1"/>
    <col min="5" max="5" width="10.42578125" bestFit="1" customWidth="1"/>
  </cols>
  <sheetData>
    <row r="1" spans="1:21">
      <c r="A1" t="s">
        <v>56</v>
      </c>
      <c r="B1" t="s">
        <v>242</v>
      </c>
      <c r="C1" t="s">
        <v>305</v>
      </c>
      <c r="D1" t="s">
        <v>314</v>
      </c>
      <c r="E1" t="s">
        <v>243</v>
      </c>
      <c r="F1" t="s">
        <v>227</v>
      </c>
      <c r="G1" t="s">
        <v>228</v>
      </c>
      <c r="H1" t="s">
        <v>229</v>
      </c>
      <c r="I1" t="s">
        <v>230</v>
      </c>
      <c r="J1" t="s">
        <v>244</v>
      </c>
      <c r="K1" t="s">
        <v>232</v>
      </c>
      <c r="L1" t="s">
        <v>233</v>
      </c>
      <c r="M1" t="s">
        <v>234</v>
      </c>
      <c r="N1" s="4" t="s">
        <v>235</v>
      </c>
      <c r="O1" s="4" t="s">
        <v>236</v>
      </c>
      <c r="P1" s="4" t="s">
        <v>237</v>
      </c>
      <c r="Q1" s="4" t="s">
        <v>238</v>
      </c>
      <c r="R1" s="4" t="s">
        <v>239</v>
      </c>
      <c r="S1" s="4" t="s">
        <v>240</v>
      </c>
      <c r="T1" s="4" t="s">
        <v>241</v>
      </c>
      <c r="U1" t="s">
        <v>245</v>
      </c>
    </row>
    <row r="2" spans="1:21">
      <c r="A2">
        <v>1</v>
      </c>
      <c r="B2" t="s">
        <v>74</v>
      </c>
      <c r="C2">
        <f>((WL!I50*Weighting!A$2)-(WL!J50*Weighting!A$2))*10</f>
        <v>200</v>
      </c>
      <c r="D2">
        <f>(SOS!C50*Weighting!B$2)*100</f>
        <v>1181.8181800000002</v>
      </c>
      <c r="E2">
        <f>(119-PED!A50)*Weighting!C$2</f>
        <v>208.8</v>
      </c>
      <c r="F2">
        <f>(119-RD!A50)*Weighting!D$2</f>
        <v>171.20000000000002</v>
      </c>
      <c r="G2">
        <f>(119-'3DO'!A50)*Weighting!E$2</f>
        <v>147</v>
      </c>
      <c r="H2">
        <f>(119-TD!A50)*Weighting!F$2</f>
        <v>139.19999999999999</v>
      </c>
      <c r="I2">
        <f>(119-PEO!A50)*Weighting!G$2</f>
        <v>82</v>
      </c>
      <c r="J2">
        <f>Exp!C50*Weighting!H$2</f>
        <v>111.60000000000001</v>
      </c>
      <c r="K2">
        <f>(119-OPPG!A50)*Weighting!I$2</f>
        <v>64.8</v>
      </c>
      <c r="L2">
        <f>(119-TO!A50)*Weighting!J$2</f>
        <v>9.3000000000000007</v>
      </c>
      <c r="M2">
        <f>(119-'3DD'!A50)*Weighting!K$2</f>
        <v>9</v>
      </c>
      <c r="N2">
        <f>TM!A50*Weighting!L$2</f>
        <v>0</v>
      </c>
      <c r="O2">
        <f>PD!A50*Weighting!M$2</f>
        <v>0</v>
      </c>
      <c r="P2">
        <f>DPPG!A50*Weighting!N$2</f>
        <v>0</v>
      </c>
      <c r="Q2">
        <f>RO!A50*Weighting!O$2</f>
        <v>0</v>
      </c>
      <c r="R2">
        <f>TOP!A50*Weighting!P$2</f>
        <v>0</v>
      </c>
      <c r="S2">
        <f>PO!A50*Weighting!Q$2</f>
        <v>0</v>
      </c>
      <c r="T2">
        <f>PY!A50*Weighting!R$2</f>
        <v>0</v>
      </c>
      <c r="U2">
        <f>SUM(C2:T2)</f>
        <v>2324.7181800000003</v>
      </c>
    </row>
    <row r="3" spans="1:21">
      <c r="A3">
        <v>2</v>
      </c>
      <c r="B3" t="s">
        <v>75</v>
      </c>
      <c r="C3">
        <f>((WL!I75*Weighting!A$2)-(WL!J75*Weighting!A$2))*10</f>
        <v>180</v>
      </c>
      <c r="D3">
        <f>(SOS!C75*Weighting!B$2)*100</f>
        <v>1104.4776199999999</v>
      </c>
      <c r="E3">
        <f>(119-PED!A75)*Weighting!C$2</f>
        <v>207</v>
      </c>
      <c r="F3">
        <f>(119-RD!A75)*Weighting!D$2</f>
        <v>185.60000000000002</v>
      </c>
      <c r="G3">
        <f>(119-'3DO'!A75)*Weighting!E$2</f>
        <v>142.79999999999998</v>
      </c>
      <c r="H3">
        <f>(119-TD!A75)*Weighting!F$2</f>
        <v>141.6</v>
      </c>
      <c r="I3">
        <f>(119-PEO!A75)*Weighting!G$2</f>
        <v>107</v>
      </c>
      <c r="J3">
        <f>Exp!C75*Weighting!H$2</f>
        <v>118.8</v>
      </c>
      <c r="K3">
        <f>(119-OPPG!A75)*Weighting!I$2</f>
        <v>46.8</v>
      </c>
      <c r="L3">
        <f>(119-TO!A75)*Weighting!J$2</f>
        <v>5.7</v>
      </c>
      <c r="M3">
        <f>(119-'3DD'!A75)*Weighting!K$2</f>
        <v>10.5</v>
      </c>
      <c r="N3">
        <f>TM!A75*Weighting!L$2</f>
        <v>0</v>
      </c>
      <c r="O3">
        <f>PD!A75*Weighting!M$2</f>
        <v>0</v>
      </c>
      <c r="P3">
        <f>DPPG!A75*Weighting!N$2</f>
        <v>0</v>
      </c>
      <c r="Q3">
        <f>RO!A75*Weighting!O$2</f>
        <v>0</v>
      </c>
      <c r="R3">
        <f>TOP!A75*Weighting!P$2</f>
        <v>0</v>
      </c>
      <c r="S3">
        <f>PO!A75*Weighting!Q$2</f>
        <v>0</v>
      </c>
      <c r="T3">
        <f>PY!A75*Weighting!R$2</f>
        <v>0</v>
      </c>
      <c r="U3">
        <f>SUM(C3:T3)</f>
        <v>2250.2776199999998</v>
      </c>
    </row>
    <row r="4" spans="1:21">
      <c r="A4">
        <v>3</v>
      </c>
      <c r="B4" t="s">
        <v>99</v>
      </c>
      <c r="C4">
        <f>((WL!I117*Weighting!A$2)-(WL!J117*Weighting!A$2))*10</f>
        <v>180</v>
      </c>
      <c r="D4">
        <f>(SOS!C117*Weighting!B$2)*100</f>
        <v>1112.67606</v>
      </c>
      <c r="E4">
        <f>(119-PED!A117)*Weighting!C$2</f>
        <v>163.80000000000001</v>
      </c>
      <c r="F4">
        <f>(119-RD!A117)*Weighting!D$2</f>
        <v>161.60000000000002</v>
      </c>
      <c r="G4">
        <f>(119-'3DO'!A117)*Weighting!E$2</f>
        <v>155.39999999999998</v>
      </c>
      <c r="H4">
        <f>(119-TD!A117)*Weighting!F$2</f>
        <v>134.4</v>
      </c>
      <c r="I4">
        <f>(119-PEO!A117)*Weighting!G$2</f>
        <v>108</v>
      </c>
      <c r="J4">
        <f>Exp!C117*Weighting!H$2</f>
        <v>120.60000000000001</v>
      </c>
      <c r="K4">
        <f>(119-OPPG!A117)*Weighting!I$2</f>
        <v>66</v>
      </c>
      <c r="L4">
        <f>(119-TO!A117)*Weighting!J$2</f>
        <v>10.4</v>
      </c>
      <c r="M4">
        <f>(119-'3DD'!A117)*Weighting!K$2</f>
        <v>8.3000000000000007</v>
      </c>
      <c r="N4">
        <f>TM!A117*Weighting!L$2</f>
        <v>0</v>
      </c>
      <c r="O4">
        <f>PD!A117*Weighting!M$2</f>
        <v>0</v>
      </c>
      <c r="P4">
        <f>DPPG!A117*Weighting!N$2</f>
        <v>0</v>
      </c>
      <c r="Q4">
        <f>RO!A117*Weighting!O$2</f>
        <v>0</v>
      </c>
      <c r="R4">
        <f>TOP!A117*Weighting!P$2</f>
        <v>0</v>
      </c>
      <c r="S4">
        <f>PO!A117*Weighting!Q$2</f>
        <v>0</v>
      </c>
      <c r="T4">
        <f>PY!A117*Weighting!R$2</f>
        <v>0</v>
      </c>
      <c r="U4">
        <f>SUM(C4:T4)</f>
        <v>2221.1760600000002</v>
      </c>
    </row>
    <row r="5" spans="1:21">
      <c r="A5">
        <v>4</v>
      </c>
      <c r="B5" t="s">
        <v>114</v>
      </c>
      <c r="C5">
        <f>((WL!I76*Weighting!A$2)-(WL!J76*Weighting!A$2))*10</f>
        <v>160</v>
      </c>
      <c r="D5">
        <f>(SOS!C76*Weighting!B$2)*100</f>
        <v>1146.4968200000001</v>
      </c>
      <c r="E5">
        <f>(119-PED!A76)*Weighting!C$2</f>
        <v>136.80000000000001</v>
      </c>
      <c r="F5">
        <f>(119-RD!A76)*Weighting!D$2</f>
        <v>163.20000000000002</v>
      </c>
      <c r="G5">
        <f>(119-'3DO'!A76)*Weighting!E$2</f>
        <v>159.6</v>
      </c>
      <c r="H5">
        <f>(119-TD!A76)*Weighting!F$2</f>
        <v>111.6</v>
      </c>
      <c r="I5">
        <f>(119-PEO!A76)*Weighting!G$2</f>
        <v>118</v>
      </c>
      <c r="J5">
        <f>Exp!C76*Weighting!H$2</f>
        <v>118.8</v>
      </c>
      <c r="K5">
        <f>(119-OPPG!A76)*Weighting!I$2</f>
        <v>68.399999999999991</v>
      </c>
      <c r="L5">
        <f>(119-TO!A76)*Weighting!J$2</f>
        <v>10</v>
      </c>
      <c r="M5">
        <f>(119-'3DD'!A76)*Weighting!K$2</f>
        <v>10.600000000000001</v>
      </c>
      <c r="N5">
        <f>TM!A76*Weighting!L$2</f>
        <v>0</v>
      </c>
      <c r="O5">
        <f>PD!A76*Weighting!M$2</f>
        <v>0</v>
      </c>
      <c r="P5">
        <f>DPPG!A76*Weighting!N$2</f>
        <v>0</v>
      </c>
      <c r="Q5">
        <f>RO!A76*Weighting!O$2</f>
        <v>0</v>
      </c>
      <c r="R5">
        <f>TOP!A76*Weighting!P$2</f>
        <v>0</v>
      </c>
      <c r="S5">
        <f>PO!A76*Weighting!Q$2</f>
        <v>0</v>
      </c>
      <c r="T5">
        <f>PY!A76*Weighting!R$2</f>
        <v>0</v>
      </c>
      <c r="U5">
        <f>SUM(C5:T5)</f>
        <v>2203.4968199999998</v>
      </c>
    </row>
    <row r="6" spans="1:21">
      <c r="A6">
        <v>5</v>
      </c>
      <c r="B6" t="s">
        <v>76</v>
      </c>
      <c r="C6">
        <f>((WL!I113*Weighting!A$2)-(WL!J113*Weighting!A$2))*10</f>
        <v>160</v>
      </c>
      <c r="D6">
        <f>(SOS!C113*Weighting!B$2)*100</f>
        <v>1246.5753399999999</v>
      </c>
      <c r="E6">
        <f>(119-PED!A113)*Weighting!C$2</f>
        <v>205.20000000000002</v>
      </c>
      <c r="F6">
        <f>(119-RD!A113)*Weighting!D$2</f>
        <v>182.4</v>
      </c>
      <c r="G6">
        <f>(119-'3DO'!A113)*Weighting!E$2</f>
        <v>47.599999999999994</v>
      </c>
      <c r="H6">
        <f>(119-TD!A113)*Weighting!F$2</f>
        <v>138</v>
      </c>
      <c r="I6">
        <f>(119-PEO!A113)*Weighting!G$2</f>
        <v>66</v>
      </c>
      <c r="J6">
        <f>Exp!C113*Weighting!H$2</f>
        <v>102.60000000000001</v>
      </c>
      <c r="K6">
        <f>(119-OPPG!A113)*Weighting!I$2</f>
        <v>39.6</v>
      </c>
      <c r="L6">
        <f>(119-TO!A113)*Weighting!J$2</f>
        <v>1.9000000000000001</v>
      </c>
      <c r="M6">
        <f>(119-'3DD'!A113)*Weighting!K$2</f>
        <v>11.5</v>
      </c>
      <c r="N6">
        <f>TM!A113*Weighting!L$2</f>
        <v>0</v>
      </c>
      <c r="O6">
        <f>PD!A113*Weighting!M$2</f>
        <v>0</v>
      </c>
      <c r="P6">
        <f>DPPG!A113*Weighting!N$2</f>
        <v>0</v>
      </c>
      <c r="Q6">
        <f>RO!A113*Weighting!O$2</f>
        <v>0</v>
      </c>
      <c r="R6">
        <f>TOP!A113*Weighting!P$2</f>
        <v>0</v>
      </c>
      <c r="S6">
        <f>PO!A113*Weighting!Q$2</f>
        <v>0</v>
      </c>
      <c r="T6">
        <f>PY!A113*Weighting!R$2</f>
        <v>0</v>
      </c>
      <c r="U6">
        <f>SUM(C6:T6)</f>
        <v>2201.3753400000001</v>
      </c>
    </row>
    <row r="7" spans="1:21">
      <c r="A7">
        <v>6</v>
      </c>
      <c r="B7" t="s">
        <v>107</v>
      </c>
      <c r="C7">
        <f>((WL!I33*Weighting!A$2)-(WL!J33*Weighting!A$2))*10</f>
        <v>180</v>
      </c>
      <c r="D7">
        <f>(SOS!C33*Weighting!B$2)*100</f>
        <v>1206.10688</v>
      </c>
      <c r="E7">
        <f>(119-PED!A33)*Weighting!C$2</f>
        <v>149.4</v>
      </c>
      <c r="F7">
        <f>(119-RD!A33)*Weighting!D$2</f>
        <v>164.8</v>
      </c>
      <c r="G7">
        <f>(119-'3DO'!A33)*Weighting!E$2</f>
        <v>133</v>
      </c>
      <c r="H7">
        <f>(119-TD!A33)*Weighting!F$2</f>
        <v>126</v>
      </c>
      <c r="I7">
        <f>(119-PEO!A33)*Weighting!G$2</f>
        <v>58</v>
      </c>
      <c r="J7">
        <f>Exp!C33*Weighting!H$2</f>
        <v>108</v>
      </c>
      <c r="K7">
        <f>(119-OPPG!A33)*Weighting!I$2</f>
        <v>51</v>
      </c>
      <c r="L7">
        <f>(119-TO!A33)*Weighting!J$2</f>
        <v>4.5</v>
      </c>
      <c r="M7">
        <f>(119-'3DD'!A33)*Weighting!K$2</f>
        <v>9.6000000000000014</v>
      </c>
      <c r="N7">
        <f>TM!A33*Weighting!L$2</f>
        <v>0</v>
      </c>
      <c r="O7">
        <f>PD!A33*Weighting!M$2</f>
        <v>0</v>
      </c>
      <c r="P7">
        <f>DPPG!A33*Weighting!N$2</f>
        <v>0</v>
      </c>
      <c r="Q7">
        <f>RO!A33*Weighting!O$2</f>
        <v>0</v>
      </c>
      <c r="R7">
        <f>TOP!A33*Weighting!P$2</f>
        <v>0</v>
      </c>
      <c r="S7">
        <f>PO!A33*Weighting!Q$2</f>
        <v>0</v>
      </c>
      <c r="T7">
        <f>PY!A33*Weighting!R$2</f>
        <v>0</v>
      </c>
      <c r="U7">
        <f>SUM(C7:T7)</f>
        <v>2190.40688</v>
      </c>
    </row>
    <row r="8" spans="1:21">
      <c r="A8">
        <v>7</v>
      </c>
      <c r="B8" t="s">
        <v>116</v>
      </c>
      <c r="C8">
        <f>((WL!I62*Weighting!A$2)-(WL!J62*Weighting!A$2))*10</f>
        <v>200</v>
      </c>
      <c r="D8">
        <f>(SOS!C62*Weighting!B$2)*100</f>
        <v>1154.92958</v>
      </c>
      <c r="E8">
        <f>(119-PED!A62)*Weighting!C$2</f>
        <v>133.20000000000002</v>
      </c>
      <c r="F8">
        <f>(119-RD!A62)*Weighting!D$2</f>
        <v>150.4</v>
      </c>
      <c r="G8">
        <f>(119-'3DO'!A62)*Weighting!E$2</f>
        <v>163.79999999999998</v>
      </c>
      <c r="H8">
        <f>(119-TD!A62)*Weighting!F$2</f>
        <v>72</v>
      </c>
      <c r="I8">
        <f>(119-PEO!A62)*Weighting!G$2</f>
        <v>106</v>
      </c>
      <c r="J8">
        <f>Exp!C62*Weighting!H$2</f>
        <v>127.8</v>
      </c>
      <c r="K8">
        <f>(119-OPPG!A62)*Weighting!I$2</f>
        <v>66.599999999999994</v>
      </c>
      <c r="L8">
        <f>(119-TO!A62)*Weighting!J$2</f>
        <v>11.4</v>
      </c>
      <c r="M8">
        <f>(119-'3DD'!A62)*Weighting!K$2</f>
        <v>3.7</v>
      </c>
      <c r="N8">
        <f>TM!A62*Weighting!L$2</f>
        <v>0</v>
      </c>
      <c r="O8">
        <f>PD!A62*Weighting!M$2</f>
        <v>0</v>
      </c>
      <c r="P8">
        <f>DPPG!A62*Weighting!N$2</f>
        <v>0</v>
      </c>
      <c r="Q8">
        <f>RO!A62*Weighting!O$2</f>
        <v>0</v>
      </c>
      <c r="R8">
        <f>TOP!A62*Weighting!P$2</f>
        <v>0</v>
      </c>
      <c r="S8">
        <f>PO!A62*Weighting!Q$2</f>
        <v>0</v>
      </c>
      <c r="T8">
        <f>PY!A62*Weighting!R$2</f>
        <v>0</v>
      </c>
      <c r="U8">
        <f>SUM(C8:T8)</f>
        <v>2189.8295800000001</v>
      </c>
    </row>
    <row r="9" spans="1:21">
      <c r="A9">
        <v>8</v>
      </c>
      <c r="B9" t="s">
        <v>80</v>
      </c>
      <c r="C9">
        <f>((WL!I42*Weighting!A$2)-(WL!J42*Weighting!A$2))*10</f>
        <v>220</v>
      </c>
      <c r="D9">
        <f>(SOS!C42*Weighting!B$2)*100</f>
        <v>984.84848</v>
      </c>
      <c r="E9">
        <f>(119-PED!A42)*Weighting!C$2</f>
        <v>198</v>
      </c>
      <c r="F9">
        <f>(119-RD!A42)*Weighting!D$2</f>
        <v>177.60000000000002</v>
      </c>
      <c r="G9">
        <f>(119-'3DO'!A42)*Weighting!E$2</f>
        <v>123.19999999999999</v>
      </c>
      <c r="H9">
        <f>(119-TD!A42)*Weighting!F$2</f>
        <v>128.4</v>
      </c>
      <c r="I9">
        <f>(119-PEO!A42)*Weighting!G$2</f>
        <v>112</v>
      </c>
      <c r="J9">
        <f>Exp!C42*Weighting!H$2</f>
        <v>127.8</v>
      </c>
      <c r="K9">
        <f>(119-OPPG!A42)*Weighting!I$2</f>
        <v>70.2</v>
      </c>
      <c r="L9">
        <f>(119-TO!A42)*Weighting!J$2</f>
        <v>11.100000000000001</v>
      </c>
      <c r="M9">
        <f>(119-'3DD'!A42)*Weighting!K$2</f>
        <v>11</v>
      </c>
      <c r="N9">
        <f>TM!A42*Weighting!L$2</f>
        <v>0</v>
      </c>
      <c r="O9">
        <f>PD!A42*Weighting!M$2</f>
        <v>0</v>
      </c>
      <c r="P9">
        <f>DPPG!A42*Weighting!N$2</f>
        <v>0</v>
      </c>
      <c r="Q9">
        <f>RO!A42*Weighting!O$2</f>
        <v>0</v>
      </c>
      <c r="R9">
        <f>TOP!A42*Weighting!P$2</f>
        <v>0</v>
      </c>
      <c r="S9">
        <f>PO!A42*Weighting!Q$2</f>
        <v>0</v>
      </c>
      <c r="T9">
        <f>PY!A42*Weighting!R$2</f>
        <v>0</v>
      </c>
      <c r="U9">
        <f>SUM(C9:T9)</f>
        <v>2164.1484799999998</v>
      </c>
    </row>
    <row r="10" spans="1:21">
      <c r="A10">
        <v>9</v>
      </c>
      <c r="B10" t="s">
        <v>142</v>
      </c>
      <c r="C10">
        <f>((WL!I29*Weighting!A$2)-(WL!J29*Weighting!A$2))*10</f>
        <v>100</v>
      </c>
      <c r="D10">
        <f>(SOS!C29*Weighting!B$2)*100</f>
        <v>1242.8571399999998</v>
      </c>
      <c r="E10">
        <f>(119-PED!A29)*Weighting!C$2</f>
        <v>86.4</v>
      </c>
      <c r="F10">
        <f>(119-RD!A29)*Weighting!D$2</f>
        <v>174.4</v>
      </c>
      <c r="G10">
        <f>(119-'3DO'!A29)*Weighting!E$2</f>
        <v>165.2</v>
      </c>
      <c r="H10">
        <f>(119-TD!A29)*Weighting!F$2</f>
        <v>93.6</v>
      </c>
      <c r="I10">
        <f>(119-PEO!A29)*Weighting!G$2</f>
        <v>117</v>
      </c>
      <c r="J10">
        <f>Exp!C29*Weighting!H$2</f>
        <v>90</v>
      </c>
      <c r="K10">
        <f>(119-OPPG!A29)*Weighting!I$2</f>
        <v>69.599999999999994</v>
      </c>
      <c r="L10">
        <f>(119-TO!A29)*Weighting!J$2</f>
        <v>10.5</v>
      </c>
      <c r="M10">
        <f>(119-'3DD'!A29)*Weighting!K$2</f>
        <v>4.4000000000000004</v>
      </c>
      <c r="N10">
        <f>TM!A29*Weighting!L$2</f>
        <v>0</v>
      </c>
      <c r="O10">
        <f>PD!A29*Weighting!M$2</f>
        <v>0</v>
      </c>
      <c r="P10">
        <f>DPPG!A29*Weighting!N$2</f>
        <v>0</v>
      </c>
      <c r="Q10">
        <f>RO!A29*Weighting!O$2</f>
        <v>0</v>
      </c>
      <c r="R10">
        <f>TOP!A29*Weighting!P$2</f>
        <v>0</v>
      </c>
      <c r="S10">
        <f>PO!A29*Weighting!Q$2</f>
        <v>0</v>
      </c>
      <c r="T10">
        <f>PY!A29*Weighting!R$2</f>
        <v>0</v>
      </c>
      <c r="U10">
        <f>SUM(C10:T10)</f>
        <v>2153.95714</v>
      </c>
    </row>
    <row r="11" spans="1:21">
      <c r="A11">
        <v>10</v>
      </c>
      <c r="B11" t="s">
        <v>89</v>
      </c>
      <c r="C11">
        <f>((WL!I17*Weighting!A$2)-(WL!J17*Weighting!A$2))*10</f>
        <v>180</v>
      </c>
      <c r="D11">
        <f>(SOS!C17*Weighting!B$2)*100</f>
        <v>1022.5564000000001</v>
      </c>
      <c r="E11">
        <f>(119-PED!A17)*Weighting!C$2</f>
        <v>181.8</v>
      </c>
      <c r="F11">
        <f>(119-RD!A17)*Weighting!D$2</f>
        <v>176</v>
      </c>
      <c r="G11">
        <f>(119-'3DO'!A17)*Weighting!E$2</f>
        <v>137.19999999999999</v>
      </c>
      <c r="H11">
        <f>(119-TD!A17)*Weighting!F$2</f>
        <v>130.79999999999998</v>
      </c>
      <c r="I11">
        <f>(119-PEO!A17)*Weighting!G$2</f>
        <v>91</v>
      </c>
      <c r="J11">
        <f>Exp!C17*Weighting!H$2</f>
        <v>122.4</v>
      </c>
      <c r="K11">
        <f>(119-OPPG!A17)*Weighting!I$2</f>
        <v>43.199999999999996</v>
      </c>
      <c r="L11">
        <f>(119-TO!A17)*Weighting!J$2</f>
        <v>9.4</v>
      </c>
      <c r="M11">
        <f>(119-'3DD'!A17)*Weighting!K$2</f>
        <v>8.7000000000000011</v>
      </c>
      <c r="N11">
        <f>TM!A17*Weighting!L$2</f>
        <v>0</v>
      </c>
      <c r="O11">
        <f>PD!A17*Weighting!M$2</f>
        <v>0</v>
      </c>
      <c r="P11">
        <f>DPPG!A17*Weighting!N$2</f>
        <v>0</v>
      </c>
      <c r="Q11">
        <f>RO!A17*Weighting!O$2</f>
        <v>0</v>
      </c>
      <c r="R11">
        <f>TOP!A17*Weighting!P$2</f>
        <v>0</v>
      </c>
      <c r="S11">
        <f>PO!A17*Weighting!Q$2</f>
        <v>0</v>
      </c>
      <c r="T11">
        <f>PY!A17*Weighting!R$2</f>
        <v>0</v>
      </c>
      <c r="U11">
        <f>SUM(C11:T11)</f>
        <v>2103.0563999999999</v>
      </c>
    </row>
    <row r="12" spans="1:21">
      <c r="A12">
        <v>11</v>
      </c>
      <c r="B12" t="s">
        <v>77</v>
      </c>
      <c r="C12">
        <f>((WL!I89*Weighting!A$2)-(WL!J89*Weighting!A$2))*10</f>
        <v>180</v>
      </c>
      <c r="D12">
        <f>(SOS!C89*Weighting!B$2)*100</f>
        <v>972.60273999999993</v>
      </c>
      <c r="E12">
        <f>(119-PED!A89)*Weighting!C$2</f>
        <v>203.4</v>
      </c>
      <c r="F12">
        <f>(119-RD!A89)*Weighting!D$2</f>
        <v>184</v>
      </c>
      <c r="G12">
        <f>(119-'3DO'!A89)*Weighting!E$2</f>
        <v>127.39999999999999</v>
      </c>
      <c r="H12">
        <f>(119-TD!A89)*Weighting!F$2</f>
        <v>140.4</v>
      </c>
      <c r="I12">
        <f>(119-PEO!A89)*Weighting!G$2</f>
        <v>83</v>
      </c>
      <c r="J12">
        <f>Exp!C89*Weighting!H$2</f>
        <v>117</v>
      </c>
      <c r="K12">
        <f>(119-OPPG!A89)*Weighting!I$2</f>
        <v>51</v>
      </c>
      <c r="L12">
        <f>(119-TO!A89)*Weighting!J$2</f>
        <v>9</v>
      </c>
      <c r="M12">
        <f>(119-'3DD'!A89)*Weighting!K$2</f>
        <v>11.100000000000001</v>
      </c>
      <c r="N12">
        <f>TM!A89*Weighting!L$2</f>
        <v>0</v>
      </c>
      <c r="O12">
        <f>PD!A89*Weighting!M$2</f>
        <v>0</v>
      </c>
      <c r="P12">
        <f>DPPG!A89*Weighting!N$2</f>
        <v>0</v>
      </c>
      <c r="Q12">
        <f>RO!A89*Weighting!O$2</f>
        <v>0</v>
      </c>
      <c r="R12">
        <f>TOP!A89*Weighting!P$2</f>
        <v>0</v>
      </c>
      <c r="S12">
        <f>PO!A89*Weighting!Q$2</f>
        <v>0</v>
      </c>
      <c r="T12">
        <f>PY!A89*Weighting!R$2</f>
        <v>0</v>
      </c>
      <c r="U12">
        <f>SUM(C12:T12)</f>
        <v>2078.90274</v>
      </c>
    </row>
    <row r="13" spans="1:21">
      <c r="A13">
        <v>12</v>
      </c>
      <c r="B13" t="s">
        <v>94</v>
      </c>
      <c r="C13">
        <f>((WL!I14*Weighting!A$2)-(WL!J14*Weighting!A$2))*10</f>
        <v>160</v>
      </c>
      <c r="D13">
        <f>(SOS!C14*Weighting!B$2)*100</f>
        <v>1103.4482800000001</v>
      </c>
      <c r="E13">
        <f>(119-PED!A14)*Weighting!C$2</f>
        <v>172.8</v>
      </c>
      <c r="F13">
        <f>(119-RD!A14)*Weighting!D$2</f>
        <v>187.20000000000002</v>
      </c>
      <c r="G13">
        <f>(119-'3DO'!A14)*Weighting!E$2</f>
        <v>105</v>
      </c>
      <c r="H13">
        <f>(119-TD!A14)*Weighting!F$2</f>
        <v>120</v>
      </c>
      <c r="I13">
        <f>(119-PEO!A14)*Weighting!G$2</f>
        <v>60</v>
      </c>
      <c r="J13">
        <f>Exp!C14*Weighting!H$2</f>
        <v>115.2</v>
      </c>
      <c r="K13">
        <f>(119-OPPG!A14)*Weighting!I$2</f>
        <v>38.4</v>
      </c>
      <c r="L13">
        <f>(119-TO!A14)*Weighting!J$2</f>
        <v>8.6</v>
      </c>
      <c r="M13">
        <f>(119-'3DD'!A14)*Weighting!K$2</f>
        <v>7.2</v>
      </c>
      <c r="N13">
        <f>TM!A14*Weighting!L$2</f>
        <v>0</v>
      </c>
      <c r="O13">
        <f>PD!A14*Weighting!M$2</f>
        <v>0</v>
      </c>
      <c r="P13">
        <f>DPPG!A14*Weighting!N$2</f>
        <v>0</v>
      </c>
      <c r="Q13">
        <f>RO!A14*Weighting!O$2</f>
        <v>0</v>
      </c>
      <c r="R13">
        <f>TOP!A14*Weighting!P$2</f>
        <v>0</v>
      </c>
      <c r="S13">
        <f>PO!A14*Weighting!Q$2</f>
        <v>0</v>
      </c>
      <c r="T13">
        <f>PY!A14*Weighting!R$2</f>
        <v>0</v>
      </c>
      <c r="U13">
        <f>SUM(C13:T13)</f>
        <v>2077.8482799999997</v>
      </c>
    </row>
    <row r="14" spans="1:21">
      <c r="A14">
        <v>13</v>
      </c>
      <c r="B14" t="s">
        <v>84</v>
      </c>
      <c r="C14">
        <f>((WL!I21*Weighting!A$2)-(WL!J21*Weighting!A$2))*10</f>
        <v>100</v>
      </c>
      <c r="D14">
        <f>(SOS!C21*Weighting!B$2)*100</f>
        <v>1104.4776199999999</v>
      </c>
      <c r="E14">
        <f>(119-PED!A21)*Weighting!C$2</f>
        <v>190.8</v>
      </c>
      <c r="F14">
        <f>(119-RD!A21)*Weighting!D$2</f>
        <v>153.60000000000002</v>
      </c>
      <c r="G14">
        <f>(119-'3DO'!A21)*Weighting!E$2</f>
        <v>109.19999999999999</v>
      </c>
      <c r="H14">
        <f>(119-TD!A21)*Weighting!F$2</f>
        <v>132</v>
      </c>
      <c r="I14">
        <f>(119-PEO!A21)*Weighting!G$2</f>
        <v>99</v>
      </c>
      <c r="J14">
        <f>Exp!C21*Weighting!H$2</f>
        <v>118.8</v>
      </c>
      <c r="K14">
        <f>(119-OPPG!A21)*Weighting!I$2</f>
        <v>54</v>
      </c>
      <c r="L14">
        <f>(119-TO!A21)*Weighting!J$2</f>
        <v>6.7</v>
      </c>
      <c r="M14">
        <f>(119-'3DD'!A21)*Weighting!K$2</f>
        <v>8.3000000000000007</v>
      </c>
      <c r="N14">
        <f>TM!A21*Weighting!L$2</f>
        <v>0</v>
      </c>
      <c r="O14">
        <f>PD!A21*Weighting!M$2</f>
        <v>0</v>
      </c>
      <c r="P14">
        <f>DPPG!A21*Weighting!N$2</f>
        <v>0</v>
      </c>
      <c r="Q14">
        <f>RO!A21*Weighting!O$2</f>
        <v>0</v>
      </c>
      <c r="R14">
        <f>TOP!A21*Weighting!P$2</f>
        <v>0</v>
      </c>
      <c r="S14">
        <f>PO!A21*Weighting!Q$2</f>
        <v>0</v>
      </c>
      <c r="T14">
        <f>PY!A21*Weighting!R$2</f>
        <v>0</v>
      </c>
      <c r="U14">
        <f>SUM(C14:T14)</f>
        <v>2076.8776199999998</v>
      </c>
    </row>
    <row r="15" spans="1:21">
      <c r="A15">
        <v>14</v>
      </c>
      <c r="B15" t="s">
        <v>101</v>
      </c>
      <c r="C15">
        <f>((WL!I78*Weighting!A$2)-(WL!J78*Weighting!A$2))*10</f>
        <v>100</v>
      </c>
      <c r="D15">
        <f>(SOS!C78*Weighting!B$2)*100</f>
        <v>1183.67346</v>
      </c>
      <c r="E15">
        <f>(119-PED!A78)*Weighting!C$2</f>
        <v>162</v>
      </c>
      <c r="F15">
        <f>(119-RD!A78)*Weighting!D$2</f>
        <v>129.6</v>
      </c>
      <c r="G15">
        <f>(119-'3DO'!A78)*Weighting!E$2</f>
        <v>118.99999999999999</v>
      </c>
      <c r="H15">
        <f>(119-TD!A78)*Weighting!F$2</f>
        <v>70.8</v>
      </c>
      <c r="I15">
        <f>(119-PEO!A78)*Weighting!G$2</f>
        <v>77</v>
      </c>
      <c r="J15">
        <f>Exp!C78*Weighting!H$2</f>
        <v>126</v>
      </c>
      <c r="K15">
        <f>(119-OPPG!A78)*Weighting!I$2</f>
        <v>64.2</v>
      </c>
      <c r="L15">
        <f>(119-TO!A78)*Weighting!J$2</f>
        <v>10.9</v>
      </c>
      <c r="M15">
        <f>(119-'3DD'!A78)*Weighting!K$2</f>
        <v>10.700000000000001</v>
      </c>
      <c r="N15">
        <f>TM!A78*Weighting!L$2</f>
        <v>0</v>
      </c>
      <c r="O15">
        <f>PD!A78*Weighting!M$2</f>
        <v>0</v>
      </c>
      <c r="P15">
        <f>DPPG!A78*Weighting!N$2</f>
        <v>0</v>
      </c>
      <c r="Q15">
        <f>RO!A78*Weighting!O$2</f>
        <v>0</v>
      </c>
      <c r="R15">
        <f>TOP!A78*Weighting!P$2</f>
        <v>0</v>
      </c>
      <c r="S15">
        <f>PO!A78*Weighting!Q$2</f>
        <v>0</v>
      </c>
      <c r="T15">
        <f>PY!A78*Weighting!R$2</f>
        <v>0</v>
      </c>
      <c r="U15">
        <f>SUM(C15:T15)</f>
        <v>2053.8734599999998</v>
      </c>
    </row>
    <row r="16" spans="1:21">
      <c r="A16">
        <v>15</v>
      </c>
      <c r="B16" t="s">
        <v>79</v>
      </c>
      <c r="C16">
        <f>((WL!I88*Weighting!A$2)-(WL!J88*Weighting!A$2))*10</f>
        <v>100</v>
      </c>
      <c r="D16">
        <f>(SOS!C88*Weighting!B$2)*100</f>
        <v>1194.0298600000001</v>
      </c>
      <c r="E16">
        <f>(119-PED!A88)*Weighting!C$2</f>
        <v>199.8</v>
      </c>
      <c r="F16">
        <f>(119-RD!A88)*Weighting!D$2</f>
        <v>136</v>
      </c>
      <c r="G16">
        <f>(119-'3DO'!A88)*Weighting!E$2</f>
        <v>50.4</v>
      </c>
      <c r="H16">
        <f>(119-TD!A88)*Weighting!F$2</f>
        <v>109.2</v>
      </c>
      <c r="I16">
        <f>(119-PEO!A88)*Weighting!G$2</f>
        <v>51</v>
      </c>
      <c r="J16">
        <f>Exp!C88*Weighting!H$2</f>
        <v>129.6</v>
      </c>
      <c r="K16">
        <f>(119-OPPG!A88)*Weighting!I$2</f>
        <v>58.8</v>
      </c>
      <c r="L16">
        <f>(119-TO!A88)*Weighting!J$2</f>
        <v>7.6000000000000005</v>
      </c>
      <c r="M16">
        <f>(119-'3DD'!A88)*Weighting!K$2</f>
        <v>11.200000000000001</v>
      </c>
      <c r="N16">
        <f>TM!A88*Weighting!L$2</f>
        <v>0</v>
      </c>
      <c r="O16">
        <f>PD!A88*Weighting!M$2</f>
        <v>0</v>
      </c>
      <c r="P16">
        <f>DPPG!A88*Weighting!N$2</f>
        <v>0</v>
      </c>
      <c r="Q16">
        <f>RO!A88*Weighting!O$2</f>
        <v>0</v>
      </c>
      <c r="R16">
        <f>TOP!A88*Weighting!P$2</f>
        <v>0</v>
      </c>
      <c r="S16">
        <f>PO!A88*Weighting!Q$2</f>
        <v>0</v>
      </c>
      <c r="T16">
        <f>PY!A88*Weighting!R$2</f>
        <v>0</v>
      </c>
      <c r="U16">
        <f>SUM(C16:T16)</f>
        <v>2047.62986</v>
      </c>
    </row>
    <row r="17" spans="1:21">
      <c r="A17">
        <v>16</v>
      </c>
      <c r="B17" t="s">
        <v>86</v>
      </c>
      <c r="C17">
        <f>((WL!I6*Weighting!A$2)-(WL!J6*Weighting!A$2))*10</f>
        <v>140</v>
      </c>
      <c r="D17">
        <f>(SOS!C6*Weighting!B$2)*100</f>
        <v>1061.2244799999999</v>
      </c>
      <c r="E17">
        <f>(119-PED!A6)*Weighting!C$2</f>
        <v>187.20000000000002</v>
      </c>
      <c r="F17">
        <f>(119-RD!A6)*Weighting!D$2</f>
        <v>156.80000000000001</v>
      </c>
      <c r="G17">
        <f>(119-'3DO'!A6)*Weighting!E$2</f>
        <v>71.399999999999991</v>
      </c>
      <c r="H17">
        <f>(119-TD!A6)*Weighting!F$2</f>
        <v>106.8</v>
      </c>
      <c r="I17">
        <f>(119-PEO!A6)*Weighting!G$2</f>
        <v>102</v>
      </c>
      <c r="J17">
        <f>Exp!C6*Weighting!H$2</f>
        <v>124.2</v>
      </c>
      <c r="K17">
        <f>(119-OPPG!A6)*Weighting!I$2</f>
        <v>49.199999999999996</v>
      </c>
      <c r="L17">
        <f>(119-TO!A6)*Weighting!J$2</f>
        <v>6.3000000000000007</v>
      </c>
      <c r="M17">
        <f>(119-'3DD'!A6)*Weighting!K$2</f>
        <v>10.8</v>
      </c>
      <c r="N17">
        <f>TM!A6*Weighting!L$2</f>
        <v>0</v>
      </c>
      <c r="O17">
        <f>PD!A6*Weighting!M$2</f>
        <v>0</v>
      </c>
      <c r="P17">
        <f>DPPG!A6*Weighting!N$2</f>
        <v>0</v>
      </c>
      <c r="Q17">
        <f>RO!A6*Weighting!O$2</f>
        <v>0</v>
      </c>
      <c r="R17">
        <f>TOP!A6*Weighting!P$2</f>
        <v>0</v>
      </c>
      <c r="S17">
        <f>PO!A6*Weighting!Q$2</f>
        <v>0</v>
      </c>
      <c r="T17">
        <f>PY!A6*Weighting!R$2</f>
        <v>0</v>
      </c>
      <c r="U17">
        <f>SUM(C17:T17)</f>
        <v>2015.9244799999999</v>
      </c>
    </row>
    <row r="18" spans="1:21">
      <c r="A18">
        <v>17</v>
      </c>
      <c r="B18" t="s">
        <v>112</v>
      </c>
      <c r="C18">
        <f>((WL!I80*Weighting!A$2)-(WL!J80*Weighting!A$2))*10</f>
        <v>100</v>
      </c>
      <c r="D18">
        <f>(SOS!C80*Weighting!B$2)*100</f>
        <v>1055.55556</v>
      </c>
      <c r="E18">
        <f>(119-PED!A80)*Weighting!C$2</f>
        <v>140.4</v>
      </c>
      <c r="F18">
        <f>(119-RD!A80)*Weighting!D$2</f>
        <v>179.20000000000002</v>
      </c>
      <c r="G18">
        <f>(119-'3DO'!A80)*Weighting!E$2</f>
        <v>141.39999999999998</v>
      </c>
      <c r="H18">
        <f>(119-TD!A80)*Weighting!F$2</f>
        <v>129.6</v>
      </c>
      <c r="I18">
        <f>(119-PEO!A80)*Weighting!G$2</f>
        <v>45</v>
      </c>
      <c r="J18">
        <f>Exp!C80*Weighting!H$2</f>
        <v>126</v>
      </c>
      <c r="K18">
        <f>(119-OPPG!A80)*Weighting!I$2</f>
        <v>44.4</v>
      </c>
      <c r="L18">
        <f>(119-TO!A80)*Weighting!J$2</f>
        <v>6.4</v>
      </c>
      <c r="M18">
        <f>(119-'3DD'!A80)*Weighting!K$2</f>
        <v>7.9</v>
      </c>
      <c r="N18">
        <f>TM!A80*Weighting!L$2</f>
        <v>0</v>
      </c>
      <c r="O18">
        <f>PD!A80*Weighting!M$2</f>
        <v>0</v>
      </c>
      <c r="P18">
        <f>DPPG!A80*Weighting!N$2</f>
        <v>0</v>
      </c>
      <c r="Q18">
        <f>RO!A80*Weighting!O$2</f>
        <v>0</v>
      </c>
      <c r="R18">
        <f>TOP!A80*Weighting!P$2</f>
        <v>0</v>
      </c>
      <c r="S18">
        <f>PO!A80*Weighting!Q$2</f>
        <v>0</v>
      </c>
      <c r="T18">
        <f>PY!A80*Weighting!R$2</f>
        <v>0</v>
      </c>
      <c r="U18">
        <f>SUM(C18:T18)</f>
        <v>1975.8555600000004</v>
      </c>
    </row>
    <row r="19" spans="1:21">
      <c r="A19">
        <v>18</v>
      </c>
      <c r="B19" t="s">
        <v>141</v>
      </c>
      <c r="C19">
        <f>((WL!I97*Weighting!A$2)-(WL!J97*Weighting!A$2))*10</f>
        <v>140</v>
      </c>
      <c r="D19">
        <f>(SOS!C97*Weighting!B$2)*100</f>
        <v>1075.8620599999999</v>
      </c>
      <c r="E19">
        <f>(119-PED!A97)*Weighting!C$2</f>
        <v>88.2</v>
      </c>
      <c r="F19">
        <f>(119-RD!A97)*Weighting!D$2</f>
        <v>180.8</v>
      </c>
      <c r="G19">
        <f>(119-'3DO'!A97)*Weighting!E$2</f>
        <v>151.19999999999999</v>
      </c>
      <c r="H19">
        <f>(119-TD!A97)*Weighting!F$2</f>
        <v>80.399999999999991</v>
      </c>
      <c r="I19">
        <f>(119-PEO!A97)*Weighting!G$2</f>
        <v>89</v>
      </c>
      <c r="J19">
        <f>Exp!C97*Weighting!H$2</f>
        <v>90</v>
      </c>
      <c r="K19">
        <f>(119-OPPG!A97)*Weighting!I$2</f>
        <v>63</v>
      </c>
      <c r="L19">
        <f>(119-TO!A97)*Weighting!J$2</f>
        <v>10.600000000000001</v>
      </c>
      <c r="M19">
        <f>(119-'3DD'!A97)*Weighting!K$2</f>
        <v>5.6000000000000005</v>
      </c>
      <c r="N19">
        <f>TM!A97*Weighting!L$2</f>
        <v>0</v>
      </c>
      <c r="O19">
        <f>PD!A97*Weighting!M$2</f>
        <v>0</v>
      </c>
      <c r="P19">
        <f>DPPG!A97*Weighting!N$2</f>
        <v>0</v>
      </c>
      <c r="Q19">
        <f>RO!A97*Weighting!O$2</f>
        <v>0</v>
      </c>
      <c r="R19">
        <f>TOP!A97*Weighting!P$2</f>
        <v>0</v>
      </c>
      <c r="S19">
        <f>PO!A97*Weighting!Q$2</f>
        <v>0</v>
      </c>
      <c r="T19">
        <f>PY!A97*Weighting!R$2</f>
        <v>0</v>
      </c>
      <c r="U19">
        <f>SUM(C19:T19)</f>
        <v>1974.6620599999999</v>
      </c>
    </row>
    <row r="20" spans="1:21">
      <c r="A20">
        <v>19</v>
      </c>
      <c r="B20" t="s">
        <v>92</v>
      </c>
      <c r="C20">
        <f>((WL!I35*Weighting!A$2)-(WL!J35*Weighting!A$2))*10</f>
        <v>220</v>
      </c>
      <c r="D20">
        <f>(SOS!C35*Weighting!B$2)*100</f>
        <v>830.50847999999996</v>
      </c>
      <c r="E20">
        <f>(119-PED!A35)*Weighting!C$2</f>
        <v>176.4</v>
      </c>
      <c r="F20">
        <f>(119-RD!A35)*Weighting!D$2</f>
        <v>124.80000000000001</v>
      </c>
      <c r="G20">
        <f>(119-'3DO'!A35)*Weighting!E$2</f>
        <v>152.6</v>
      </c>
      <c r="H20">
        <f>(119-TD!A35)*Weighting!F$2</f>
        <v>102</v>
      </c>
      <c r="I20">
        <f>(119-PEO!A35)*Weighting!G$2</f>
        <v>116</v>
      </c>
      <c r="J20">
        <f>Exp!C35*Weighting!H$2</f>
        <v>151.20000000000002</v>
      </c>
      <c r="K20">
        <f>(119-OPPG!A35)*Weighting!I$2</f>
        <v>70.8</v>
      </c>
      <c r="L20">
        <f>(119-TO!A35)*Weighting!J$2</f>
        <v>11.600000000000001</v>
      </c>
      <c r="M20">
        <f>(119-'3DD'!A35)*Weighting!K$2</f>
        <v>11.3</v>
      </c>
      <c r="N20">
        <f>TM!A35*Weighting!L$2</f>
        <v>0</v>
      </c>
      <c r="O20">
        <f>PD!A35*Weighting!M$2</f>
        <v>0</v>
      </c>
      <c r="P20">
        <f>DPPG!A35*Weighting!N$2</f>
        <v>0</v>
      </c>
      <c r="Q20">
        <f>RO!A35*Weighting!O$2</f>
        <v>0</v>
      </c>
      <c r="R20">
        <f>TOP!A35*Weighting!P$2</f>
        <v>0</v>
      </c>
      <c r="S20">
        <f>PO!A35*Weighting!Q$2</f>
        <v>0</v>
      </c>
      <c r="T20">
        <f>PY!A35*Weighting!R$2</f>
        <v>0</v>
      </c>
      <c r="U20">
        <f>SUM(C20:T20)</f>
        <v>1967.2084799999998</v>
      </c>
    </row>
    <row r="21" spans="1:21">
      <c r="A21">
        <v>20</v>
      </c>
      <c r="B21" t="s">
        <v>105</v>
      </c>
      <c r="C21">
        <f>((WL!I20*Weighting!A$2)-(WL!J20*Weighting!A$2))*10</f>
        <v>140</v>
      </c>
      <c r="D21">
        <f>(SOS!C20*Weighting!B$2)*100</f>
        <v>1046.1538399999999</v>
      </c>
      <c r="E21">
        <f>(119-PED!A20)*Weighting!C$2</f>
        <v>153</v>
      </c>
      <c r="F21">
        <f>(119-RD!A20)*Weighting!D$2</f>
        <v>160</v>
      </c>
      <c r="G21">
        <f>(119-'3DO'!A20)*Weighting!E$2</f>
        <v>74.199999999999989</v>
      </c>
      <c r="H21">
        <f>(119-TD!A20)*Weighting!F$2</f>
        <v>82.8</v>
      </c>
      <c r="I21">
        <f>(119-PEO!A20)*Weighting!G$2</f>
        <v>111</v>
      </c>
      <c r="J21">
        <f>Exp!C20*Weighting!H$2</f>
        <v>118.8</v>
      </c>
      <c r="K21">
        <f>(119-OPPG!A20)*Weighting!I$2</f>
        <v>61.8</v>
      </c>
      <c r="L21">
        <f>(119-TO!A20)*Weighting!J$2</f>
        <v>8.9</v>
      </c>
      <c r="M21">
        <f>(119-'3DD'!A20)*Weighting!K$2</f>
        <v>9.3000000000000007</v>
      </c>
      <c r="N21">
        <f>TM!A20*Weighting!L$2</f>
        <v>0</v>
      </c>
      <c r="O21">
        <f>PD!A20*Weighting!M$2</f>
        <v>0</v>
      </c>
      <c r="P21">
        <f>DPPG!A20*Weighting!N$2</f>
        <v>0</v>
      </c>
      <c r="Q21">
        <f>RO!A20*Weighting!O$2</f>
        <v>0</v>
      </c>
      <c r="R21">
        <f>TOP!A20*Weighting!P$2</f>
        <v>0</v>
      </c>
      <c r="S21">
        <f>PO!A20*Weighting!Q$2</f>
        <v>0</v>
      </c>
      <c r="T21">
        <f>PY!A20*Weighting!R$2</f>
        <v>0</v>
      </c>
      <c r="U21">
        <f>SUM(C21:T21)</f>
        <v>1965.9538399999999</v>
      </c>
    </row>
    <row r="22" spans="1:21">
      <c r="A22">
        <v>21</v>
      </c>
      <c r="B22" t="s">
        <v>110</v>
      </c>
      <c r="C22">
        <f>((WL!I45*Weighting!A$2)-(WL!J45*Weighting!A$2))*10</f>
        <v>60</v>
      </c>
      <c r="D22">
        <f>(SOS!C45*Weighting!B$2)*100</f>
        <v>1200</v>
      </c>
      <c r="E22">
        <f>(119-PED!A45)*Weighting!C$2</f>
        <v>144</v>
      </c>
      <c r="F22">
        <f>(119-RD!A45)*Weighting!D$2</f>
        <v>40</v>
      </c>
      <c r="G22">
        <f>(119-'3DO'!A45)*Weighting!E$2</f>
        <v>156.79999999999998</v>
      </c>
      <c r="H22">
        <f>(119-TD!A45)*Weighting!F$2</f>
        <v>62.4</v>
      </c>
      <c r="I22">
        <f>(119-PEO!A45)*Weighting!G$2</f>
        <v>100</v>
      </c>
      <c r="J22">
        <f>Exp!C45*Weighting!H$2</f>
        <v>126</v>
      </c>
      <c r="K22">
        <f>(119-OPPG!A45)*Weighting!I$2</f>
        <v>62.4</v>
      </c>
      <c r="L22">
        <f>(119-TO!A45)*Weighting!J$2</f>
        <v>9.5</v>
      </c>
      <c r="M22">
        <f>(119-'3DD'!A45)*Weighting!K$2</f>
        <v>1.5</v>
      </c>
      <c r="N22">
        <f>TM!A45*Weighting!L$2</f>
        <v>0</v>
      </c>
      <c r="O22">
        <f>PD!A45*Weighting!M$2</f>
        <v>0</v>
      </c>
      <c r="P22">
        <f>DPPG!A45*Weighting!N$2</f>
        <v>0</v>
      </c>
      <c r="Q22">
        <f>RO!A45*Weighting!O$2</f>
        <v>0</v>
      </c>
      <c r="R22">
        <f>TOP!A45*Weighting!P$2</f>
        <v>0</v>
      </c>
      <c r="S22">
        <f>PO!A45*Weighting!Q$2</f>
        <v>0</v>
      </c>
      <c r="T22">
        <f>PY!A45*Weighting!R$2</f>
        <v>0</v>
      </c>
      <c r="U22">
        <f>SUM(C22:T22)</f>
        <v>1962.6000000000001</v>
      </c>
    </row>
    <row r="23" spans="1:21">
      <c r="A23">
        <v>22</v>
      </c>
      <c r="B23" t="s">
        <v>88</v>
      </c>
      <c r="C23">
        <f>((WL!I56*Weighting!A$2)-(WL!J56*Weighting!A$2))*10</f>
        <v>100</v>
      </c>
      <c r="D23">
        <f>(SOS!C56*Weighting!B$2)*100</f>
        <v>1142.8571400000001</v>
      </c>
      <c r="E23">
        <f>(119-PED!A56)*Weighting!C$2</f>
        <v>183.6</v>
      </c>
      <c r="F23">
        <f>(119-RD!A56)*Weighting!D$2</f>
        <v>97.600000000000009</v>
      </c>
      <c r="G23">
        <f>(119-'3DO'!A56)*Weighting!E$2</f>
        <v>124.6</v>
      </c>
      <c r="H23">
        <f>(119-TD!A56)*Weighting!F$2</f>
        <v>114</v>
      </c>
      <c r="I23">
        <f>(119-PEO!A56)*Weighting!G$2</f>
        <v>46</v>
      </c>
      <c r="J23">
        <f>Exp!C56*Weighting!H$2</f>
        <v>102.60000000000001</v>
      </c>
      <c r="K23">
        <f>(119-OPPG!A56)*Weighting!I$2</f>
        <v>33.6</v>
      </c>
      <c r="L23">
        <f>(119-TO!A56)*Weighting!J$2</f>
        <v>5.1000000000000005</v>
      </c>
      <c r="M23">
        <f>(119-'3DD'!A56)*Weighting!K$2</f>
        <v>8.6</v>
      </c>
      <c r="N23">
        <f>TM!A56*Weighting!L$2</f>
        <v>0</v>
      </c>
      <c r="O23">
        <f>PD!A56*Weighting!M$2</f>
        <v>0</v>
      </c>
      <c r="P23">
        <f>DPPG!A56*Weighting!N$2</f>
        <v>0</v>
      </c>
      <c r="Q23">
        <f>RO!A56*Weighting!O$2</f>
        <v>0</v>
      </c>
      <c r="R23">
        <f>TOP!A56*Weighting!P$2</f>
        <v>0</v>
      </c>
      <c r="S23">
        <f>PO!A56*Weighting!Q$2</f>
        <v>0</v>
      </c>
      <c r="T23">
        <f>PY!A56*Weighting!R$2</f>
        <v>0</v>
      </c>
      <c r="U23">
        <f>SUM(C23:T23)</f>
        <v>1958.5571399999994</v>
      </c>
    </row>
    <row r="24" spans="1:21">
      <c r="A24">
        <v>23</v>
      </c>
      <c r="B24" t="s">
        <v>123</v>
      </c>
      <c r="C24">
        <f>((WL!I38*Weighting!A$2)-(WL!J38*Weighting!A$2))*10</f>
        <v>100</v>
      </c>
      <c r="D24">
        <f>(SOS!C38*Weighting!B$2)*100</f>
        <v>1208.9552200000001</v>
      </c>
      <c r="E24">
        <f>(119-PED!A38)*Weighting!C$2</f>
        <v>120.60000000000001</v>
      </c>
      <c r="F24">
        <f>(119-RD!A38)*Weighting!D$2</f>
        <v>132.80000000000001</v>
      </c>
      <c r="G24">
        <f>(119-'3DO'!A38)*Weighting!E$2</f>
        <v>123.19999999999999</v>
      </c>
      <c r="H24">
        <f>(119-TD!A38)*Weighting!F$2</f>
        <v>76.8</v>
      </c>
      <c r="I24">
        <f>(119-PEO!A38)*Weighting!G$2</f>
        <v>39</v>
      </c>
      <c r="J24">
        <f>Exp!C38*Weighting!H$2</f>
        <v>104.4</v>
      </c>
      <c r="K24">
        <f>(119-OPPG!A38)*Weighting!I$2</f>
        <v>36.6</v>
      </c>
      <c r="L24">
        <f>(119-TO!A38)*Weighting!J$2</f>
        <v>8.5</v>
      </c>
      <c r="M24">
        <f>(119-'3DD'!A38)*Weighting!K$2</f>
        <v>6.6000000000000005</v>
      </c>
      <c r="N24">
        <f>TM!A38*Weighting!L$2</f>
        <v>0</v>
      </c>
      <c r="O24">
        <f>PD!A38*Weighting!M$2</f>
        <v>0</v>
      </c>
      <c r="P24">
        <f>DPPG!A38*Weighting!N$2</f>
        <v>0</v>
      </c>
      <c r="Q24">
        <f>RO!A38*Weighting!O$2</f>
        <v>0</v>
      </c>
      <c r="R24">
        <f>TOP!A38*Weighting!P$2</f>
        <v>0</v>
      </c>
      <c r="S24">
        <f>PO!A38*Weighting!Q$2</f>
        <v>0</v>
      </c>
      <c r="T24">
        <f>PY!A38*Weighting!R$2</f>
        <v>0</v>
      </c>
      <c r="U24">
        <f>SUM(C24:T24)</f>
        <v>1957.4552199999998</v>
      </c>
    </row>
    <row r="25" spans="1:21">
      <c r="A25">
        <v>24</v>
      </c>
      <c r="B25" t="s">
        <v>108</v>
      </c>
      <c r="C25">
        <f>((WL!I79*Weighting!A$2)-(WL!J79*Weighting!A$2))*10</f>
        <v>100</v>
      </c>
      <c r="D25">
        <f>(SOS!C79*Weighting!B$2)*100</f>
        <v>1144.9275400000001</v>
      </c>
      <c r="E25">
        <f>(119-PED!A79)*Weighting!C$2</f>
        <v>147.6</v>
      </c>
      <c r="F25">
        <f>(119-RD!A79)*Weighting!D$2</f>
        <v>188.8</v>
      </c>
      <c r="G25">
        <f>(119-'3DO'!A79)*Weighting!E$2</f>
        <v>44.8</v>
      </c>
      <c r="H25">
        <f>(119-TD!A79)*Weighting!F$2</f>
        <v>133.19999999999999</v>
      </c>
      <c r="I25">
        <f>(119-PEO!A79)*Weighting!G$2</f>
        <v>5</v>
      </c>
      <c r="J25">
        <f>Exp!C79*Weighting!H$2</f>
        <v>138.6</v>
      </c>
      <c r="K25">
        <f>(119-OPPG!A79)*Weighting!I$2</f>
        <v>36.6</v>
      </c>
      <c r="L25">
        <f>(119-TO!A79)*Weighting!J$2</f>
        <v>4.1000000000000005</v>
      </c>
      <c r="M25">
        <f>(119-'3DD'!A79)*Weighting!K$2</f>
        <v>11.700000000000001</v>
      </c>
      <c r="N25">
        <f>TM!A79*Weighting!L$2</f>
        <v>0</v>
      </c>
      <c r="O25">
        <f>PD!A79*Weighting!M$2</f>
        <v>0</v>
      </c>
      <c r="P25">
        <f>DPPG!A79*Weighting!N$2</f>
        <v>0</v>
      </c>
      <c r="Q25">
        <f>RO!A79*Weighting!O$2</f>
        <v>0</v>
      </c>
      <c r="R25">
        <f>TOP!A79*Weighting!P$2</f>
        <v>0</v>
      </c>
      <c r="S25">
        <f>PO!A79*Weighting!Q$2</f>
        <v>0</v>
      </c>
      <c r="T25">
        <f>PY!A79*Weighting!R$2</f>
        <v>0</v>
      </c>
      <c r="U25">
        <f>SUM(C25:T25)</f>
        <v>1955.3275399999998</v>
      </c>
    </row>
    <row r="26" spans="1:21">
      <c r="A26">
        <v>25</v>
      </c>
      <c r="B26" t="s">
        <v>78</v>
      </c>
      <c r="C26">
        <f>((WL!I10*Weighting!A$2)-(WL!J10*Weighting!A$2))*10</f>
        <v>100</v>
      </c>
      <c r="D26">
        <f>(SOS!C10*Weighting!B$2)*100</f>
        <v>1145.0381600000001</v>
      </c>
      <c r="E26">
        <f>(119-PED!A10)*Weighting!C$2</f>
        <v>201.6</v>
      </c>
      <c r="F26">
        <f>(119-RD!A10)*Weighting!D$2</f>
        <v>144</v>
      </c>
      <c r="G26">
        <f>(119-'3DO'!A10)*Weighting!E$2</f>
        <v>51.8</v>
      </c>
      <c r="H26">
        <f>(119-TD!A10)*Weighting!F$2</f>
        <v>135.6</v>
      </c>
      <c r="I26">
        <f>(119-PEO!A10)*Weighting!G$2</f>
        <v>29</v>
      </c>
      <c r="J26">
        <f>Exp!C10*Weighting!H$2</f>
        <v>109.8</v>
      </c>
      <c r="K26">
        <f>(119-OPPG!A10)*Weighting!I$2</f>
        <v>21</v>
      </c>
      <c r="L26">
        <f>(119-TO!A10)*Weighting!J$2</f>
        <v>2.2000000000000002</v>
      </c>
      <c r="M26">
        <f>(119-'3DD'!A10)*Weighting!K$2</f>
        <v>7.8000000000000007</v>
      </c>
      <c r="N26">
        <f>TM!A10*Weighting!L$2</f>
        <v>0</v>
      </c>
      <c r="O26">
        <f>PD!A10*Weighting!M$2</f>
        <v>0</v>
      </c>
      <c r="P26">
        <f>DPPG!A10*Weighting!N$2</f>
        <v>0</v>
      </c>
      <c r="Q26">
        <f>RO!A10*Weighting!O$2</f>
        <v>0</v>
      </c>
      <c r="R26">
        <f>TOP!A10*Weighting!P$2</f>
        <v>0</v>
      </c>
      <c r="S26">
        <f>PO!A10*Weighting!Q$2</f>
        <v>0</v>
      </c>
      <c r="T26">
        <f>PY!A10*Weighting!R$2</f>
        <v>0</v>
      </c>
      <c r="U26">
        <f>SUM(C26:T26)</f>
        <v>1947.8381599999998</v>
      </c>
    </row>
    <row r="27" spans="1:21">
      <c r="A27">
        <v>26</v>
      </c>
      <c r="B27" t="s">
        <v>87</v>
      </c>
      <c r="C27">
        <f>((WL!I84*Weighting!A$2)-(WL!J84*Weighting!A$2))*10</f>
        <v>60</v>
      </c>
      <c r="D27">
        <f>(SOS!C84*Weighting!B$2)*100</f>
        <v>1053.4351199999999</v>
      </c>
      <c r="E27">
        <f>(119-PED!A84)*Weighting!C$2</f>
        <v>185.4</v>
      </c>
      <c r="F27">
        <f>(119-RD!A84)*Weighting!D$2</f>
        <v>94.4</v>
      </c>
      <c r="G27">
        <f>(119-'3DO'!A84)*Weighting!E$2</f>
        <v>134.39999999999998</v>
      </c>
      <c r="H27">
        <f>(119-TD!A84)*Weighting!F$2</f>
        <v>122.39999999999999</v>
      </c>
      <c r="I27">
        <f>(119-PEO!A84)*Weighting!G$2</f>
        <v>97</v>
      </c>
      <c r="J27">
        <f>Exp!C84*Weighting!H$2</f>
        <v>113.4</v>
      </c>
      <c r="K27">
        <f>(119-OPPG!A84)*Weighting!I$2</f>
        <v>51.6</v>
      </c>
      <c r="L27">
        <f>(119-TO!A84)*Weighting!J$2</f>
        <v>10.100000000000001</v>
      </c>
      <c r="M27">
        <f>(119-'3DD'!A84)*Weighting!K$2</f>
        <v>9.4</v>
      </c>
      <c r="N27">
        <f>TM!A84*Weighting!L$2</f>
        <v>0</v>
      </c>
      <c r="O27">
        <f>PD!A84*Weighting!M$2</f>
        <v>0</v>
      </c>
      <c r="P27">
        <f>DPPG!A84*Weighting!N$2</f>
        <v>0</v>
      </c>
      <c r="Q27">
        <f>RO!A84*Weighting!O$2</f>
        <v>0</v>
      </c>
      <c r="R27">
        <f>TOP!A84*Weighting!P$2</f>
        <v>0</v>
      </c>
      <c r="S27">
        <f>PO!A84*Weighting!Q$2</f>
        <v>0</v>
      </c>
      <c r="T27">
        <f>PY!A84*Weighting!R$2</f>
        <v>0</v>
      </c>
      <c r="U27">
        <f>SUM(C27:T27)</f>
        <v>1931.53512</v>
      </c>
    </row>
    <row r="28" spans="1:21">
      <c r="A28">
        <v>27</v>
      </c>
      <c r="B28" t="s">
        <v>73</v>
      </c>
      <c r="C28">
        <f>((WL!I7*Weighting!A$2)-(WL!J7*Weighting!A$2))*10</f>
        <v>60</v>
      </c>
      <c r="D28">
        <f>(SOS!C7*Weighting!B$2)*100</f>
        <v>1096.2962999999997</v>
      </c>
      <c r="E28">
        <f>(119-PED!A7)*Weighting!C$2</f>
        <v>210.6</v>
      </c>
      <c r="F28">
        <f>(119-RD!A7)*Weighting!D$2</f>
        <v>88</v>
      </c>
      <c r="G28">
        <f>(119-'3DO'!A7)*Weighting!E$2</f>
        <v>120.39999999999999</v>
      </c>
      <c r="H28">
        <f>(119-TD!A7)*Weighting!F$2</f>
        <v>87.6</v>
      </c>
      <c r="I28">
        <f>(119-PEO!A7)*Weighting!G$2</f>
        <v>78</v>
      </c>
      <c r="J28">
        <f>Exp!C7*Weighting!H$2</f>
        <v>99</v>
      </c>
      <c r="K28">
        <f>(119-OPPG!A7)*Weighting!I$2</f>
        <v>63.599999999999994</v>
      </c>
      <c r="L28">
        <f>(119-TO!A7)*Weighting!J$2</f>
        <v>10.200000000000001</v>
      </c>
      <c r="M28">
        <f>(119-'3DD'!A7)*Weighting!K$2</f>
        <v>10.5</v>
      </c>
      <c r="N28">
        <f>TM!A7*Weighting!L$2</f>
        <v>0</v>
      </c>
      <c r="O28">
        <f>PD!A7*Weighting!M$2</f>
        <v>0</v>
      </c>
      <c r="P28">
        <f>DPPG!A7*Weighting!N$2</f>
        <v>0</v>
      </c>
      <c r="Q28">
        <f>RO!A7*Weighting!O$2</f>
        <v>0</v>
      </c>
      <c r="R28">
        <f>TOP!A7*Weighting!P$2</f>
        <v>0</v>
      </c>
      <c r="S28">
        <f>PO!A7*Weighting!Q$2</f>
        <v>0</v>
      </c>
      <c r="T28">
        <f>PY!A7*Weighting!R$2</f>
        <v>0</v>
      </c>
      <c r="U28">
        <f>SUM(C28:T28)</f>
        <v>1924.1962999999996</v>
      </c>
    </row>
    <row r="29" spans="1:21">
      <c r="A29">
        <v>28</v>
      </c>
      <c r="B29" t="s">
        <v>137</v>
      </c>
      <c r="C29">
        <f>((WL!I96*Weighting!A$2)-(WL!J96*Weighting!A$2))*10</f>
        <v>120</v>
      </c>
      <c r="D29">
        <f>(SOS!C96*Weighting!B$2)*100</f>
        <v>1187.0967800000001</v>
      </c>
      <c r="E29">
        <f>(119-PED!A96)*Weighting!C$2</f>
        <v>95.4</v>
      </c>
      <c r="F29">
        <f>(119-RD!A96)*Weighting!D$2</f>
        <v>80</v>
      </c>
      <c r="G29">
        <f>(119-'3DO'!A96)*Weighting!E$2</f>
        <v>88.199999999999989</v>
      </c>
      <c r="H29">
        <f>(119-TD!A96)*Weighting!F$2</f>
        <v>58.8</v>
      </c>
      <c r="I29">
        <f>(119-PEO!A96)*Weighting!G$2</f>
        <v>90</v>
      </c>
      <c r="J29">
        <f>Exp!C96*Weighting!H$2</f>
        <v>124.2</v>
      </c>
      <c r="K29">
        <f>(119-OPPG!A96)*Weighting!I$2</f>
        <v>49.8</v>
      </c>
      <c r="L29">
        <f>(119-TO!A96)*Weighting!J$2</f>
        <v>6.5</v>
      </c>
      <c r="M29">
        <f>(119-'3DD'!A96)*Weighting!K$2</f>
        <v>4.7</v>
      </c>
      <c r="N29">
        <f>TM!A96*Weighting!L$2</f>
        <v>0</v>
      </c>
      <c r="O29">
        <f>PD!A96*Weighting!M$2</f>
        <v>0</v>
      </c>
      <c r="P29">
        <f>DPPG!A96*Weighting!N$2</f>
        <v>0</v>
      </c>
      <c r="Q29">
        <f>RO!A96*Weighting!O$2</f>
        <v>0</v>
      </c>
      <c r="R29">
        <f>TOP!A96*Weighting!P$2</f>
        <v>0</v>
      </c>
      <c r="S29">
        <f>PO!A96*Weighting!Q$2</f>
        <v>0</v>
      </c>
      <c r="T29">
        <f>PY!A96*Weighting!R$2</f>
        <v>0</v>
      </c>
      <c r="U29">
        <f>SUM(C29:T29)</f>
        <v>1904.6967800000002</v>
      </c>
    </row>
    <row r="30" spans="1:21">
      <c r="A30">
        <v>29</v>
      </c>
      <c r="B30" t="s">
        <v>85</v>
      </c>
      <c r="C30">
        <f>((WL!I114*Weighting!A$2)-(WL!J114*Weighting!A$2))*10</f>
        <v>100</v>
      </c>
      <c r="D30">
        <f>(SOS!C114*Weighting!B$2)*100</f>
        <v>985.91549999999995</v>
      </c>
      <c r="E30">
        <f>(119-PED!A114)*Weighting!C$2</f>
        <v>189</v>
      </c>
      <c r="F30">
        <f>(119-RD!A114)*Weighting!D$2</f>
        <v>166.4</v>
      </c>
      <c r="G30">
        <f>(119-'3DO'!A114)*Weighting!E$2</f>
        <v>85.399999999999991</v>
      </c>
      <c r="H30">
        <f>(119-TD!A114)*Weighting!F$2</f>
        <v>110.39999999999999</v>
      </c>
      <c r="I30">
        <f>(119-PEO!A114)*Weighting!G$2</f>
        <v>68</v>
      </c>
      <c r="J30">
        <f>Exp!C114*Weighting!H$2</f>
        <v>122.4</v>
      </c>
      <c r="K30">
        <f>(119-OPPG!A114)*Weighting!I$2</f>
        <v>36.6</v>
      </c>
      <c r="L30">
        <f>(119-TO!A114)*Weighting!J$2</f>
        <v>2.6</v>
      </c>
      <c r="M30">
        <f>(119-'3DD'!A114)*Weighting!K$2</f>
        <v>8.9</v>
      </c>
      <c r="N30">
        <f>TM!A114*Weighting!L$2</f>
        <v>0</v>
      </c>
      <c r="O30">
        <f>PD!A114*Weighting!M$2</f>
        <v>0</v>
      </c>
      <c r="P30">
        <f>DPPG!A114*Weighting!N$2</f>
        <v>0</v>
      </c>
      <c r="Q30">
        <f>RO!A114*Weighting!O$2</f>
        <v>0</v>
      </c>
      <c r="R30">
        <f>TOP!A114*Weighting!P$2</f>
        <v>0</v>
      </c>
      <c r="S30">
        <f>PO!A114*Weighting!Q$2</f>
        <v>0</v>
      </c>
      <c r="T30">
        <f>PY!A114*Weighting!R$2</f>
        <v>0</v>
      </c>
      <c r="U30">
        <f>SUM(C30:T30)</f>
        <v>1875.6155000000003</v>
      </c>
    </row>
    <row r="31" spans="1:21">
      <c r="A31">
        <v>30</v>
      </c>
      <c r="B31" t="s">
        <v>125</v>
      </c>
      <c r="C31">
        <f>((WL!I119*Weighting!A$2)-(WL!J119*Weighting!A$2))*10</f>
        <v>100</v>
      </c>
      <c r="D31">
        <f>(SOS!C119*Weighting!B$2)*100</f>
        <v>1059.7015000000001</v>
      </c>
      <c r="E31">
        <f>(119-PED!A119)*Weighting!C$2</f>
        <v>117</v>
      </c>
      <c r="F31">
        <f>(119-RD!A119)*Weighting!D$2</f>
        <v>123.2</v>
      </c>
      <c r="G31">
        <f>(119-'3DO'!A119)*Weighting!E$2</f>
        <v>131.6</v>
      </c>
      <c r="H31">
        <f>(119-TD!A119)*Weighting!F$2</f>
        <v>97.2</v>
      </c>
      <c r="I31">
        <f>(119-PEO!A119)*Weighting!G$2</f>
        <v>79</v>
      </c>
      <c r="J31">
        <f>Exp!C119*Weighting!H$2</f>
        <v>111.60000000000001</v>
      </c>
      <c r="K31">
        <f>(119-OPPG!A119)*Weighting!I$2</f>
        <v>42</v>
      </c>
      <c r="L31">
        <f>(119-TO!A119)*Weighting!J$2</f>
        <v>7.3000000000000007</v>
      </c>
      <c r="M31">
        <f>(119-'3DD'!A119)*Weighting!K$2</f>
        <v>6.7</v>
      </c>
      <c r="N31">
        <f>TM!A119*Weighting!L$2</f>
        <v>0</v>
      </c>
      <c r="O31">
        <f>PD!A119*Weighting!M$2</f>
        <v>0</v>
      </c>
      <c r="P31">
        <f>DPPG!A119*Weighting!N$2</f>
        <v>0</v>
      </c>
      <c r="Q31">
        <f>RO!A119*Weighting!O$2</f>
        <v>0</v>
      </c>
      <c r="R31">
        <f>TOP!A119*Weighting!P$2</f>
        <v>0</v>
      </c>
      <c r="S31">
        <f>PO!A119*Weighting!Q$2</f>
        <v>0</v>
      </c>
      <c r="T31">
        <f>PY!A119*Weighting!R$2</f>
        <v>0</v>
      </c>
      <c r="U31">
        <f>SUM(C31:T31)</f>
        <v>1875.3015</v>
      </c>
    </row>
    <row r="32" spans="1:21">
      <c r="A32">
        <v>31</v>
      </c>
      <c r="B32" t="s">
        <v>95</v>
      </c>
      <c r="C32">
        <f>((WL!I13*Weighting!A$2)-(WL!J13*Weighting!A$2))*10</f>
        <v>140</v>
      </c>
      <c r="D32">
        <f>(SOS!C13*Weighting!B$2)*100</f>
        <v>852.71317999999997</v>
      </c>
      <c r="E32">
        <f>(119-PED!A13)*Weighting!C$2</f>
        <v>171</v>
      </c>
      <c r="F32">
        <f>(119-RD!A13)*Weighting!D$2</f>
        <v>134.4</v>
      </c>
      <c r="G32">
        <f>(119-'3DO'!A13)*Weighting!E$2</f>
        <v>162.39999999999998</v>
      </c>
      <c r="H32">
        <f>(119-TD!A13)*Weighting!F$2</f>
        <v>112.8</v>
      </c>
      <c r="I32">
        <f>(119-PEO!A13)*Weighting!G$2</f>
        <v>113</v>
      </c>
      <c r="J32">
        <f>Exp!C13*Weighting!H$2</f>
        <v>91.8</v>
      </c>
      <c r="K32">
        <f>(119-OPPG!A13)*Weighting!I$2</f>
        <v>69</v>
      </c>
      <c r="L32">
        <f>(119-TO!A13)*Weighting!J$2</f>
        <v>10.700000000000001</v>
      </c>
      <c r="M32">
        <f>(119-'3DD'!A13)*Weighting!K$2</f>
        <v>10.200000000000001</v>
      </c>
      <c r="N32">
        <f>TM!A13*Weighting!L$2</f>
        <v>0</v>
      </c>
      <c r="O32">
        <f>PD!A13*Weighting!M$2</f>
        <v>0</v>
      </c>
      <c r="P32">
        <f>DPPG!A13*Weighting!N$2</f>
        <v>0</v>
      </c>
      <c r="Q32">
        <f>RO!A13*Weighting!O$2</f>
        <v>0</v>
      </c>
      <c r="R32">
        <f>TOP!A13*Weighting!P$2</f>
        <v>0</v>
      </c>
      <c r="S32">
        <f>PO!A13*Weighting!Q$2</f>
        <v>0</v>
      </c>
      <c r="T32">
        <f>PY!A13*Weighting!R$2</f>
        <v>0</v>
      </c>
      <c r="U32">
        <f>SUM(C32:T32)</f>
        <v>1868.0131799999999</v>
      </c>
    </row>
    <row r="33" spans="1:21">
      <c r="A33">
        <v>32</v>
      </c>
      <c r="B33" t="s">
        <v>174</v>
      </c>
      <c r="C33">
        <f>((WL!I77*Weighting!A$2)-(WL!J77*Weighting!A$2))*10</f>
        <v>20</v>
      </c>
      <c r="D33">
        <f>(SOS!C77*Weighting!B$2)*100</f>
        <v>1238.8059800000001</v>
      </c>
      <c r="E33">
        <f>(119-PED!A77)*Weighting!C$2</f>
        <v>28.8</v>
      </c>
      <c r="F33">
        <f>(119-RD!A77)*Weighting!D$2</f>
        <v>100.80000000000001</v>
      </c>
      <c r="G33">
        <f>(119-'3DO'!A77)*Weighting!E$2</f>
        <v>154</v>
      </c>
      <c r="H33">
        <f>(119-TD!A77)*Weighting!F$2</f>
        <v>21.599999999999998</v>
      </c>
      <c r="I33">
        <f>(119-PEO!A77)*Weighting!G$2</f>
        <v>104</v>
      </c>
      <c r="J33">
        <f>Exp!C77*Weighting!H$2</f>
        <v>124.2</v>
      </c>
      <c r="K33">
        <f>(119-OPPG!A77)*Weighting!I$2</f>
        <v>58.199999999999996</v>
      </c>
      <c r="L33">
        <f>(119-TO!A77)*Weighting!J$2</f>
        <v>11.200000000000001</v>
      </c>
      <c r="M33">
        <f>(119-'3DD'!A77)*Weighting!K$2</f>
        <v>4.2</v>
      </c>
      <c r="N33">
        <f>TM!A77*Weighting!L$2</f>
        <v>0</v>
      </c>
      <c r="O33">
        <f>PD!A77*Weighting!M$2</f>
        <v>0</v>
      </c>
      <c r="P33">
        <f>DPPG!A77*Weighting!N$2</f>
        <v>0</v>
      </c>
      <c r="Q33">
        <f>RO!A77*Weighting!O$2</f>
        <v>0</v>
      </c>
      <c r="R33">
        <f>TOP!A77*Weighting!P$2</f>
        <v>0</v>
      </c>
      <c r="S33">
        <f>PO!A77*Weighting!Q$2</f>
        <v>0</v>
      </c>
      <c r="T33">
        <f>PY!A77*Weighting!R$2</f>
        <v>0</v>
      </c>
      <c r="U33">
        <f>SUM(C33:T33)</f>
        <v>1865.8059800000001</v>
      </c>
    </row>
    <row r="34" spans="1:21">
      <c r="A34">
        <v>33</v>
      </c>
      <c r="B34" t="s">
        <v>111</v>
      </c>
      <c r="C34">
        <f>((WL!I99*Weighting!A$2)-(WL!J99*Weighting!A$2))*10</f>
        <v>100</v>
      </c>
      <c r="D34">
        <f>(SOS!C99*Weighting!B$2)*100</f>
        <v>1000</v>
      </c>
      <c r="E34">
        <f>(119-PED!A99)*Weighting!C$2</f>
        <v>142.20000000000002</v>
      </c>
      <c r="F34">
        <f>(119-RD!A99)*Weighting!D$2</f>
        <v>59.2</v>
      </c>
      <c r="G34">
        <f>(119-'3DO'!A99)*Weighting!E$2</f>
        <v>148.39999999999998</v>
      </c>
      <c r="H34">
        <f>(119-TD!A99)*Weighting!F$2</f>
        <v>88.8</v>
      </c>
      <c r="I34">
        <f>(119-PEO!A99)*Weighting!G$2</f>
        <v>114</v>
      </c>
      <c r="J34">
        <f>Exp!C99*Weighting!H$2</f>
        <v>115.2</v>
      </c>
      <c r="K34">
        <f>(119-OPPG!A99)*Weighting!I$2</f>
        <v>67.2</v>
      </c>
      <c r="L34">
        <f>(119-TO!A99)*Weighting!J$2</f>
        <v>11.700000000000001</v>
      </c>
      <c r="M34">
        <f>(119-'3DD'!A99)*Weighting!K$2</f>
        <v>2.9000000000000004</v>
      </c>
      <c r="N34">
        <f>TM!A99*Weighting!L$2</f>
        <v>0</v>
      </c>
      <c r="O34">
        <f>PD!A99*Weighting!M$2</f>
        <v>0</v>
      </c>
      <c r="P34">
        <f>DPPG!A99*Weighting!N$2</f>
        <v>0</v>
      </c>
      <c r="Q34">
        <f>RO!A99*Weighting!O$2</f>
        <v>0</v>
      </c>
      <c r="R34">
        <f>TOP!A99*Weighting!P$2</f>
        <v>0</v>
      </c>
      <c r="S34">
        <f>PO!A99*Weighting!Q$2</f>
        <v>0</v>
      </c>
      <c r="T34">
        <f>PY!A99*Weighting!R$2</f>
        <v>0</v>
      </c>
      <c r="U34">
        <f>SUM(C34:T34)</f>
        <v>1849.6000000000004</v>
      </c>
    </row>
    <row r="35" spans="1:21">
      <c r="A35">
        <v>34</v>
      </c>
      <c r="B35" t="s">
        <v>134</v>
      </c>
      <c r="C35">
        <f>((WL!I57*Weighting!A$2)-(WL!J57*Weighting!A$2))*10</f>
        <v>20</v>
      </c>
      <c r="D35">
        <f>(SOS!C57*Weighting!B$2)*100</f>
        <v>1118.88112</v>
      </c>
      <c r="E35">
        <f>(119-PED!A57)*Weighting!C$2</f>
        <v>100.8</v>
      </c>
      <c r="F35">
        <f>(119-RD!A57)*Weighting!D$2</f>
        <v>142.4</v>
      </c>
      <c r="G35">
        <f>(119-'3DO'!A57)*Weighting!E$2</f>
        <v>96.6</v>
      </c>
      <c r="H35">
        <f>(119-TD!A57)*Weighting!F$2</f>
        <v>104.39999999999999</v>
      </c>
      <c r="I35">
        <f>(119-PEO!A57)*Weighting!G$2</f>
        <v>75</v>
      </c>
      <c r="J35">
        <f>Exp!C57*Weighting!H$2</f>
        <v>115.2</v>
      </c>
      <c r="K35">
        <f>(119-OPPG!A57)*Weighting!I$2</f>
        <v>54</v>
      </c>
      <c r="L35">
        <f>(119-TO!A57)*Weighting!J$2</f>
        <v>7.7</v>
      </c>
      <c r="M35">
        <f>(119-'3DD'!A57)*Weighting!K$2</f>
        <v>9.8000000000000007</v>
      </c>
      <c r="N35">
        <f>TM!A57*Weighting!L$2</f>
        <v>0</v>
      </c>
      <c r="O35">
        <f>PD!A57*Weighting!M$2</f>
        <v>0</v>
      </c>
      <c r="P35">
        <f>DPPG!A57*Weighting!N$2</f>
        <v>0</v>
      </c>
      <c r="Q35">
        <f>RO!A57*Weighting!O$2</f>
        <v>0</v>
      </c>
      <c r="R35">
        <f>TOP!A57*Weighting!P$2</f>
        <v>0</v>
      </c>
      <c r="S35">
        <f>PO!A57*Weighting!Q$2</f>
        <v>0</v>
      </c>
      <c r="T35">
        <f>PY!A57*Weighting!R$2</f>
        <v>0</v>
      </c>
      <c r="U35">
        <f>SUM(C35:T35)</f>
        <v>1844.7811200000001</v>
      </c>
    </row>
    <row r="36" spans="1:21">
      <c r="A36">
        <v>35</v>
      </c>
      <c r="B36" t="s">
        <v>109</v>
      </c>
      <c r="C36">
        <f>((WL!I4*Weighting!A$2)-(WL!J4*Weighting!A$2))*10</f>
        <v>20</v>
      </c>
      <c r="D36">
        <f>(SOS!C4*Weighting!B$2)*100</f>
        <v>1171.0370379999999</v>
      </c>
      <c r="E36">
        <f>(119-PED!A4)*Weighting!C$2</f>
        <v>145.80000000000001</v>
      </c>
      <c r="F36">
        <f>(119-RD!A4)*Weighting!D$2</f>
        <v>145.6</v>
      </c>
      <c r="G36">
        <f>(119-'3DO'!A4)*Weighting!E$2</f>
        <v>56</v>
      </c>
      <c r="H36">
        <f>(119-TD!A4)*Weighting!F$2</f>
        <v>105.6</v>
      </c>
      <c r="I36">
        <f>(119-PEO!A4)*Weighting!G$2</f>
        <v>33</v>
      </c>
      <c r="J36">
        <f>Exp!C4*Weighting!H$2</f>
        <v>106.2</v>
      </c>
      <c r="K36">
        <f>(119-OPPG!A4)*Weighting!I$2</f>
        <v>33</v>
      </c>
      <c r="L36">
        <f>(119-TO!A4)*Weighting!J$2</f>
        <v>4.4000000000000004</v>
      </c>
      <c r="M36">
        <f>(119-'3DD'!A4)*Weighting!K$2</f>
        <v>4.6000000000000005</v>
      </c>
      <c r="N36">
        <f>TM!A4*Weighting!L$2</f>
        <v>0</v>
      </c>
      <c r="O36">
        <f>PD!A4*Weighting!M$2</f>
        <v>0</v>
      </c>
      <c r="P36">
        <f>DPPG!A4*Weighting!N$2</f>
        <v>0</v>
      </c>
      <c r="Q36">
        <f>RO!A4*Weighting!O$2</f>
        <v>0</v>
      </c>
      <c r="R36">
        <f>TOP!A4*Weighting!P$2</f>
        <v>0</v>
      </c>
      <c r="S36">
        <f>PO!A4*Weighting!Q$2</f>
        <v>0</v>
      </c>
      <c r="T36">
        <f>PY!A4*Weighting!R$2</f>
        <v>0</v>
      </c>
      <c r="U36">
        <f>SUM(C36:T36)</f>
        <v>1825.2370379999998</v>
      </c>
    </row>
    <row r="37" spans="1:21">
      <c r="A37">
        <v>36</v>
      </c>
      <c r="B37" t="s">
        <v>72</v>
      </c>
      <c r="C37">
        <f>((WL!I108*Weighting!A$2)-(WL!J108*Weighting!A$2))*10</f>
        <v>100</v>
      </c>
      <c r="D37">
        <f>(SOS!C108*Weighting!B$2)*100</f>
        <v>1000</v>
      </c>
      <c r="E37">
        <f>(119-PED!A108)*Weighting!C$2</f>
        <v>212.4</v>
      </c>
      <c r="F37">
        <f>(119-RD!A108)*Weighting!D$2</f>
        <v>107.2</v>
      </c>
      <c r="G37">
        <f>(119-'3DO'!A108)*Weighting!E$2</f>
        <v>40.599999999999994</v>
      </c>
      <c r="H37">
        <f>(119-TD!A108)*Weighting!F$2</f>
        <v>121.19999999999999</v>
      </c>
      <c r="I37">
        <f>(119-PEO!A108)*Weighting!G$2</f>
        <v>56</v>
      </c>
      <c r="J37">
        <f>Exp!C108*Weighting!H$2</f>
        <v>136.80000000000001</v>
      </c>
      <c r="K37">
        <f>(119-OPPG!A108)*Weighting!I$2</f>
        <v>30.599999999999998</v>
      </c>
      <c r="L37">
        <f>(119-TO!A108)*Weighting!J$2</f>
        <v>4</v>
      </c>
      <c r="M37">
        <f>(119-'3DD'!A108)*Weighting!K$2</f>
        <v>11.4</v>
      </c>
      <c r="N37">
        <f>TM!A108*Weighting!L$2</f>
        <v>0</v>
      </c>
      <c r="O37">
        <f>PD!A108*Weighting!M$2</f>
        <v>0</v>
      </c>
      <c r="P37">
        <f>DPPG!A108*Weighting!N$2</f>
        <v>0</v>
      </c>
      <c r="Q37">
        <f>RO!A108*Weighting!O$2</f>
        <v>0</v>
      </c>
      <c r="R37">
        <f>TOP!A108*Weighting!P$2</f>
        <v>0</v>
      </c>
      <c r="S37">
        <f>PO!A108*Weighting!Q$2</f>
        <v>0</v>
      </c>
      <c r="T37">
        <f>PY!A108*Weighting!R$2</f>
        <v>0</v>
      </c>
      <c r="U37">
        <f>SUM(C37:T37)</f>
        <v>1820.2</v>
      </c>
    </row>
    <row r="38" spans="1:21">
      <c r="A38">
        <v>37</v>
      </c>
      <c r="B38" t="s">
        <v>102</v>
      </c>
      <c r="C38">
        <f>((WL!I82*Weighting!A$2)-(WL!J82*Weighting!A$2))*10</f>
        <v>60</v>
      </c>
      <c r="D38">
        <f>(SOS!C82*Weighting!B$2)*100</f>
        <v>1083.9694600000003</v>
      </c>
      <c r="E38">
        <f>(119-PED!A82)*Weighting!C$2</f>
        <v>158.4</v>
      </c>
      <c r="F38">
        <f>(119-RD!A82)*Weighting!D$2</f>
        <v>104</v>
      </c>
      <c r="G38">
        <f>(119-'3DO'!A82)*Weighting!E$2</f>
        <v>88.199999999999989</v>
      </c>
      <c r="H38">
        <f>(119-TD!A82)*Weighting!F$2</f>
        <v>67.2</v>
      </c>
      <c r="I38">
        <f>(119-PEO!A82)*Weighting!G$2</f>
        <v>71</v>
      </c>
      <c r="J38">
        <f>Exp!C82*Weighting!H$2</f>
        <v>113.4</v>
      </c>
      <c r="K38">
        <f>(119-OPPG!A82)*Weighting!I$2</f>
        <v>57</v>
      </c>
      <c r="L38">
        <f>(119-TO!A82)*Weighting!J$2</f>
        <v>9.2000000000000011</v>
      </c>
      <c r="M38">
        <f>(119-'3DD'!A82)*Weighting!K$2</f>
        <v>7.1000000000000005</v>
      </c>
      <c r="N38">
        <f>TM!A82*Weighting!L$2</f>
        <v>0</v>
      </c>
      <c r="O38">
        <f>PD!A82*Weighting!M$2</f>
        <v>0</v>
      </c>
      <c r="P38">
        <f>DPPG!A82*Weighting!N$2</f>
        <v>0</v>
      </c>
      <c r="Q38">
        <f>RO!A82*Weighting!O$2</f>
        <v>0</v>
      </c>
      <c r="R38">
        <f>TOP!A82*Weighting!P$2</f>
        <v>0</v>
      </c>
      <c r="S38">
        <f>PO!A82*Weighting!Q$2</f>
        <v>0</v>
      </c>
      <c r="T38">
        <f>PY!A82*Weighting!R$2</f>
        <v>0</v>
      </c>
      <c r="U38">
        <f>SUM(C38:T38)</f>
        <v>1819.4694600000005</v>
      </c>
    </row>
    <row r="39" spans="1:21">
      <c r="A39">
        <v>38</v>
      </c>
      <c r="B39" t="s">
        <v>91</v>
      </c>
      <c r="C39">
        <f>((WL!I61*Weighting!A$2)-(WL!J61*Weighting!A$2))*10</f>
        <v>60</v>
      </c>
      <c r="D39">
        <f>(SOS!C61*Weighting!B$2)*100</f>
        <v>1140.74074</v>
      </c>
      <c r="E39">
        <f>(119-PED!A61)*Weighting!C$2</f>
        <v>178.20000000000002</v>
      </c>
      <c r="F39">
        <f>(119-RD!A61)*Weighting!D$2</f>
        <v>97.600000000000009</v>
      </c>
      <c r="G39">
        <f>(119-'3DO'!A61)*Weighting!E$2</f>
        <v>57.4</v>
      </c>
      <c r="H39">
        <f>(119-TD!A61)*Weighting!F$2</f>
        <v>117.6</v>
      </c>
      <c r="I39">
        <f>(119-PEO!A61)*Weighting!G$2</f>
        <v>2</v>
      </c>
      <c r="J39">
        <f>Exp!C61*Weighting!H$2</f>
        <v>126</v>
      </c>
      <c r="K39">
        <f>(119-OPPG!A61)*Weighting!I$2</f>
        <v>13.799999999999999</v>
      </c>
      <c r="L39">
        <f>(119-TO!A61)*Weighting!J$2</f>
        <v>0.60000000000000009</v>
      </c>
      <c r="M39">
        <f>(119-'3DD'!A61)*Weighting!K$2</f>
        <v>7.4</v>
      </c>
      <c r="N39">
        <f>TM!A61*Weighting!L$2</f>
        <v>0</v>
      </c>
      <c r="O39">
        <f>PD!A61*Weighting!M$2</f>
        <v>0</v>
      </c>
      <c r="P39">
        <f>DPPG!A61*Weighting!N$2</f>
        <v>0</v>
      </c>
      <c r="Q39">
        <f>RO!A61*Weighting!O$2</f>
        <v>0</v>
      </c>
      <c r="R39">
        <f>TOP!A61*Weighting!P$2</f>
        <v>0</v>
      </c>
      <c r="S39">
        <f>PO!A61*Weighting!Q$2</f>
        <v>0</v>
      </c>
      <c r="T39">
        <f>PY!A61*Weighting!R$2</f>
        <v>0</v>
      </c>
      <c r="U39">
        <f>SUM(C39:T39)</f>
        <v>1801.3407399999999</v>
      </c>
    </row>
    <row r="40" spans="1:21">
      <c r="A40">
        <v>39</v>
      </c>
      <c r="B40" t="s">
        <v>98</v>
      </c>
      <c r="C40">
        <f>((WL!I105*Weighting!A$2)-(WL!J105*Weighting!A$2))*10</f>
        <v>120</v>
      </c>
      <c r="D40">
        <f>(SOS!C105*Weighting!B$2)*100</f>
        <v>993.46586000000002</v>
      </c>
      <c r="E40">
        <f>(119-PED!A105)*Weighting!C$2</f>
        <v>165.6</v>
      </c>
      <c r="F40">
        <f>(119-RD!A105)*Weighting!D$2</f>
        <v>128</v>
      </c>
      <c r="G40">
        <f>(119-'3DO'!A105)*Weighting!E$2</f>
        <v>67.199999999999989</v>
      </c>
      <c r="H40">
        <f>(119-TD!A105)*Weighting!F$2</f>
        <v>84</v>
      </c>
      <c r="I40">
        <f>(119-PEO!A105)*Weighting!G$2</f>
        <v>52</v>
      </c>
      <c r="J40">
        <f>Exp!C105*Weighting!H$2</f>
        <v>115.2</v>
      </c>
      <c r="K40">
        <f>(119-OPPG!A105)*Weighting!I$2</f>
        <v>61.199999999999996</v>
      </c>
      <c r="L40">
        <f>(119-TO!A105)*Weighting!J$2</f>
        <v>7.4</v>
      </c>
      <c r="M40">
        <f>(119-'3DD'!A105)*Weighting!K$2</f>
        <v>6.4</v>
      </c>
      <c r="N40">
        <f>TM!A105*Weighting!L$2</f>
        <v>0</v>
      </c>
      <c r="O40">
        <f>PD!A105*Weighting!M$2</f>
        <v>0</v>
      </c>
      <c r="P40">
        <f>DPPG!A105*Weighting!N$2</f>
        <v>0</v>
      </c>
      <c r="Q40">
        <f>RO!A105*Weighting!O$2</f>
        <v>0</v>
      </c>
      <c r="R40">
        <f>TOP!A105*Weighting!P$2</f>
        <v>0</v>
      </c>
      <c r="S40">
        <f>PO!A105*Weighting!Q$2</f>
        <v>0</v>
      </c>
      <c r="T40">
        <f>PY!A105*Weighting!R$2</f>
        <v>0</v>
      </c>
      <c r="U40">
        <f>SUM(C40:T40)</f>
        <v>1800.4658600000002</v>
      </c>
    </row>
    <row r="41" spans="1:21">
      <c r="A41">
        <v>40</v>
      </c>
      <c r="B41" t="s">
        <v>162</v>
      </c>
      <c r="C41">
        <f>((WL!I98*Weighting!A$2)-(WL!J98*Weighting!A$2))*10</f>
        <v>20</v>
      </c>
      <c r="D41">
        <f>(SOS!C98*Weighting!B$2)*100</f>
        <v>1259.25926</v>
      </c>
      <c r="E41">
        <f>(119-PED!A98)*Weighting!C$2</f>
        <v>50.4</v>
      </c>
      <c r="F41">
        <f>(119-RD!A98)*Weighting!D$2</f>
        <v>86.4</v>
      </c>
      <c r="G41">
        <f>(119-'3DO'!A98)*Weighting!E$2</f>
        <v>145.6</v>
      </c>
      <c r="H41">
        <f>(119-TD!A98)*Weighting!F$2</f>
        <v>43.199999999999996</v>
      </c>
      <c r="I41">
        <f>(119-PEO!A98)*Weighting!G$2</f>
        <v>38</v>
      </c>
      <c r="J41">
        <f>Exp!C98*Weighting!H$2</f>
        <v>109.8</v>
      </c>
      <c r="K41">
        <f>(119-OPPG!A98)*Weighting!I$2</f>
        <v>37.199999999999996</v>
      </c>
      <c r="L41">
        <f>(119-TO!A98)*Weighting!J$2</f>
        <v>6.1000000000000005</v>
      </c>
      <c r="M41">
        <f>(119-'3DD'!A98)*Weighting!K$2</f>
        <v>1.3</v>
      </c>
      <c r="N41">
        <f>TM!A98*Weighting!L$2</f>
        <v>0</v>
      </c>
      <c r="O41">
        <f>PD!A98*Weighting!M$2</f>
        <v>0</v>
      </c>
      <c r="P41">
        <f>DPPG!A98*Weighting!N$2</f>
        <v>0</v>
      </c>
      <c r="Q41">
        <f>RO!A98*Weighting!O$2</f>
        <v>0</v>
      </c>
      <c r="R41">
        <f>TOP!A98*Weighting!P$2</f>
        <v>0</v>
      </c>
      <c r="S41">
        <f>PO!A98*Weighting!Q$2</f>
        <v>0</v>
      </c>
      <c r="T41">
        <f>PY!A98*Weighting!R$2</f>
        <v>0</v>
      </c>
      <c r="U41">
        <f>SUM(C41:T41)</f>
        <v>1797.25926</v>
      </c>
    </row>
    <row r="42" spans="1:21">
      <c r="A42">
        <v>41</v>
      </c>
      <c r="B42" t="s">
        <v>104</v>
      </c>
      <c r="C42">
        <f>((WL!I5*Weighting!A$2)-(WL!J5*Weighting!A$2))*10</f>
        <v>-40</v>
      </c>
      <c r="D42">
        <f>(SOS!C5*Weighting!B$2)*100</f>
        <v>1181.1023599999999</v>
      </c>
      <c r="E42">
        <f>(119-PED!A5)*Weighting!C$2</f>
        <v>154.80000000000001</v>
      </c>
      <c r="F42">
        <f>(119-RD!A5)*Weighting!D$2</f>
        <v>115.2</v>
      </c>
      <c r="G42">
        <f>(119-'3DO'!A5)*Weighting!E$2</f>
        <v>29.4</v>
      </c>
      <c r="H42">
        <f>(119-TD!A5)*Weighting!F$2</f>
        <v>79.2</v>
      </c>
      <c r="I42">
        <f>(119-PEO!A5)*Weighting!G$2</f>
        <v>84</v>
      </c>
      <c r="J42">
        <f>Exp!C5*Weighting!H$2</f>
        <v>111.60000000000001</v>
      </c>
      <c r="K42">
        <f>(119-OPPG!A5)*Weighting!I$2</f>
        <v>37.799999999999997</v>
      </c>
      <c r="L42">
        <f>(119-TO!A5)*Weighting!J$2</f>
        <v>5.2</v>
      </c>
      <c r="M42">
        <f>(119-'3DD'!A5)*Weighting!K$2</f>
        <v>2.7</v>
      </c>
      <c r="N42">
        <f>TM!A5*Weighting!L$2</f>
        <v>0</v>
      </c>
      <c r="O42">
        <f>PD!A5*Weighting!M$2</f>
        <v>0</v>
      </c>
      <c r="P42">
        <f>DPPG!A5*Weighting!N$2</f>
        <v>0</v>
      </c>
      <c r="Q42">
        <f>RO!A5*Weighting!O$2</f>
        <v>0</v>
      </c>
      <c r="R42">
        <f>TOP!A5*Weighting!P$2</f>
        <v>0</v>
      </c>
      <c r="S42">
        <f>PO!A5*Weighting!Q$2</f>
        <v>0</v>
      </c>
      <c r="T42">
        <f>PY!A5*Weighting!R$2</f>
        <v>0</v>
      </c>
      <c r="U42">
        <f>SUM(C42:T42)</f>
        <v>1761.00236</v>
      </c>
    </row>
    <row r="43" spans="1:21">
      <c r="A43">
        <v>42</v>
      </c>
      <c r="B43" t="s">
        <v>82</v>
      </c>
      <c r="C43">
        <f>((WL!I94*Weighting!A$2)-(WL!J94*Weighting!A$2))*10</f>
        <v>60</v>
      </c>
      <c r="D43">
        <f>(SOS!C94*Weighting!B$2)*100</f>
        <v>929.57745999999997</v>
      </c>
      <c r="E43">
        <f>(119-PED!A94)*Weighting!C$2</f>
        <v>194.4</v>
      </c>
      <c r="F43">
        <f>(119-RD!A94)*Weighting!D$2</f>
        <v>172.8</v>
      </c>
      <c r="G43">
        <f>(119-'3DO'!A94)*Weighting!E$2</f>
        <v>68.599999999999994</v>
      </c>
      <c r="H43">
        <f>(119-TD!A94)*Weighting!F$2</f>
        <v>124.8</v>
      </c>
      <c r="I43">
        <f>(119-PEO!A94)*Weighting!G$2</f>
        <v>35</v>
      </c>
      <c r="J43">
        <f>Exp!C94*Weighting!H$2</f>
        <v>129.6</v>
      </c>
      <c r="K43">
        <f>(119-OPPG!A94)*Weighting!I$2</f>
        <v>28.799999999999997</v>
      </c>
      <c r="L43">
        <f>(119-TO!A94)*Weighting!J$2</f>
        <v>5.5</v>
      </c>
      <c r="M43">
        <f>(119-'3DD'!A94)*Weighting!K$2</f>
        <v>10.9</v>
      </c>
      <c r="N43">
        <f>TM!A94*Weighting!L$2</f>
        <v>0</v>
      </c>
      <c r="O43">
        <f>PD!A94*Weighting!M$2</f>
        <v>0</v>
      </c>
      <c r="P43">
        <f>DPPG!A94*Weighting!N$2</f>
        <v>0</v>
      </c>
      <c r="Q43">
        <f>RO!A94*Weighting!O$2</f>
        <v>0</v>
      </c>
      <c r="R43">
        <f>TOP!A94*Weighting!P$2</f>
        <v>0</v>
      </c>
      <c r="S43">
        <f>PO!A94*Weighting!Q$2</f>
        <v>0</v>
      </c>
      <c r="T43">
        <f>PY!A94*Weighting!R$2</f>
        <v>0</v>
      </c>
      <c r="U43">
        <f>SUM(C43:T43)</f>
        <v>1759.9774599999998</v>
      </c>
    </row>
    <row r="44" spans="1:21">
      <c r="A44">
        <v>43</v>
      </c>
      <c r="B44" t="s">
        <v>103</v>
      </c>
      <c r="C44">
        <f>((WL!I106*Weighting!A$2)-(WL!J106*Weighting!A$2))*10</f>
        <v>-20</v>
      </c>
      <c r="D44">
        <f>(SOS!C106*Weighting!B$2)*100</f>
        <v>1178.0822000000001</v>
      </c>
      <c r="E44">
        <f>(119-PED!A106)*Weighting!C$2</f>
        <v>156.6</v>
      </c>
      <c r="F44">
        <f>(119-RD!A106)*Weighting!D$2</f>
        <v>168</v>
      </c>
      <c r="G44">
        <f>(119-'3DO'!A106)*Weighting!E$2</f>
        <v>21</v>
      </c>
      <c r="H44">
        <f>(119-TD!A106)*Weighting!F$2</f>
        <v>108</v>
      </c>
      <c r="I44">
        <f>(119-PEO!A106)*Weighting!G$2</f>
        <v>4</v>
      </c>
      <c r="J44">
        <f>Exp!C106*Weighting!H$2</f>
        <v>111.60000000000001</v>
      </c>
      <c r="K44">
        <f>(119-OPPG!A106)*Weighting!I$2</f>
        <v>16.2</v>
      </c>
      <c r="L44">
        <f>(119-TO!A106)*Weighting!J$2</f>
        <v>2</v>
      </c>
      <c r="M44">
        <f>(119-'3DD'!A106)*Weighting!K$2</f>
        <v>11.600000000000001</v>
      </c>
      <c r="N44">
        <f>TM!A106*Weighting!L$2</f>
        <v>0</v>
      </c>
      <c r="O44">
        <f>PD!A106*Weighting!M$2</f>
        <v>0</v>
      </c>
      <c r="P44">
        <f>DPPG!A106*Weighting!N$2</f>
        <v>0</v>
      </c>
      <c r="Q44">
        <f>RO!A106*Weighting!O$2</f>
        <v>0</v>
      </c>
      <c r="R44">
        <f>TOP!A106*Weighting!P$2</f>
        <v>0</v>
      </c>
      <c r="S44">
        <f>PO!A106*Weighting!Q$2</f>
        <v>0</v>
      </c>
      <c r="T44">
        <f>PY!A106*Weighting!R$2</f>
        <v>0</v>
      </c>
      <c r="U44">
        <f>SUM(C44:T44)</f>
        <v>1757.0821999999998</v>
      </c>
    </row>
    <row r="45" spans="1:21">
      <c r="A45">
        <v>44</v>
      </c>
      <c r="B45" t="s">
        <v>115</v>
      </c>
      <c r="C45">
        <f>((WL!I52*Weighting!A$2)-(WL!J52*Weighting!A$2))*10</f>
        <v>-20</v>
      </c>
      <c r="D45">
        <f>(SOS!C52*Weighting!B$2)*100</f>
        <v>1125.9259200000001</v>
      </c>
      <c r="E45">
        <f>(119-PED!A52)*Weighting!C$2</f>
        <v>135</v>
      </c>
      <c r="F45">
        <f>(119-RD!A52)*Weighting!D$2</f>
        <v>105.60000000000001</v>
      </c>
      <c r="G45">
        <f>(119-'3DO'!A52)*Weighting!E$2</f>
        <v>82.6</v>
      </c>
      <c r="H45">
        <f>(119-TD!A52)*Weighting!F$2</f>
        <v>94.8</v>
      </c>
      <c r="I45">
        <f>(119-PEO!A52)*Weighting!G$2</f>
        <v>72</v>
      </c>
      <c r="J45">
        <f>Exp!C52*Weighting!H$2</f>
        <v>131.4</v>
      </c>
      <c r="K45">
        <f>(119-OPPG!A52)*Weighting!I$2</f>
        <v>19.8</v>
      </c>
      <c r="L45">
        <f>(119-TO!A52)*Weighting!J$2</f>
        <v>2.7</v>
      </c>
      <c r="M45">
        <f>(119-'3DD'!A52)*Weighting!K$2</f>
        <v>6.5</v>
      </c>
      <c r="N45">
        <f>TM!A52*Weighting!L$2</f>
        <v>0</v>
      </c>
      <c r="O45">
        <f>PD!A52*Weighting!M$2</f>
        <v>0</v>
      </c>
      <c r="P45">
        <f>DPPG!A52*Weighting!N$2</f>
        <v>0</v>
      </c>
      <c r="Q45">
        <f>RO!A52*Weighting!O$2</f>
        <v>0</v>
      </c>
      <c r="R45">
        <f>TOP!A52*Weighting!P$2</f>
        <v>0</v>
      </c>
      <c r="S45">
        <f>PO!A52*Weighting!Q$2</f>
        <v>0</v>
      </c>
      <c r="T45">
        <f>PY!A52*Weighting!R$2</f>
        <v>0</v>
      </c>
      <c r="U45">
        <f>SUM(C45:T45)</f>
        <v>1756.32592</v>
      </c>
    </row>
    <row r="46" spans="1:21">
      <c r="A46">
        <v>45</v>
      </c>
      <c r="B46" t="s">
        <v>126</v>
      </c>
      <c r="C46">
        <f>((WL!I2*Weighting!A$2)-(WL!J2*Weighting!A$2))*10</f>
        <v>100</v>
      </c>
      <c r="D46">
        <f>(SOS!C2*Weighting!B$2)*100</f>
        <v>954.54545999999993</v>
      </c>
      <c r="E46">
        <f>(119-PED!A2)*Weighting!C$2</f>
        <v>115.2</v>
      </c>
      <c r="F46">
        <f>(119-RD!A2)*Weighting!D$2</f>
        <v>118.4</v>
      </c>
      <c r="G46">
        <f>(119-'3DO'!A2)*Weighting!E$2</f>
        <v>106.39999999999999</v>
      </c>
      <c r="H46">
        <f>(119-TD!A2)*Weighting!F$2</f>
        <v>81.599999999999994</v>
      </c>
      <c r="I46">
        <f>(119-PEO!A2)*Weighting!G$2</f>
        <v>74</v>
      </c>
      <c r="J46">
        <f>Exp!C2*Weighting!H$2</f>
        <v>147.6</v>
      </c>
      <c r="K46">
        <f>(119-OPPG!A2)*Weighting!I$2</f>
        <v>42.6</v>
      </c>
      <c r="L46">
        <f>(119-TO!A2)*Weighting!J$2</f>
        <v>8</v>
      </c>
      <c r="M46">
        <f>(119-'3DD'!A2)*Weighting!K$2</f>
        <v>4.5</v>
      </c>
      <c r="N46">
        <f>TM!A2*Weighting!L$2</f>
        <v>0</v>
      </c>
      <c r="O46">
        <f>PD!A2*Weighting!M$2</f>
        <v>0</v>
      </c>
      <c r="P46">
        <f>DPPG!A2*Weighting!N$2</f>
        <v>0</v>
      </c>
      <c r="Q46">
        <f>RO!A2*Weighting!O$2</f>
        <v>0</v>
      </c>
      <c r="R46">
        <f>TOP!A2*Weighting!P$2</f>
        <v>0</v>
      </c>
      <c r="S46">
        <f>PO!A2*Weighting!Q$2</f>
        <v>0</v>
      </c>
      <c r="T46">
        <f>PY!A2*Weighting!R$2</f>
        <v>0</v>
      </c>
      <c r="U46">
        <f>SUM(C46:T46)</f>
        <v>1752.8454599999998</v>
      </c>
    </row>
    <row r="47" spans="1:21">
      <c r="A47">
        <v>46</v>
      </c>
      <c r="B47" t="s">
        <v>118</v>
      </c>
      <c r="C47">
        <f>((WL!I112*Weighting!A$2)-(WL!J112*Weighting!A$2))*10</f>
        <v>100</v>
      </c>
      <c r="D47">
        <f>(SOS!C112*Weighting!B$2)*100</f>
        <v>971.83097999999995</v>
      </c>
      <c r="E47">
        <f>(119-PED!A112)*Weighting!C$2</f>
        <v>129.6</v>
      </c>
      <c r="F47">
        <f>(119-RD!A112)*Weighting!D$2</f>
        <v>169.60000000000002</v>
      </c>
      <c r="G47">
        <f>(119-'3DO'!A112)*Weighting!E$2</f>
        <v>96.6</v>
      </c>
      <c r="H47">
        <f>(119-TD!A112)*Weighting!F$2</f>
        <v>115.19999999999999</v>
      </c>
      <c r="I47">
        <f>(119-PEO!A112)*Weighting!G$2</f>
        <v>26</v>
      </c>
      <c r="J47">
        <f>Exp!C112*Weighting!H$2</f>
        <v>109.8</v>
      </c>
      <c r="K47">
        <f>(119-OPPG!A112)*Weighting!I$2</f>
        <v>22.8</v>
      </c>
      <c r="L47">
        <f>(119-TO!A112)*Weighting!J$2</f>
        <v>1.8</v>
      </c>
      <c r="M47">
        <f>(119-'3DD'!A112)*Weighting!K$2</f>
        <v>9.1</v>
      </c>
      <c r="N47">
        <f>TM!A112*Weighting!L$2</f>
        <v>0</v>
      </c>
      <c r="O47">
        <f>PD!A112*Weighting!M$2</f>
        <v>0</v>
      </c>
      <c r="P47">
        <f>DPPG!A112*Weighting!N$2</f>
        <v>0</v>
      </c>
      <c r="Q47">
        <f>RO!A112*Weighting!O$2</f>
        <v>0</v>
      </c>
      <c r="R47">
        <f>TOP!A112*Weighting!P$2</f>
        <v>0</v>
      </c>
      <c r="S47">
        <f>PO!A112*Weighting!Q$2</f>
        <v>0</v>
      </c>
      <c r="T47">
        <f>PY!A112*Weighting!R$2</f>
        <v>0</v>
      </c>
      <c r="U47">
        <f>SUM(C47:T47)</f>
        <v>1752.3309799999997</v>
      </c>
    </row>
    <row r="48" spans="1:21">
      <c r="A48">
        <v>47</v>
      </c>
      <c r="B48" t="s">
        <v>81</v>
      </c>
      <c r="C48">
        <f>((WL!I24*Weighting!A$2)-(WL!J24*Weighting!A$2))*10</f>
        <v>100</v>
      </c>
      <c r="D48">
        <f>(SOS!C24*Weighting!B$2)*100</f>
        <v>1037.5939800000001</v>
      </c>
      <c r="E48">
        <f>(119-PED!A24)*Weighting!C$2</f>
        <v>196.20000000000002</v>
      </c>
      <c r="F48">
        <f>(119-RD!A24)*Weighting!D$2</f>
        <v>91.2</v>
      </c>
      <c r="G48">
        <f>(119-'3DO'!A24)*Weighting!E$2</f>
        <v>26.599999999999998</v>
      </c>
      <c r="H48">
        <f>(119-TD!A24)*Weighting!F$2</f>
        <v>98.399999999999991</v>
      </c>
      <c r="I48">
        <f>(119-PEO!A24)*Weighting!G$2</f>
        <v>42</v>
      </c>
      <c r="J48">
        <f>Exp!C24*Weighting!H$2</f>
        <v>99</v>
      </c>
      <c r="K48">
        <f>(119-OPPG!A24)*Weighting!I$2</f>
        <v>31.799999999999997</v>
      </c>
      <c r="L48">
        <f>(119-TO!A24)*Weighting!J$2</f>
        <v>2.9000000000000004</v>
      </c>
      <c r="M48">
        <f>(119-'3DD'!A24)*Weighting!K$2</f>
        <v>7.5</v>
      </c>
      <c r="N48">
        <f>TM!A24*Weighting!L$2</f>
        <v>0</v>
      </c>
      <c r="O48">
        <f>PD!A24*Weighting!M$2</f>
        <v>0</v>
      </c>
      <c r="P48">
        <f>DPPG!A24*Weighting!N$2</f>
        <v>0</v>
      </c>
      <c r="Q48">
        <f>RO!A24*Weighting!O$2</f>
        <v>0</v>
      </c>
      <c r="R48">
        <f>TOP!A24*Weighting!P$2</f>
        <v>0</v>
      </c>
      <c r="S48">
        <f>PO!A24*Weighting!Q$2</f>
        <v>0</v>
      </c>
      <c r="T48">
        <f>PY!A24*Weighting!R$2</f>
        <v>0</v>
      </c>
      <c r="U48">
        <f>SUM(C48:T48)</f>
        <v>1733.1939800000002</v>
      </c>
    </row>
    <row r="49" spans="1:21">
      <c r="A49">
        <v>48</v>
      </c>
      <c r="B49" t="s">
        <v>120</v>
      </c>
      <c r="C49">
        <f>((WL!I18*Weighting!A$2)-(WL!J18*Weighting!A$2))*10</f>
        <v>20</v>
      </c>
      <c r="D49">
        <f>(SOS!C18*Weighting!B$2)*100</f>
        <v>1074.8299400000001</v>
      </c>
      <c r="E49">
        <f>(119-PED!A18)*Weighting!C$2</f>
        <v>126</v>
      </c>
      <c r="F49">
        <f>(119-RD!A18)*Weighting!D$2</f>
        <v>81.600000000000009</v>
      </c>
      <c r="G49">
        <f>(119-'3DO'!A18)*Weighting!E$2</f>
        <v>130.19999999999999</v>
      </c>
      <c r="H49">
        <f>(119-TD!A18)*Weighting!F$2</f>
        <v>73.2</v>
      </c>
      <c r="I49">
        <f>(119-PEO!A18)*Weighting!G$2</f>
        <v>64</v>
      </c>
      <c r="J49">
        <f>Exp!C18*Weighting!H$2</f>
        <v>108</v>
      </c>
      <c r="K49">
        <f>(119-OPPG!A18)*Weighting!I$2</f>
        <v>41.4</v>
      </c>
      <c r="L49">
        <f>(119-TO!A18)*Weighting!J$2</f>
        <v>6.9</v>
      </c>
      <c r="M49">
        <f>(119-'3DD'!A18)*Weighting!K$2</f>
        <v>6.2</v>
      </c>
      <c r="N49">
        <f>TM!A18*Weighting!L$2</f>
        <v>0</v>
      </c>
      <c r="O49">
        <f>PD!A18*Weighting!M$2</f>
        <v>0</v>
      </c>
      <c r="P49">
        <f>DPPG!A18*Weighting!N$2</f>
        <v>0</v>
      </c>
      <c r="Q49">
        <f>RO!A18*Weighting!O$2</f>
        <v>0</v>
      </c>
      <c r="R49">
        <f>TOP!A18*Weighting!P$2</f>
        <v>0</v>
      </c>
      <c r="S49">
        <f>PO!A18*Weighting!Q$2</f>
        <v>0</v>
      </c>
      <c r="T49">
        <f>PY!A18*Weighting!R$2</f>
        <v>0</v>
      </c>
      <c r="U49">
        <f>SUM(C49:T49)</f>
        <v>1732.3299400000003</v>
      </c>
    </row>
    <row r="50" spans="1:21">
      <c r="A50">
        <v>49</v>
      </c>
      <c r="B50" t="s">
        <v>97</v>
      </c>
      <c r="C50">
        <f>((WL!I81*Weighting!A$2)-(WL!J81*Weighting!A$2))*10</f>
        <v>-40</v>
      </c>
      <c r="D50">
        <f>(SOS!C81*Weighting!B$2)*100</f>
        <v>1147.5409800000002</v>
      </c>
      <c r="E50">
        <f>(119-PED!A81)*Weighting!C$2</f>
        <v>167.4</v>
      </c>
      <c r="F50">
        <f>(119-RD!A81)*Weighting!D$2</f>
        <v>137.6</v>
      </c>
      <c r="G50">
        <f>(119-'3DO'!A81)*Weighting!E$2</f>
        <v>9.7999999999999989</v>
      </c>
      <c r="H50">
        <f>(119-TD!A81)*Weighting!F$2</f>
        <v>136.79999999999998</v>
      </c>
      <c r="I50">
        <f>(119-PEO!A81)*Weighting!G$2</f>
        <v>25</v>
      </c>
      <c r="J50">
        <f>Exp!C81*Weighting!H$2</f>
        <v>111.60000000000001</v>
      </c>
      <c r="K50">
        <f>(119-OPPG!A81)*Weighting!I$2</f>
        <v>16.8</v>
      </c>
      <c r="L50">
        <f>(119-TO!A81)*Weighting!J$2</f>
        <v>1.1000000000000001</v>
      </c>
      <c r="M50">
        <f>(119-'3DD'!A81)*Weighting!K$2</f>
        <v>7.6000000000000005</v>
      </c>
      <c r="N50">
        <f>TM!A81*Weighting!L$2</f>
        <v>0</v>
      </c>
      <c r="O50">
        <f>PD!A81*Weighting!M$2</f>
        <v>0</v>
      </c>
      <c r="P50">
        <f>DPPG!A81*Weighting!N$2</f>
        <v>0</v>
      </c>
      <c r="Q50">
        <f>RO!A81*Weighting!O$2</f>
        <v>0</v>
      </c>
      <c r="R50">
        <f>TOP!A81*Weighting!P$2</f>
        <v>0</v>
      </c>
      <c r="S50">
        <f>PO!A81*Weighting!Q$2</f>
        <v>0</v>
      </c>
      <c r="T50">
        <f>PY!A81*Weighting!R$2</f>
        <v>0</v>
      </c>
      <c r="U50">
        <f>SUM(C50:T50)</f>
        <v>1721.2409799999998</v>
      </c>
    </row>
    <row r="51" spans="1:21">
      <c r="A51">
        <v>50</v>
      </c>
      <c r="B51" t="s">
        <v>83</v>
      </c>
      <c r="C51">
        <f>((WL!I87*Weighting!A$2)-(WL!J87*Weighting!A$2))*10</f>
        <v>0</v>
      </c>
      <c r="D51">
        <f>(SOS!C87*Weighting!B$2)*100</f>
        <v>1203.2520399999999</v>
      </c>
      <c r="E51">
        <f>(119-PED!A87)*Weighting!C$2</f>
        <v>192.6</v>
      </c>
      <c r="F51">
        <f>(119-RD!A87)*Weighting!D$2</f>
        <v>14.4</v>
      </c>
      <c r="G51">
        <f>(119-'3DO'!A87)*Weighting!E$2</f>
        <v>29.4</v>
      </c>
      <c r="H51">
        <f>(119-TD!A87)*Weighting!F$2</f>
        <v>75.599999999999994</v>
      </c>
      <c r="I51">
        <f>(119-PEO!A87)*Weighting!G$2</f>
        <v>48</v>
      </c>
      <c r="J51">
        <f>Exp!C87*Weighting!H$2</f>
        <v>111.60000000000001</v>
      </c>
      <c r="K51">
        <f>(119-OPPG!A87)*Weighting!I$2</f>
        <v>29.4</v>
      </c>
      <c r="L51">
        <f>(119-TO!A87)*Weighting!J$2</f>
        <v>4.2</v>
      </c>
      <c r="M51">
        <f>(119-'3DD'!A87)*Weighting!K$2</f>
        <v>8</v>
      </c>
      <c r="N51">
        <f>TM!A87*Weighting!L$2</f>
        <v>0</v>
      </c>
      <c r="O51">
        <f>PD!A87*Weighting!M$2</f>
        <v>0</v>
      </c>
      <c r="P51">
        <f>DPPG!A87*Weighting!N$2</f>
        <v>0</v>
      </c>
      <c r="Q51">
        <f>RO!A87*Weighting!O$2</f>
        <v>0</v>
      </c>
      <c r="R51">
        <f>TOP!A87*Weighting!P$2</f>
        <v>0</v>
      </c>
      <c r="S51">
        <f>PO!A87*Weighting!Q$2</f>
        <v>0</v>
      </c>
      <c r="T51">
        <f>PY!A87*Weighting!R$2</f>
        <v>0</v>
      </c>
      <c r="U51">
        <f>SUM(C51:T51)</f>
        <v>1716.4520399999999</v>
      </c>
    </row>
    <row r="52" spans="1:21">
      <c r="A52">
        <v>51</v>
      </c>
      <c r="B52" t="s">
        <v>113</v>
      </c>
      <c r="C52">
        <f>((WL!I111*Weighting!A$2)-(WL!J111*Weighting!A$2))*10</f>
        <v>-40</v>
      </c>
      <c r="D52">
        <f>(SOS!C111*Weighting!B$2)*100</f>
        <v>1105.6910600000001</v>
      </c>
      <c r="E52">
        <f>(119-PED!A111)*Weighting!C$2</f>
        <v>138.6</v>
      </c>
      <c r="F52">
        <f>(119-RD!A111)*Weighting!D$2</f>
        <v>139.20000000000002</v>
      </c>
      <c r="G52">
        <f>(119-'3DO'!A111)*Weighting!E$2</f>
        <v>81.199999999999989</v>
      </c>
      <c r="H52">
        <f>(119-TD!A111)*Weighting!F$2</f>
        <v>123.6</v>
      </c>
      <c r="I52">
        <f>(119-PEO!A111)*Weighting!G$2</f>
        <v>24</v>
      </c>
      <c r="J52">
        <f>Exp!C111*Weighting!H$2</f>
        <v>108</v>
      </c>
      <c r="K52">
        <f>(119-OPPG!A111)*Weighting!I$2</f>
        <v>15.6</v>
      </c>
      <c r="L52">
        <f>(119-TO!A111)*Weighting!J$2</f>
        <v>1.6</v>
      </c>
      <c r="M52">
        <f>(119-'3DD'!A111)*Weighting!K$2</f>
        <v>9.2000000000000011</v>
      </c>
      <c r="N52">
        <f>TM!A111*Weighting!L$2</f>
        <v>0</v>
      </c>
      <c r="O52">
        <f>PD!A111*Weighting!M$2</f>
        <v>0</v>
      </c>
      <c r="P52">
        <f>DPPG!A111*Weighting!N$2</f>
        <v>0</v>
      </c>
      <c r="Q52">
        <f>RO!A111*Weighting!O$2</f>
        <v>0</v>
      </c>
      <c r="R52">
        <f>TOP!A111*Weighting!P$2</f>
        <v>0</v>
      </c>
      <c r="S52">
        <f>PO!A111*Weighting!Q$2</f>
        <v>0</v>
      </c>
      <c r="T52">
        <f>PY!A111*Weighting!R$2</f>
        <v>0</v>
      </c>
      <c r="U52">
        <f>SUM(C52:T52)</f>
        <v>1706.6910599999999</v>
      </c>
    </row>
    <row r="53" spans="1:21">
      <c r="A53">
        <v>52</v>
      </c>
      <c r="B53" t="s">
        <v>186</v>
      </c>
      <c r="C53">
        <f>((WL!I49*Weighting!A$2)-(WL!J49*Weighting!A$2))*10</f>
        <v>0</v>
      </c>
      <c r="D53">
        <f>(SOS!C49*Weighting!B$2)*100</f>
        <v>1123.96694</v>
      </c>
      <c r="E53">
        <f>(119-PED!A49)*Weighting!C$2</f>
        <v>7.2</v>
      </c>
      <c r="F53">
        <f>(119-RD!A49)*Weighting!D$2</f>
        <v>75.2</v>
      </c>
      <c r="G53">
        <f>(119-'3DO'!A49)*Weighting!E$2</f>
        <v>128.79999999999998</v>
      </c>
      <c r="H53">
        <f>(119-TD!A49)*Weighting!F$2</f>
        <v>42</v>
      </c>
      <c r="I53">
        <f>(119-PEO!A49)*Weighting!G$2</f>
        <v>110</v>
      </c>
      <c r="J53">
        <f>Exp!C49*Weighting!H$2</f>
        <v>135</v>
      </c>
      <c r="K53">
        <f>(119-OPPG!A49)*Weighting!I$2</f>
        <v>60.599999999999994</v>
      </c>
      <c r="L53">
        <f>(119-TO!A49)*Weighting!J$2</f>
        <v>11.3</v>
      </c>
      <c r="M53">
        <f>(119-'3DD'!A49)*Weighting!K$2</f>
        <v>6.8000000000000007</v>
      </c>
      <c r="N53">
        <f>TM!A49*Weighting!L$2</f>
        <v>0</v>
      </c>
      <c r="O53">
        <f>PD!A49*Weighting!M$2</f>
        <v>0</v>
      </c>
      <c r="P53">
        <f>DPPG!A49*Weighting!N$2</f>
        <v>0</v>
      </c>
      <c r="Q53">
        <f>RO!A49*Weighting!O$2</f>
        <v>0</v>
      </c>
      <c r="R53">
        <f>TOP!A49*Weighting!P$2</f>
        <v>0</v>
      </c>
      <c r="S53">
        <f>PO!A49*Weighting!Q$2</f>
        <v>0</v>
      </c>
      <c r="T53">
        <f>PY!A49*Weighting!R$2</f>
        <v>0</v>
      </c>
      <c r="U53">
        <f>SUM(C53:T53)</f>
        <v>1700.8669399999999</v>
      </c>
    </row>
    <row r="54" spans="1:21">
      <c r="A54">
        <v>53</v>
      </c>
      <c r="B54" t="s">
        <v>100</v>
      </c>
      <c r="C54">
        <f>((WL!I66*Weighting!A$2)-(WL!J66*Weighting!A$2))*10</f>
        <v>100</v>
      </c>
      <c r="D54">
        <f>(SOS!C66*Weighting!B$2)*100</f>
        <v>883.72094000000004</v>
      </c>
      <c r="E54">
        <f>(119-PED!A66)*Weighting!C$2</f>
        <v>162</v>
      </c>
      <c r="F54">
        <f>(119-RD!A66)*Weighting!D$2</f>
        <v>148.80000000000001</v>
      </c>
      <c r="G54">
        <f>(119-'3DO'!A66)*Weighting!E$2</f>
        <v>42</v>
      </c>
      <c r="H54">
        <f>(119-TD!A66)*Weighting!F$2</f>
        <v>127.19999999999999</v>
      </c>
      <c r="I54">
        <f>(119-PEO!A66)*Weighting!G$2</f>
        <v>50</v>
      </c>
      <c r="J54">
        <f>Exp!C66*Weighting!H$2</f>
        <v>136.80000000000001</v>
      </c>
      <c r="K54">
        <f>(119-OPPG!A66)*Weighting!I$2</f>
        <v>24</v>
      </c>
      <c r="L54">
        <f>(119-TO!A66)*Weighting!J$2</f>
        <v>4.3</v>
      </c>
      <c r="M54">
        <f>(119-'3DD'!A66)*Weighting!K$2</f>
        <v>10.100000000000001</v>
      </c>
      <c r="N54">
        <f>TM!A66*Weighting!L$2</f>
        <v>0</v>
      </c>
      <c r="O54">
        <f>PD!A66*Weighting!M$2</f>
        <v>0</v>
      </c>
      <c r="P54">
        <f>DPPG!A66*Weighting!N$2</f>
        <v>0</v>
      </c>
      <c r="Q54">
        <f>RO!A66*Weighting!O$2</f>
        <v>0</v>
      </c>
      <c r="R54">
        <f>TOP!A66*Weighting!P$2</f>
        <v>0</v>
      </c>
      <c r="S54">
        <f>PO!A66*Weighting!Q$2</f>
        <v>0</v>
      </c>
      <c r="T54">
        <f>PY!A66*Weighting!R$2</f>
        <v>0</v>
      </c>
      <c r="U54">
        <f>SUM(C54:T54)</f>
        <v>1688.92094</v>
      </c>
    </row>
    <row r="55" spans="1:21">
      <c r="A55">
        <v>54</v>
      </c>
      <c r="B55" t="s">
        <v>90</v>
      </c>
      <c r="C55">
        <f>((WL!I101*Weighting!A$2)-(WL!J101*Weighting!A$2))*10</f>
        <v>80</v>
      </c>
      <c r="D55">
        <f>(SOS!C101*Weighting!B$2)*100</f>
        <v>920.63491999999997</v>
      </c>
      <c r="E55">
        <f>(119-PED!A101)*Weighting!C$2</f>
        <v>180</v>
      </c>
      <c r="F55">
        <f>(119-RD!A101)*Weighting!D$2</f>
        <v>38.400000000000006</v>
      </c>
      <c r="G55">
        <f>(119-'3DO'!A101)*Weighting!E$2</f>
        <v>110.6</v>
      </c>
      <c r="H55">
        <f>(119-TD!A101)*Weighting!F$2</f>
        <v>74.399999999999991</v>
      </c>
      <c r="I55">
        <f>(119-PEO!A101)*Weighting!G$2</f>
        <v>41</v>
      </c>
      <c r="J55">
        <f>Exp!C101*Weighting!H$2</f>
        <v>151.20000000000002</v>
      </c>
      <c r="K55">
        <f>(119-OPPG!A101)*Weighting!I$2</f>
        <v>56.4</v>
      </c>
      <c r="L55">
        <f>(119-TO!A101)*Weighting!J$2</f>
        <v>10.3</v>
      </c>
      <c r="M55">
        <f>(119-'3DD'!A101)*Weighting!K$2</f>
        <v>11.8</v>
      </c>
      <c r="N55">
        <f>TM!A101*Weighting!L$2</f>
        <v>0</v>
      </c>
      <c r="O55">
        <f>PD!A101*Weighting!M$2</f>
        <v>0</v>
      </c>
      <c r="P55">
        <f>DPPG!A101*Weighting!N$2</f>
        <v>0</v>
      </c>
      <c r="Q55">
        <f>RO!A101*Weighting!O$2</f>
        <v>0</v>
      </c>
      <c r="R55">
        <f>TOP!A101*Weighting!P$2</f>
        <v>0</v>
      </c>
      <c r="S55">
        <f>PO!A101*Weighting!Q$2</f>
        <v>0</v>
      </c>
      <c r="T55">
        <f>PY!A101*Weighting!R$2</f>
        <v>0</v>
      </c>
      <c r="U55">
        <f>SUM(C55:T55)</f>
        <v>1674.7349200000001</v>
      </c>
    </row>
    <row r="56" spans="1:21">
      <c r="A56">
        <v>55</v>
      </c>
      <c r="B56" t="s">
        <v>146</v>
      </c>
      <c r="C56">
        <f>((WL!I64*Weighting!A$2)-(WL!J64*Weighting!A$2))*10</f>
        <v>-40</v>
      </c>
      <c r="D56">
        <f>(SOS!C64*Weighting!B$2)*100</f>
        <v>1205.8823600000001</v>
      </c>
      <c r="E56">
        <f>(119-PED!A64)*Weighting!C$2</f>
        <v>79.2</v>
      </c>
      <c r="F56">
        <f>(119-RD!A64)*Weighting!D$2</f>
        <v>4.8000000000000007</v>
      </c>
      <c r="G56">
        <f>(119-'3DO'!A64)*Weighting!E$2</f>
        <v>117.6</v>
      </c>
      <c r="H56">
        <f>(119-TD!A64)*Weighting!F$2</f>
        <v>8.4</v>
      </c>
      <c r="I56">
        <f>(119-PEO!A64)*Weighting!G$2</f>
        <v>101</v>
      </c>
      <c r="J56">
        <f>Exp!C64*Weighting!H$2</f>
        <v>127.8</v>
      </c>
      <c r="K56">
        <f>(119-OPPG!A64)*Weighting!I$2</f>
        <v>54.6</v>
      </c>
      <c r="L56">
        <f>(119-TO!A64)*Weighting!J$2</f>
        <v>11</v>
      </c>
      <c r="M56">
        <f>(119-'3DD'!A64)*Weighting!K$2</f>
        <v>0.2</v>
      </c>
      <c r="N56">
        <f>TM!A64*Weighting!L$2</f>
        <v>0</v>
      </c>
      <c r="O56">
        <f>PD!A64*Weighting!M$2</f>
        <v>0</v>
      </c>
      <c r="P56">
        <f>DPPG!A64*Weighting!N$2</f>
        <v>0</v>
      </c>
      <c r="Q56">
        <f>RO!A64*Weighting!O$2</f>
        <v>0</v>
      </c>
      <c r="R56">
        <f>TOP!A64*Weighting!P$2</f>
        <v>0</v>
      </c>
      <c r="S56">
        <f>PO!A64*Weighting!Q$2</f>
        <v>0</v>
      </c>
      <c r="T56">
        <f>PY!A64*Weighting!R$2</f>
        <v>0</v>
      </c>
      <c r="U56">
        <f>SUM(C56:T56)</f>
        <v>1670.48236</v>
      </c>
    </row>
    <row r="57" spans="1:21">
      <c r="A57">
        <v>56</v>
      </c>
      <c r="B57" t="s">
        <v>160</v>
      </c>
      <c r="C57">
        <f>((WL!I43*Weighting!A$2)-(WL!J43*Weighting!A$2))*10</f>
        <v>-40</v>
      </c>
      <c r="D57">
        <f>(SOS!C43*Weighting!B$2)*100</f>
        <v>1107.4380200000001</v>
      </c>
      <c r="E57">
        <f>(119-PED!A43)*Weighting!C$2</f>
        <v>54</v>
      </c>
      <c r="F57">
        <f>(119-RD!A43)*Weighting!D$2</f>
        <v>112</v>
      </c>
      <c r="G57">
        <f>(119-'3DO'!A43)*Weighting!E$2</f>
        <v>89.6</v>
      </c>
      <c r="H57">
        <f>(119-TD!A43)*Weighting!F$2</f>
        <v>60</v>
      </c>
      <c r="I57">
        <f>(119-PEO!A43)*Weighting!G$2</f>
        <v>65</v>
      </c>
      <c r="J57">
        <f>Exp!C43*Weighting!H$2</f>
        <v>140.4</v>
      </c>
      <c r="K57">
        <f>(119-OPPG!A43)*Weighting!I$2</f>
        <v>60.599999999999994</v>
      </c>
      <c r="L57">
        <f>(119-TO!A43)*Weighting!J$2</f>
        <v>7.9</v>
      </c>
      <c r="M57">
        <f>(119-'3DD'!A43)*Weighting!K$2</f>
        <v>8.1</v>
      </c>
      <c r="N57">
        <f>TM!A43*Weighting!L$2</f>
        <v>0</v>
      </c>
      <c r="O57">
        <f>PD!A43*Weighting!M$2</f>
        <v>0</v>
      </c>
      <c r="P57">
        <f>DPPG!A43*Weighting!N$2</f>
        <v>0</v>
      </c>
      <c r="Q57">
        <f>RO!A43*Weighting!O$2</f>
        <v>0</v>
      </c>
      <c r="R57">
        <f>TOP!A43*Weighting!P$2</f>
        <v>0</v>
      </c>
      <c r="S57">
        <f>PO!A43*Weighting!Q$2</f>
        <v>0</v>
      </c>
      <c r="T57">
        <f>PY!A43*Weighting!R$2</f>
        <v>0</v>
      </c>
      <c r="U57">
        <f>SUM(C57:T57)</f>
        <v>1665.03802</v>
      </c>
    </row>
    <row r="58" spans="1:21">
      <c r="A58">
        <v>57</v>
      </c>
      <c r="B58" t="s">
        <v>129</v>
      </c>
      <c r="C58">
        <f>((WL!I34*Weighting!A$2)-(WL!J34*Weighting!A$2))*10</f>
        <v>20</v>
      </c>
      <c r="D58">
        <f>(SOS!C34*Weighting!B$2)*100</f>
        <v>1022.5564000000001</v>
      </c>
      <c r="E58">
        <f>(119-PED!A34)*Weighting!C$2</f>
        <v>109.8</v>
      </c>
      <c r="F58">
        <f>(119-RD!A34)*Weighting!D$2</f>
        <v>158.4</v>
      </c>
      <c r="G58">
        <f>(119-'3DO'!A34)*Weighting!E$2</f>
        <v>61.599999999999994</v>
      </c>
      <c r="H58">
        <f>(119-TD!A34)*Weighting!F$2</f>
        <v>118.8</v>
      </c>
      <c r="I58">
        <f>(119-PEO!A34)*Weighting!G$2</f>
        <v>11</v>
      </c>
      <c r="J58">
        <f>Exp!C34*Weighting!H$2</f>
        <v>99</v>
      </c>
      <c r="K58">
        <f>(119-OPPG!A34)*Weighting!I$2</f>
        <v>30.599999999999998</v>
      </c>
      <c r="L58">
        <f>(119-TO!A34)*Weighting!J$2</f>
        <v>5</v>
      </c>
      <c r="M58">
        <f>(119-'3DD'!A34)*Weighting!K$2</f>
        <v>10</v>
      </c>
      <c r="N58">
        <f>TM!A34*Weighting!L$2</f>
        <v>0</v>
      </c>
      <c r="O58">
        <f>PD!A34*Weighting!M$2</f>
        <v>0</v>
      </c>
      <c r="P58">
        <f>DPPG!A34*Weighting!N$2</f>
        <v>0</v>
      </c>
      <c r="Q58">
        <f>RO!A34*Weighting!O$2</f>
        <v>0</v>
      </c>
      <c r="R58">
        <f>TOP!A34*Weighting!P$2</f>
        <v>0</v>
      </c>
      <c r="S58">
        <f>PO!A34*Weighting!Q$2</f>
        <v>0</v>
      </c>
      <c r="T58">
        <f>PY!A34*Weighting!R$2</f>
        <v>0</v>
      </c>
      <c r="U58">
        <f>SUM(C58:T58)</f>
        <v>1646.7563999999998</v>
      </c>
    </row>
    <row r="59" spans="1:21">
      <c r="A59">
        <v>58</v>
      </c>
      <c r="B59" t="s">
        <v>122</v>
      </c>
      <c r="C59">
        <f>((WL!I32*Weighting!A$2)-(WL!J32*Weighting!A$2))*10</f>
        <v>100</v>
      </c>
      <c r="D59">
        <f>(SOS!C32*Weighting!B$2)*100</f>
        <v>897.63780000000008</v>
      </c>
      <c r="E59">
        <f>(119-PED!A32)*Weighting!C$2</f>
        <v>122.4</v>
      </c>
      <c r="F59">
        <f>(119-RD!A32)*Weighting!D$2</f>
        <v>54.400000000000006</v>
      </c>
      <c r="G59">
        <f>(119-'3DO'!A32)*Weighting!E$2</f>
        <v>109.19999999999999</v>
      </c>
      <c r="H59">
        <f>(119-TD!A32)*Weighting!F$2</f>
        <v>55.199999999999996</v>
      </c>
      <c r="I59">
        <f>(119-PEO!A32)*Weighting!G$2</f>
        <v>98</v>
      </c>
      <c r="J59">
        <f>Exp!C32*Weighting!H$2</f>
        <v>138.6</v>
      </c>
      <c r="K59">
        <f>(119-OPPG!A32)*Weighting!I$2</f>
        <v>52.199999999999996</v>
      </c>
      <c r="L59">
        <f>(119-TO!A32)*Weighting!J$2</f>
        <v>8.1</v>
      </c>
      <c r="M59">
        <f>(119-'3DD'!A32)*Weighting!K$2</f>
        <v>5</v>
      </c>
      <c r="N59">
        <f>TM!A32*Weighting!L$2</f>
        <v>0</v>
      </c>
      <c r="O59">
        <f>PD!A32*Weighting!M$2</f>
        <v>0</v>
      </c>
      <c r="P59">
        <f>DPPG!A32*Weighting!N$2</f>
        <v>0</v>
      </c>
      <c r="Q59">
        <f>RO!A32*Weighting!O$2</f>
        <v>0</v>
      </c>
      <c r="R59">
        <f>TOP!A32*Weighting!P$2</f>
        <v>0</v>
      </c>
      <c r="S59">
        <f>PO!A32*Weighting!Q$2</f>
        <v>0</v>
      </c>
      <c r="T59">
        <f>PY!A32*Weighting!R$2</f>
        <v>0</v>
      </c>
      <c r="U59">
        <f>SUM(C59:T59)</f>
        <v>1640.7378000000001</v>
      </c>
    </row>
    <row r="60" spans="1:21">
      <c r="A60">
        <v>59</v>
      </c>
      <c r="B60" t="s">
        <v>165</v>
      </c>
      <c r="C60">
        <f>((WL!I103*Weighting!A$2)-(WL!J103*Weighting!A$2))*10</f>
        <v>120</v>
      </c>
      <c r="D60">
        <f>(SOS!C103*Weighting!B$2)*100</f>
        <v>934.21052000000009</v>
      </c>
      <c r="E60">
        <f>(119-PED!A103)*Weighting!C$2</f>
        <v>45</v>
      </c>
      <c r="F60">
        <f>(119-RD!A103)*Weighting!D$2</f>
        <v>46.400000000000006</v>
      </c>
      <c r="G60">
        <f>(119-'3DO'!A103)*Weighting!E$2</f>
        <v>158.19999999999999</v>
      </c>
      <c r="H60">
        <f>(119-TD!A103)*Weighting!F$2</f>
        <v>13.2</v>
      </c>
      <c r="I60">
        <f>(119-PEO!A103)*Weighting!G$2</f>
        <v>115</v>
      </c>
      <c r="J60">
        <f>Exp!C103*Weighting!H$2</f>
        <v>122.4</v>
      </c>
      <c r="K60">
        <f>(119-OPPG!A103)*Weighting!I$2</f>
        <v>67.8</v>
      </c>
      <c r="L60">
        <f>(119-TO!A103)*Weighting!J$2</f>
        <v>11.8</v>
      </c>
      <c r="M60">
        <f>(119-'3DD'!A103)*Weighting!K$2</f>
        <v>5.7</v>
      </c>
      <c r="N60">
        <f>TM!A103*Weighting!L$2</f>
        <v>0</v>
      </c>
      <c r="O60">
        <f>PD!A103*Weighting!M$2</f>
        <v>0</v>
      </c>
      <c r="P60">
        <f>DPPG!A103*Weighting!N$2</f>
        <v>0</v>
      </c>
      <c r="Q60">
        <f>RO!A103*Weighting!O$2</f>
        <v>0</v>
      </c>
      <c r="R60">
        <f>TOP!A103*Weighting!P$2</f>
        <v>0</v>
      </c>
      <c r="S60">
        <f>PO!A103*Weighting!Q$2</f>
        <v>0</v>
      </c>
      <c r="T60">
        <f>PY!A103*Weighting!R$2</f>
        <v>0</v>
      </c>
      <c r="U60">
        <f>SUM(C60:T60)</f>
        <v>1639.7105200000003</v>
      </c>
    </row>
    <row r="61" spans="1:21">
      <c r="A61">
        <v>60</v>
      </c>
      <c r="B61" t="s">
        <v>131</v>
      </c>
      <c r="C61">
        <f>((WL!I39*Weighting!A$2)-(WL!J39*Weighting!A$2))*10</f>
        <v>20</v>
      </c>
      <c r="D61">
        <f>(SOS!C39*Weighting!B$2)*100</f>
        <v>1000</v>
      </c>
      <c r="E61">
        <f>(119-PED!A39)*Weighting!C$2</f>
        <v>106.2</v>
      </c>
      <c r="F61">
        <f>(119-RD!A39)*Weighting!D$2</f>
        <v>89.600000000000009</v>
      </c>
      <c r="G61">
        <f>(119-'3DO'!A39)*Weighting!E$2</f>
        <v>112</v>
      </c>
      <c r="H61">
        <f>(119-TD!A39)*Weighting!F$2</f>
        <v>57.599999999999994</v>
      </c>
      <c r="I61">
        <f>(119-PEO!A39)*Weighting!G$2</f>
        <v>81</v>
      </c>
      <c r="J61">
        <f>Exp!C39*Weighting!H$2</f>
        <v>104.4</v>
      </c>
      <c r="K61">
        <f>(119-OPPG!A39)*Weighting!I$2</f>
        <v>48.6</v>
      </c>
      <c r="L61">
        <f>(119-TO!A39)*Weighting!J$2</f>
        <v>5.8000000000000007</v>
      </c>
      <c r="M61">
        <f>(119-'3DD'!A39)*Weighting!K$2</f>
        <v>3.8000000000000003</v>
      </c>
      <c r="N61">
        <f>TM!A39*Weighting!L$2</f>
        <v>0</v>
      </c>
      <c r="O61">
        <f>PD!A39*Weighting!M$2</f>
        <v>0</v>
      </c>
      <c r="P61">
        <f>DPPG!A39*Weighting!N$2</f>
        <v>0</v>
      </c>
      <c r="Q61">
        <f>RO!A39*Weighting!O$2</f>
        <v>0</v>
      </c>
      <c r="R61">
        <f>TOP!A39*Weighting!P$2</f>
        <v>0</v>
      </c>
      <c r="S61">
        <f>PO!A39*Weighting!Q$2</f>
        <v>0</v>
      </c>
      <c r="T61">
        <f>PY!A39*Weighting!R$2</f>
        <v>0</v>
      </c>
      <c r="U61">
        <f>SUM(C61:T61)</f>
        <v>1628.9999999999998</v>
      </c>
    </row>
    <row r="62" spans="1:21">
      <c r="A62">
        <v>61</v>
      </c>
      <c r="B62" t="s">
        <v>128</v>
      </c>
      <c r="C62">
        <f>((WL!I31*Weighting!A$2)-(WL!J31*Weighting!A$2))*10</f>
        <v>20</v>
      </c>
      <c r="D62">
        <f>(SOS!C31*Weighting!B$2)*100</f>
        <v>1027.39726</v>
      </c>
      <c r="E62">
        <f>(119-PED!A31)*Weighting!C$2</f>
        <v>111.60000000000001</v>
      </c>
      <c r="F62">
        <f>(119-RD!A31)*Weighting!D$2</f>
        <v>155.20000000000002</v>
      </c>
      <c r="G62">
        <f>(119-'3DO'!A31)*Weighting!E$2</f>
        <v>18.2</v>
      </c>
      <c r="H62">
        <f>(119-TD!A31)*Weighting!F$2</f>
        <v>92.399999999999991</v>
      </c>
      <c r="I62">
        <f>(119-PEO!A31)*Weighting!G$2</f>
        <v>36</v>
      </c>
      <c r="J62">
        <f>Exp!C31*Weighting!H$2</f>
        <v>120.60000000000001</v>
      </c>
      <c r="K62">
        <f>(119-OPPG!A31)*Weighting!I$2</f>
        <v>17.399999999999999</v>
      </c>
      <c r="L62">
        <f>(119-TO!A31)*Weighting!J$2</f>
        <v>3.9000000000000004</v>
      </c>
      <c r="M62">
        <f>(119-'3DD'!A31)*Weighting!K$2</f>
        <v>9.9</v>
      </c>
      <c r="N62">
        <f>TM!A31*Weighting!L$2</f>
        <v>0</v>
      </c>
      <c r="O62">
        <f>PD!A31*Weighting!M$2</f>
        <v>0</v>
      </c>
      <c r="P62">
        <f>DPPG!A31*Weighting!N$2</f>
        <v>0</v>
      </c>
      <c r="Q62">
        <f>RO!A31*Weighting!O$2</f>
        <v>0</v>
      </c>
      <c r="R62">
        <f>TOP!A31*Weighting!P$2</f>
        <v>0</v>
      </c>
      <c r="S62">
        <f>PO!A31*Weighting!Q$2</f>
        <v>0</v>
      </c>
      <c r="T62">
        <f>PY!A31*Weighting!R$2</f>
        <v>0</v>
      </c>
      <c r="U62">
        <f>SUM(C62:T62)</f>
        <v>1612.5972600000002</v>
      </c>
    </row>
    <row r="63" spans="1:21">
      <c r="A63">
        <v>62</v>
      </c>
      <c r="B63" t="s">
        <v>156</v>
      </c>
      <c r="C63">
        <f>((WL!I26*Weighting!A$2)-(WL!J26*Weighting!A$2))*10</f>
        <v>60</v>
      </c>
      <c r="D63">
        <f>(SOS!C26*Weighting!B$2)*100</f>
        <v>1007.0921999999999</v>
      </c>
      <c r="E63">
        <f>(119-PED!A26)*Weighting!C$2</f>
        <v>61.2</v>
      </c>
      <c r="F63">
        <f>(119-RD!A26)*Weighting!D$2</f>
        <v>110.4</v>
      </c>
      <c r="G63">
        <f>(119-'3DO'!A26)*Weighting!E$2</f>
        <v>70</v>
      </c>
      <c r="H63">
        <f>(119-TD!A26)*Weighting!F$2</f>
        <v>28.799999999999997</v>
      </c>
      <c r="I63">
        <f>(119-PEO!A26)*Weighting!G$2</f>
        <v>57</v>
      </c>
      <c r="J63">
        <f>Exp!C26*Weighting!H$2</f>
        <v>149.4</v>
      </c>
      <c r="K63">
        <f>(119-OPPG!A26)*Weighting!I$2</f>
        <v>45.6</v>
      </c>
      <c r="L63">
        <f>(119-TO!A26)*Weighting!J$2</f>
        <v>5.3000000000000007</v>
      </c>
      <c r="M63">
        <f>(119-'3DD'!A26)*Weighting!K$2</f>
        <v>4.9000000000000004</v>
      </c>
      <c r="N63">
        <f>TM!A26*Weighting!L$2</f>
        <v>0</v>
      </c>
      <c r="O63">
        <f>PD!A26*Weighting!M$2</f>
        <v>0</v>
      </c>
      <c r="P63">
        <f>DPPG!A26*Weighting!N$2</f>
        <v>0</v>
      </c>
      <c r="Q63">
        <f>RO!A26*Weighting!O$2</f>
        <v>0</v>
      </c>
      <c r="R63">
        <f>TOP!A26*Weighting!P$2</f>
        <v>0</v>
      </c>
      <c r="S63">
        <f>PO!A26*Weighting!Q$2</f>
        <v>0</v>
      </c>
      <c r="T63">
        <f>PY!A26*Weighting!R$2</f>
        <v>0</v>
      </c>
      <c r="U63">
        <f>SUM(C63:T63)</f>
        <v>1599.6922000000002</v>
      </c>
    </row>
    <row r="64" spans="1:21">
      <c r="A64">
        <v>63</v>
      </c>
      <c r="B64" t="s">
        <v>130</v>
      </c>
      <c r="C64">
        <f>((WL!I91*Weighting!A$2)-(WL!J91*Weighting!A$2))*10</f>
        <v>20</v>
      </c>
      <c r="D64">
        <f>(SOS!C91*Weighting!B$2)*100</f>
        <v>932.3308199999999</v>
      </c>
      <c r="E64">
        <f>(119-PED!A91)*Weighting!C$2</f>
        <v>108</v>
      </c>
      <c r="F64">
        <f>(119-RD!A91)*Weighting!D$2</f>
        <v>121.60000000000001</v>
      </c>
      <c r="G64">
        <f>(119-'3DO'!A91)*Weighting!E$2</f>
        <v>135.79999999999998</v>
      </c>
      <c r="H64">
        <f>(119-TD!A91)*Weighting!F$2</f>
        <v>85.2</v>
      </c>
      <c r="I64">
        <f>(119-PEO!A91)*Weighting!G$2</f>
        <v>30</v>
      </c>
      <c r="J64">
        <f>Exp!C91*Weighting!H$2</f>
        <v>122.4</v>
      </c>
      <c r="K64">
        <f>(119-OPPG!A91)*Weighting!I$2</f>
        <v>34.799999999999997</v>
      </c>
      <c r="L64">
        <f>(119-TO!A91)*Weighting!J$2</f>
        <v>5.6000000000000005</v>
      </c>
      <c r="M64">
        <f>(119-'3DD'!A91)*Weighting!K$2</f>
        <v>3.3000000000000003</v>
      </c>
      <c r="N64">
        <f>TM!A91*Weighting!L$2</f>
        <v>0</v>
      </c>
      <c r="O64">
        <f>PD!A91*Weighting!M$2</f>
        <v>0</v>
      </c>
      <c r="P64">
        <f>DPPG!A91*Weighting!N$2</f>
        <v>0</v>
      </c>
      <c r="Q64">
        <f>RO!A91*Weighting!O$2</f>
        <v>0</v>
      </c>
      <c r="R64">
        <f>TOP!A91*Weighting!P$2</f>
        <v>0</v>
      </c>
      <c r="S64">
        <f>PO!A91*Weighting!Q$2</f>
        <v>0</v>
      </c>
      <c r="T64">
        <f>PY!A91*Weighting!R$2</f>
        <v>0</v>
      </c>
      <c r="U64">
        <f>SUM(C64:T64)</f>
        <v>1599.0308199999997</v>
      </c>
    </row>
    <row r="65" spans="1:21">
      <c r="A65">
        <v>64</v>
      </c>
      <c r="B65" t="s">
        <v>132</v>
      </c>
      <c r="C65">
        <f>((WL!I120*Weighting!A$2)-(WL!J120*Weighting!A$2))*10</f>
        <v>-40</v>
      </c>
      <c r="D65">
        <f>(SOS!C120*Weighting!B$2)*100</f>
        <v>1030.30304</v>
      </c>
      <c r="E65">
        <f>(119-PED!A120)*Weighting!C$2</f>
        <v>104.4</v>
      </c>
      <c r="F65">
        <f>(119-RD!A120)*Weighting!D$2</f>
        <v>147.20000000000002</v>
      </c>
      <c r="G65">
        <f>(119-'3DO'!A120)*Weighting!E$2</f>
        <v>78.399999999999991</v>
      </c>
      <c r="H65">
        <f>(119-TD!A120)*Weighting!F$2</f>
        <v>116.39999999999999</v>
      </c>
      <c r="I65">
        <f>(119-PEO!A120)*Weighting!G$2</f>
        <v>9</v>
      </c>
      <c r="J65">
        <f>Exp!C120*Weighting!H$2</f>
        <v>129.6</v>
      </c>
      <c r="K65">
        <f>(119-OPPG!A120)*Weighting!I$2</f>
        <v>7.1999999999999993</v>
      </c>
      <c r="L65">
        <f>(119-TO!A120)*Weighting!J$2</f>
        <v>1.3</v>
      </c>
      <c r="M65">
        <f>(119-'3DD'!A120)*Weighting!K$2</f>
        <v>8.8000000000000007</v>
      </c>
      <c r="N65">
        <f>TM!A120*Weighting!L$2</f>
        <v>0</v>
      </c>
      <c r="O65">
        <f>PD!A120*Weighting!M$2</f>
        <v>0</v>
      </c>
      <c r="P65">
        <f>DPPG!A120*Weighting!N$2</f>
        <v>0</v>
      </c>
      <c r="Q65">
        <f>RO!A120*Weighting!O$2</f>
        <v>0</v>
      </c>
      <c r="R65">
        <f>TOP!A120*Weighting!P$2</f>
        <v>0</v>
      </c>
      <c r="S65">
        <f>PO!A120*Weighting!Q$2</f>
        <v>0</v>
      </c>
      <c r="T65">
        <f>PY!A120*Weighting!R$2</f>
        <v>0</v>
      </c>
      <c r="U65">
        <f>SUM(C65:T65)</f>
        <v>1592.6030400000002</v>
      </c>
    </row>
    <row r="66" spans="1:21">
      <c r="A66">
        <v>65</v>
      </c>
      <c r="B66" t="s">
        <v>149</v>
      </c>
      <c r="C66">
        <f>((WL!I36*Weighting!A$2)-(WL!J36*Weighting!A$2))*10</f>
        <v>60</v>
      </c>
      <c r="D66">
        <f>(SOS!C36*Weighting!B$2)*100</f>
        <v>793.89311999999995</v>
      </c>
      <c r="E66">
        <f>(119-PED!A36)*Weighting!C$2</f>
        <v>73.8</v>
      </c>
      <c r="F66">
        <f>(119-RD!A36)*Weighting!D$2</f>
        <v>113.60000000000001</v>
      </c>
      <c r="G66">
        <f>(119-'3DO'!A36)*Weighting!E$2</f>
        <v>144.19999999999999</v>
      </c>
      <c r="H66">
        <f>(119-TD!A36)*Weighting!F$2</f>
        <v>87.6</v>
      </c>
      <c r="I66">
        <f>(119-PEO!A36)*Weighting!G$2</f>
        <v>109</v>
      </c>
      <c r="J66">
        <f>Exp!C36*Weighting!H$2</f>
        <v>129.6</v>
      </c>
      <c r="K66">
        <f>(119-OPPG!A36)*Weighting!I$2</f>
        <v>57.599999999999994</v>
      </c>
      <c r="L66">
        <f>(119-TO!A36)*Weighting!J$2</f>
        <v>11.5</v>
      </c>
      <c r="M66">
        <f>(119-'3DD'!A36)*Weighting!K$2</f>
        <v>7</v>
      </c>
      <c r="N66">
        <f>TM!A36*Weighting!L$2</f>
        <v>0</v>
      </c>
      <c r="O66">
        <f>PD!A36*Weighting!M$2</f>
        <v>0</v>
      </c>
      <c r="P66">
        <f>DPPG!A36*Weighting!N$2</f>
        <v>0</v>
      </c>
      <c r="Q66">
        <f>RO!A36*Weighting!O$2</f>
        <v>0</v>
      </c>
      <c r="R66">
        <f>TOP!A36*Weighting!P$2</f>
        <v>0</v>
      </c>
      <c r="S66">
        <f>PO!A36*Weighting!Q$2</f>
        <v>0</v>
      </c>
      <c r="T66">
        <f>PY!A36*Weighting!R$2</f>
        <v>0</v>
      </c>
      <c r="U66">
        <f>SUM(C66:T66)</f>
        <v>1587.7931199999996</v>
      </c>
    </row>
    <row r="67" spans="1:21">
      <c r="A67">
        <v>66</v>
      </c>
      <c r="B67" t="s">
        <v>144</v>
      </c>
      <c r="C67">
        <f>((WL!I22*Weighting!A$2)-(WL!J22*Weighting!A$2))*10</f>
        <v>-20</v>
      </c>
      <c r="D67">
        <f>(SOS!C22*Weighting!B$2)*100</f>
        <v>1089.6551800000002</v>
      </c>
      <c r="E67">
        <f>(119-PED!A22)*Weighting!C$2</f>
        <v>82.8</v>
      </c>
      <c r="F67">
        <f>(119-RD!A22)*Weighting!D$2</f>
        <v>140.80000000000001</v>
      </c>
      <c r="G67">
        <f>(119-'3DO'!A22)*Weighting!E$2</f>
        <v>43.4</v>
      </c>
      <c r="H67">
        <f>(119-TD!A22)*Weighting!F$2</f>
        <v>66</v>
      </c>
      <c r="I67">
        <f>(119-PEO!A22)*Weighting!G$2</f>
        <v>37</v>
      </c>
      <c r="J67">
        <f>Exp!C22*Weighting!H$2</f>
        <v>91.8</v>
      </c>
      <c r="K67">
        <f>(119-OPPG!A22)*Weighting!I$2</f>
        <v>34.199999999999996</v>
      </c>
      <c r="L67">
        <f>(119-TO!A22)*Weighting!J$2</f>
        <v>4.7</v>
      </c>
      <c r="M67">
        <f>(119-'3DD'!A22)*Weighting!K$2</f>
        <v>8.5</v>
      </c>
      <c r="N67">
        <f>TM!A22*Weighting!L$2</f>
        <v>0</v>
      </c>
      <c r="O67">
        <f>PD!A22*Weighting!M$2</f>
        <v>0</v>
      </c>
      <c r="P67">
        <f>DPPG!A22*Weighting!N$2</f>
        <v>0</v>
      </c>
      <c r="Q67">
        <f>RO!A22*Weighting!O$2</f>
        <v>0</v>
      </c>
      <c r="R67">
        <f>TOP!A22*Weighting!P$2</f>
        <v>0</v>
      </c>
      <c r="S67">
        <f>PO!A22*Weighting!Q$2</f>
        <v>0</v>
      </c>
      <c r="T67">
        <f>PY!A22*Weighting!R$2</f>
        <v>0</v>
      </c>
      <c r="U67">
        <f>SUM(C67:T67)</f>
        <v>1578.8551800000002</v>
      </c>
    </row>
    <row r="68" spans="1:21">
      <c r="A68">
        <v>67</v>
      </c>
      <c r="B68" t="s">
        <v>96</v>
      </c>
      <c r="C68">
        <f>((WL!I69*Weighting!A$2)-(WL!J69*Weighting!A$2))*10</f>
        <v>-40</v>
      </c>
      <c r="D68">
        <f>(SOS!C69*Weighting!B$2)*100</f>
        <v>1142.8571400000001</v>
      </c>
      <c r="E68">
        <f>(119-PED!A69)*Weighting!C$2</f>
        <v>169.20000000000002</v>
      </c>
      <c r="F68">
        <f>(119-RD!A69)*Weighting!D$2</f>
        <v>44.800000000000004</v>
      </c>
      <c r="G68">
        <f>(119-'3DO'!A69)*Weighting!E$2</f>
        <v>50.4</v>
      </c>
      <c r="H68">
        <f>(119-TD!A69)*Weighting!F$2</f>
        <v>63.599999999999994</v>
      </c>
      <c r="I68">
        <f>(119-PEO!A69)*Weighting!G$2</f>
        <v>8</v>
      </c>
      <c r="J68">
        <f>Exp!C69*Weighting!H$2</f>
        <v>108</v>
      </c>
      <c r="K68">
        <f>(119-OPPG!A69)*Weighting!I$2</f>
        <v>12</v>
      </c>
      <c r="L68">
        <f>(119-TO!A69)*Weighting!J$2</f>
        <v>2.1</v>
      </c>
      <c r="M68">
        <f>(119-'3DD'!A69)*Weighting!K$2</f>
        <v>9.5</v>
      </c>
      <c r="N68">
        <f>TM!A69*Weighting!L$2</f>
        <v>0</v>
      </c>
      <c r="O68">
        <f>PD!A69*Weighting!M$2</f>
        <v>0</v>
      </c>
      <c r="P68">
        <f>DPPG!A69*Weighting!N$2</f>
        <v>0</v>
      </c>
      <c r="Q68">
        <f>RO!A69*Weighting!O$2</f>
        <v>0</v>
      </c>
      <c r="R68">
        <f>TOP!A69*Weighting!P$2</f>
        <v>0</v>
      </c>
      <c r="S68">
        <f>PO!A69*Weighting!Q$2</f>
        <v>0</v>
      </c>
      <c r="T68">
        <f>PY!A69*Weighting!R$2</f>
        <v>0</v>
      </c>
      <c r="U68">
        <f>SUM(C68:T68)</f>
        <v>1570.45714</v>
      </c>
    </row>
    <row r="69" spans="1:21">
      <c r="A69">
        <v>68</v>
      </c>
      <c r="B69" t="s">
        <v>135</v>
      </c>
      <c r="C69">
        <f>((WL!I28*Weighting!A$2)-(WL!J28*Weighting!A$2))*10</f>
        <v>60</v>
      </c>
      <c r="D69">
        <f>(SOS!C28*Weighting!B$2)*100</f>
        <v>865.24821999999995</v>
      </c>
      <c r="E69">
        <f>(119-PED!A28)*Weighting!C$2</f>
        <v>99</v>
      </c>
      <c r="F69">
        <f>(119-RD!A28)*Weighting!D$2</f>
        <v>62.400000000000006</v>
      </c>
      <c r="G69">
        <f>(119-'3DO'!A28)*Weighting!E$2</f>
        <v>74.199999999999989</v>
      </c>
      <c r="H69">
        <f>(119-TD!A28)*Weighting!F$2</f>
        <v>44.4</v>
      </c>
      <c r="I69">
        <f>(119-PEO!A28)*Weighting!G$2</f>
        <v>94</v>
      </c>
      <c r="J69">
        <f>Exp!C28*Weighting!H$2</f>
        <v>149.4</v>
      </c>
      <c r="K69">
        <f>(119-OPPG!A28)*Weighting!I$2</f>
        <v>46.199999999999996</v>
      </c>
      <c r="L69">
        <f>(119-TO!A28)*Weighting!J$2</f>
        <v>7.8000000000000007</v>
      </c>
      <c r="M69">
        <f>(119-'3DD'!A28)*Weighting!K$2</f>
        <v>1.7000000000000002</v>
      </c>
      <c r="N69">
        <f>TM!A28*Weighting!L$2</f>
        <v>0</v>
      </c>
      <c r="O69">
        <f>PD!A28*Weighting!M$2</f>
        <v>0</v>
      </c>
      <c r="P69">
        <f>DPPG!A28*Weighting!N$2</f>
        <v>0</v>
      </c>
      <c r="Q69">
        <f>RO!A28*Weighting!O$2</f>
        <v>0</v>
      </c>
      <c r="R69">
        <f>TOP!A28*Weighting!P$2</f>
        <v>0</v>
      </c>
      <c r="S69">
        <f>PO!A28*Weighting!Q$2</f>
        <v>0</v>
      </c>
      <c r="T69">
        <f>PY!A28*Weighting!R$2</f>
        <v>0</v>
      </c>
      <c r="U69">
        <f>SUM(C69:T69)</f>
        <v>1504.3482200000003</v>
      </c>
    </row>
    <row r="70" spans="1:21">
      <c r="A70">
        <v>69</v>
      </c>
      <c r="B70" t="s">
        <v>117</v>
      </c>
      <c r="C70">
        <f>((WL!I118*Weighting!A$2)-(WL!J118*Weighting!A$2))*10</f>
        <v>-40</v>
      </c>
      <c r="D70">
        <f>(SOS!C118*Weighting!B$2)*100</f>
        <v>967.21312000000012</v>
      </c>
      <c r="E70">
        <f>(119-PED!A118)*Weighting!C$2</f>
        <v>131.4</v>
      </c>
      <c r="F70">
        <f>(119-RD!A118)*Weighting!D$2</f>
        <v>57.6</v>
      </c>
      <c r="G70">
        <f>(119-'3DO'!A118)*Weighting!E$2</f>
        <v>64.399999999999991</v>
      </c>
      <c r="H70">
        <f>(119-TD!A118)*Weighting!F$2</f>
        <v>61.199999999999996</v>
      </c>
      <c r="I70">
        <f>(119-PEO!A118)*Weighting!G$2</f>
        <v>73</v>
      </c>
      <c r="J70">
        <f>Exp!C118*Weighting!H$2</f>
        <v>136.80000000000001</v>
      </c>
      <c r="K70">
        <f>(119-OPPG!A118)*Weighting!I$2</f>
        <v>32.4</v>
      </c>
      <c r="L70">
        <f>(119-TO!A118)*Weighting!J$2</f>
        <v>6.2</v>
      </c>
      <c r="M70">
        <f>(119-'3DD'!A118)*Weighting!K$2</f>
        <v>5.5</v>
      </c>
      <c r="N70">
        <f>TM!A118*Weighting!L$2</f>
        <v>0</v>
      </c>
      <c r="O70">
        <f>PD!A118*Weighting!M$2</f>
        <v>0</v>
      </c>
      <c r="P70">
        <f>DPPG!A118*Weighting!N$2</f>
        <v>0</v>
      </c>
      <c r="Q70">
        <f>RO!A118*Weighting!O$2</f>
        <v>0</v>
      </c>
      <c r="R70">
        <f>TOP!A118*Weighting!P$2</f>
        <v>0</v>
      </c>
      <c r="S70">
        <f>PO!A118*Weighting!Q$2</f>
        <v>0</v>
      </c>
      <c r="T70">
        <f>PY!A118*Weighting!R$2</f>
        <v>0</v>
      </c>
      <c r="U70">
        <f>SUM(C70:T70)</f>
        <v>1495.7131200000003</v>
      </c>
    </row>
    <row r="71" spans="1:21">
      <c r="A71">
        <v>70</v>
      </c>
      <c r="B71" t="s">
        <v>184</v>
      </c>
      <c r="C71">
        <f>((WL!I41*Weighting!A$2)-(WL!J41*Weighting!A$2))*10</f>
        <v>-120</v>
      </c>
      <c r="D71">
        <f>(SOS!C41*Weighting!B$2)*100</f>
        <v>1138.21138</v>
      </c>
      <c r="E71">
        <f>(119-PED!A41)*Weighting!C$2</f>
        <v>10.8</v>
      </c>
      <c r="F71">
        <f>(119-RD!A41)*Weighting!D$2</f>
        <v>120</v>
      </c>
      <c r="G71">
        <f>(119-'3DO'!A41)*Weighting!E$2</f>
        <v>103.6</v>
      </c>
      <c r="H71">
        <f>(119-TD!A41)*Weighting!F$2</f>
        <v>64.8</v>
      </c>
      <c r="I71">
        <f>(119-PEO!A41)*Weighting!G$2</f>
        <v>15</v>
      </c>
      <c r="J71">
        <f>Exp!C41*Weighting!H$2</f>
        <v>131.4</v>
      </c>
      <c r="K71">
        <f>(119-OPPG!A41)*Weighting!I$2</f>
        <v>4.8</v>
      </c>
      <c r="L71">
        <f>(119-TO!A41)*Weighting!J$2</f>
        <v>1.7000000000000002</v>
      </c>
      <c r="M71">
        <f>(119-'3DD'!A41)*Weighting!K$2</f>
        <v>2.6</v>
      </c>
      <c r="N71">
        <f>TM!A41*Weighting!L$2</f>
        <v>0</v>
      </c>
      <c r="O71">
        <f>PD!A41*Weighting!M$2</f>
        <v>0</v>
      </c>
      <c r="P71">
        <f>DPPG!A41*Weighting!N$2</f>
        <v>0</v>
      </c>
      <c r="Q71">
        <f>RO!A41*Weighting!O$2</f>
        <v>0</v>
      </c>
      <c r="R71">
        <f>TOP!A41*Weighting!P$2</f>
        <v>0</v>
      </c>
      <c r="S71">
        <f>PO!A41*Weighting!Q$2</f>
        <v>0</v>
      </c>
      <c r="T71">
        <f>PY!A41*Weighting!R$2</f>
        <v>0</v>
      </c>
      <c r="U71">
        <f>SUM(C71:T71)</f>
        <v>1472.9113799999998</v>
      </c>
    </row>
    <row r="72" spans="1:21">
      <c r="A72">
        <v>71</v>
      </c>
      <c r="B72" t="s">
        <v>147</v>
      </c>
      <c r="C72">
        <f>((WL!I60*Weighting!A$2)-(WL!J60*Weighting!A$2))*10</f>
        <v>-120</v>
      </c>
      <c r="D72">
        <f>(SOS!C60*Weighting!B$2)*100</f>
        <v>1219.5122000000001</v>
      </c>
      <c r="E72">
        <f>(119-PED!A60)*Weighting!C$2</f>
        <v>77.400000000000006</v>
      </c>
      <c r="F72">
        <f>(119-RD!A60)*Weighting!D$2</f>
        <v>28.8</v>
      </c>
      <c r="G72">
        <f>(119-'3DO'!A60)*Weighting!E$2</f>
        <v>58.8</v>
      </c>
      <c r="H72">
        <f>(119-TD!A60)*Weighting!F$2</f>
        <v>37.199999999999996</v>
      </c>
      <c r="I72">
        <f>(119-PEO!A60)*Weighting!G$2</f>
        <v>22</v>
      </c>
      <c r="J72">
        <f>Exp!C60*Weighting!H$2</f>
        <v>129.6</v>
      </c>
      <c r="K72">
        <f>(119-OPPG!A60)*Weighting!I$2</f>
        <v>9</v>
      </c>
      <c r="L72">
        <f>(119-TO!A60)*Weighting!J$2</f>
        <v>2.8000000000000003</v>
      </c>
      <c r="M72">
        <f>(119-'3DD'!A60)*Weighting!K$2</f>
        <v>2.5</v>
      </c>
      <c r="N72">
        <f>TM!A60*Weighting!L$2</f>
        <v>0</v>
      </c>
      <c r="O72">
        <f>PD!A60*Weighting!M$2</f>
        <v>0</v>
      </c>
      <c r="P72">
        <f>DPPG!A60*Weighting!N$2</f>
        <v>0</v>
      </c>
      <c r="Q72">
        <f>RO!A60*Weighting!O$2</f>
        <v>0</v>
      </c>
      <c r="R72">
        <f>TOP!A60*Weighting!P$2</f>
        <v>0</v>
      </c>
      <c r="S72">
        <f>PO!A60*Weighting!Q$2</f>
        <v>0</v>
      </c>
      <c r="T72">
        <f>PY!A60*Weighting!R$2</f>
        <v>0</v>
      </c>
      <c r="U72">
        <f>SUM(C72:T72)</f>
        <v>1467.6122</v>
      </c>
    </row>
    <row r="73" spans="1:21">
      <c r="A73">
        <v>72</v>
      </c>
      <c r="B73" t="s">
        <v>190</v>
      </c>
      <c r="C73">
        <f>((WL!I63*Weighting!A$2)-(WL!J63*Weighting!A$2))*10</f>
        <v>60</v>
      </c>
      <c r="D73">
        <f>(SOS!C63*Weighting!B$2)*100</f>
        <v>818.1818199999999</v>
      </c>
      <c r="E73">
        <f>(119-PED!A63)*Weighting!C$2</f>
        <v>0</v>
      </c>
      <c r="F73">
        <f>(119-RD!A63)*Weighting!D$2</f>
        <v>60.800000000000004</v>
      </c>
      <c r="G73">
        <f>(119-'3DO'!A63)*Weighting!E$2</f>
        <v>161</v>
      </c>
      <c r="H73">
        <f>(119-TD!A63)*Weighting!F$2</f>
        <v>24</v>
      </c>
      <c r="I73">
        <f>(119-PEO!A63)*Weighting!G$2</f>
        <v>105</v>
      </c>
      <c r="J73">
        <f>Exp!C63*Weighting!H$2</f>
        <v>162</v>
      </c>
      <c r="K73">
        <f>(119-OPPG!A63)*Weighting!I$2</f>
        <v>65.399999999999991</v>
      </c>
      <c r="L73">
        <f>(119-TO!A63)*Weighting!J$2</f>
        <v>9.7000000000000011</v>
      </c>
      <c r="M73">
        <f>(119-'3DD'!A63)*Weighting!K$2</f>
        <v>0.9</v>
      </c>
      <c r="N73">
        <f>TM!A63*Weighting!L$2</f>
        <v>0</v>
      </c>
      <c r="O73">
        <f>PD!A63*Weighting!M$2</f>
        <v>0</v>
      </c>
      <c r="P73">
        <f>DPPG!A63*Weighting!N$2</f>
        <v>0</v>
      </c>
      <c r="Q73">
        <f>RO!A63*Weighting!O$2</f>
        <v>0</v>
      </c>
      <c r="R73">
        <f>TOP!A63*Weighting!P$2</f>
        <v>0</v>
      </c>
      <c r="S73">
        <f>PO!A63*Weighting!Q$2</f>
        <v>0</v>
      </c>
      <c r="T73">
        <f>PY!A63*Weighting!R$2</f>
        <v>0</v>
      </c>
      <c r="U73">
        <f>SUM(C73:T73)</f>
        <v>1466.9818200000002</v>
      </c>
    </row>
    <row r="74" spans="1:21">
      <c r="A74">
        <v>73</v>
      </c>
      <c r="B74" t="s">
        <v>152</v>
      </c>
      <c r="C74">
        <f>((WL!I116*Weighting!A$2)-(WL!J116*Weighting!A$2))*10</f>
        <v>-40</v>
      </c>
      <c r="D74">
        <f>(SOS!C116*Weighting!B$2)*100</f>
        <v>992.59260000000006</v>
      </c>
      <c r="E74">
        <f>(119-PED!A116)*Weighting!C$2</f>
        <v>68.400000000000006</v>
      </c>
      <c r="F74">
        <f>(119-RD!A116)*Weighting!D$2</f>
        <v>83.2</v>
      </c>
      <c r="G74">
        <f>(119-'3DO'!A116)*Weighting!E$2</f>
        <v>77</v>
      </c>
      <c r="H74">
        <f>(119-TD!A116)*Weighting!F$2</f>
        <v>40.799999999999997</v>
      </c>
      <c r="I74">
        <f>(119-PEO!A116)*Weighting!G$2</f>
        <v>70</v>
      </c>
      <c r="J74">
        <f>Exp!C116*Weighting!H$2</f>
        <v>136.80000000000001</v>
      </c>
      <c r="K74">
        <f>(119-OPPG!A116)*Weighting!I$2</f>
        <v>27.599999999999998</v>
      </c>
      <c r="L74">
        <f>(119-TO!A116)*Weighting!J$2</f>
        <v>9.1</v>
      </c>
      <c r="M74">
        <f>(119-'3DD'!A116)*Weighting!K$2</f>
        <v>0.30000000000000004</v>
      </c>
      <c r="N74">
        <f>TM!A116*Weighting!L$2</f>
        <v>0</v>
      </c>
      <c r="O74">
        <f>PD!A116*Weighting!M$2</f>
        <v>0</v>
      </c>
      <c r="P74">
        <f>DPPG!A116*Weighting!N$2</f>
        <v>0</v>
      </c>
      <c r="Q74">
        <f>RO!A116*Weighting!O$2</f>
        <v>0</v>
      </c>
      <c r="R74">
        <f>TOP!A116*Weighting!P$2</f>
        <v>0</v>
      </c>
      <c r="S74">
        <f>PO!A116*Weighting!Q$2</f>
        <v>0</v>
      </c>
      <c r="T74">
        <f>PY!A116*Weighting!R$2</f>
        <v>0</v>
      </c>
      <c r="U74">
        <f>SUM(C74:T74)</f>
        <v>1465.7925999999998</v>
      </c>
    </row>
    <row r="75" spans="1:21">
      <c r="A75">
        <v>74</v>
      </c>
      <c r="B75" t="s">
        <v>139</v>
      </c>
      <c r="C75">
        <f>((WL!I47*Weighting!A$2)-(WL!J47*Weighting!A$2))*10</f>
        <v>0</v>
      </c>
      <c r="D75">
        <f>(SOS!C47*Weighting!B$2)*100</f>
        <v>910.56910000000005</v>
      </c>
      <c r="E75">
        <f>(119-PED!A47)*Weighting!C$2</f>
        <v>91.8</v>
      </c>
      <c r="F75">
        <f>(119-RD!A47)*Weighting!D$2</f>
        <v>102.4</v>
      </c>
      <c r="G75">
        <f>(119-'3DO'!A47)*Weighting!E$2</f>
        <v>113.39999999999999</v>
      </c>
      <c r="H75">
        <f>(119-TD!A47)*Weighting!F$2</f>
        <v>49.199999999999996</v>
      </c>
      <c r="I75">
        <f>(119-PEO!A47)*Weighting!G$2</f>
        <v>40</v>
      </c>
      <c r="J75">
        <f>Exp!C47*Weighting!H$2</f>
        <v>127.8</v>
      </c>
      <c r="K75">
        <f>(119-OPPG!A47)*Weighting!I$2</f>
        <v>18</v>
      </c>
      <c r="L75">
        <f>(119-TO!A47)*Weighting!J$2</f>
        <v>5.4</v>
      </c>
      <c r="M75">
        <f>(119-'3DD'!A47)*Weighting!K$2</f>
        <v>6.1000000000000005</v>
      </c>
      <c r="N75">
        <f>TM!A47*Weighting!L$2</f>
        <v>0</v>
      </c>
      <c r="O75">
        <f>PD!A47*Weighting!M$2</f>
        <v>0</v>
      </c>
      <c r="P75">
        <f>DPPG!A47*Weighting!N$2</f>
        <v>0</v>
      </c>
      <c r="Q75">
        <f>RO!A47*Weighting!O$2</f>
        <v>0</v>
      </c>
      <c r="R75">
        <f>TOP!A47*Weighting!P$2</f>
        <v>0</v>
      </c>
      <c r="S75">
        <f>PO!A47*Weighting!Q$2</f>
        <v>0</v>
      </c>
      <c r="T75">
        <f>PY!A47*Weighting!R$2</f>
        <v>0</v>
      </c>
      <c r="U75">
        <f>SUM(C75:T75)</f>
        <v>1464.6691000000001</v>
      </c>
    </row>
    <row r="76" spans="1:21">
      <c r="A76">
        <v>75</v>
      </c>
      <c r="B76" t="s">
        <v>169</v>
      </c>
      <c r="C76">
        <f>((WL!I72*Weighting!A$2)-(WL!J72*Weighting!A$2))*10</f>
        <v>0</v>
      </c>
      <c r="D76">
        <f>(SOS!C72*Weighting!B$2)*100</f>
        <v>950</v>
      </c>
      <c r="E76">
        <f>(119-PED!A72)*Weighting!C$2</f>
        <v>37.800000000000004</v>
      </c>
      <c r="F76">
        <f>(119-RD!A72)*Weighting!D$2</f>
        <v>72</v>
      </c>
      <c r="G76">
        <f>(119-'3DO'!A72)*Weighting!E$2</f>
        <v>140</v>
      </c>
      <c r="H76">
        <f>(119-TD!A72)*Weighting!F$2</f>
        <v>50.4</v>
      </c>
      <c r="I76">
        <f>(119-PEO!A72)*Weighting!G$2</f>
        <v>53</v>
      </c>
      <c r="J76">
        <f>Exp!C72*Weighting!H$2</f>
        <v>118.8</v>
      </c>
      <c r="K76">
        <f>(119-OPPG!A72)*Weighting!I$2</f>
        <v>28.2</v>
      </c>
      <c r="L76">
        <f>(119-TO!A72)*Weighting!J$2</f>
        <v>8.7000000000000011</v>
      </c>
      <c r="M76">
        <f>(119-'3DD'!A72)*Weighting!K$2</f>
        <v>3.1</v>
      </c>
      <c r="N76">
        <f>TM!A72*Weighting!L$2</f>
        <v>0</v>
      </c>
      <c r="O76">
        <f>PD!A72*Weighting!M$2</f>
        <v>0</v>
      </c>
      <c r="P76">
        <f>DPPG!A72*Weighting!N$2</f>
        <v>0</v>
      </c>
      <c r="Q76">
        <f>RO!A72*Weighting!O$2</f>
        <v>0</v>
      </c>
      <c r="R76">
        <f>TOP!A72*Weighting!P$2</f>
        <v>0</v>
      </c>
      <c r="S76">
        <f>PO!A72*Weighting!Q$2</f>
        <v>0</v>
      </c>
      <c r="T76">
        <f>PY!A72*Weighting!R$2</f>
        <v>0</v>
      </c>
      <c r="U76">
        <f>SUM(C76:T76)</f>
        <v>1462</v>
      </c>
    </row>
    <row r="77" spans="1:21">
      <c r="A77">
        <v>76</v>
      </c>
      <c r="B77" t="s">
        <v>161</v>
      </c>
      <c r="C77">
        <f>((WL!I11*Weighting!A$2)-(WL!J11*Weighting!A$2))*10</f>
        <v>20</v>
      </c>
      <c r="D77">
        <f>(SOS!C11*Weighting!B$2)*100</f>
        <v>903.70370000000003</v>
      </c>
      <c r="E77">
        <f>(119-PED!A11)*Weighting!C$2</f>
        <v>52.2</v>
      </c>
      <c r="F77">
        <f>(119-RD!A11)*Weighting!D$2</f>
        <v>20.8</v>
      </c>
      <c r="G77">
        <f>(119-'3DO'!A11)*Weighting!E$2</f>
        <v>149.79999999999998</v>
      </c>
      <c r="H77">
        <f>(119-TD!A11)*Weighting!F$2</f>
        <v>27.599999999999998</v>
      </c>
      <c r="I77">
        <f>(119-PEO!A11)*Weighting!G$2</f>
        <v>95</v>
      </c>
      <c r="J77">
        <f>Exp!C11*Weighting!H$2</f>
        <v>120.60000000000001</v>
      </c>
      <c r="K77">
        <f>(119-OPPG!A11)*Weighting!I$2</f>
        <v>48</v>
      </c>
      <c r="L77">
        <f>(119-TO!A11)*Weighting!J$2</f>
        <v>8.8000000000000007</v>
      </c>
      <c r="M77">
        <f>(119-'3DD'!A11)*Weighting!K$2</f>
        <v>3.4000000000000004</v>
      </c>
      <c r="N77">
        <f>TM!A11*Weighting!L$2</f>
        <v>0</v>
      </c>
      <c r="O77">
        <f>PD!A11*Weighting!M$2</f>
        <v>0</v>
      </c>
      <c r="P77">
        <f>DPPG!A11*Weighting!N$2</f>
        <v>0</v>
      </c>
      <c r="Q77">
        <f>RO!A11*Weighting!O$2</f>
        <v>0</v>
      </c>
      <c r="R77">
        <f>TOP!A11*Weighting!P$2</f>
        <v>0</v>
      </c>
      <c r="S77">
        <f>PO!A11*Weighting!Q$2</f>
        <v>0</v>
      </c>
      <c r="T77">
        <f>PY!A11*Weighting!R$2</f>
        <v>0</v>
      </c>
      <c r="U77">
        <f>SUM(C77:T77)</f>
        <v>1449.9036999999998</v>
      </c>
    </row>
    <row r="78" spans="1:21">
      <c r="A78">
        <v>77</v>
      </c>
      <c r="B78" t="s">
        <v>106</v>
      </c>
      <c r="C78">
        <f>((WL!I40*Weighting!A$2)-(WL!J40*Weighting!A$2))*10</f>
        <v>0</v>
      </c>
      <c r="D78">
        <f>(SOS!C40*Weighting!B$2)*100</f>
        <v>868.21705999999995</v>
      </c>
      <c r="E78">
        <f>(119-PED!A40)*Weighting!C$2</f>
        <v>151.20000000000002</v>
      </c>
      <c r="F78">
        <f>(119-RD!A40)*Weighting!D$2</f>
        <v>152</v>
      </c>
      <c r="G78">
        <f>(119-'3DO'!A40)*Weighting!E$2</f>
        <v>12.6</v>
      </c>
      <c r="H78">
        <f>(119-TD!A40)*Weighting!F$2</f>
        <v>99.6</v>
      </c>
      <c r="I78">
        <f>(119-PEO!A40)*Weighting!G$2</f>
        <v>32</v>
      </c>
      <c r="J78">
        <f>Exp!C40*Weighting!H$2</f>
        <v>120.60000000000001</v>
      </c>
      <c r="K78">
        <f>(119-OPPG!A40)*Weighting!I$2</f>
        <v>5.3999999999999995</v>
      </c>
      <c r="L78">
        <f>(119-TO!A40)*Weighting!J$2</f>
        <v>1</v>
      </c>
      <c r="M78">
        <f>(119-'3DD'!A40)*Weighting!K$2</f>
        <v>5.1000000000000005</v>
      </c>
      <c r="N78">
        <f>TM!A40*Weighting!L$2</f>
        <v>0</v>
      </c>
      <c r="O78">
        <f>PD!A40*Weighting!M$2</f>
        <v>0</v>
      </c>
      <c r="P78">
        <f>DPPG!A40*Weighting!N$2</f>
        <v>0</v>
      </c>
      <c r="Q78">
        <f>RO!A40*Weighting!O$2</f>
        <v>0</v>
      </c>
      <c r="R78">
        <f>TOP!A40*Weighting!P$2</f>
        <v>0</v>
      </c>
      <c r="S78">
        <f>PO!A40*Weighting!Q$2</f>
        <v>0</v>
      </c>
      <c r="T78">
        <f>PY!A40*Weighting!R$2</f>
        <v>0</v>
      </c>
      <c r="U78">
        <f>SUM(C78:T78)</f>
        <v>1447.7170599999997</v>
      </c>
    </row>
    <row r="79" spans="1:21">
      <c r="A79">
        <v>78</v>
      </c>
      <c r="B79" t="s">
        <v>93</v>
      </c>
      <c r="C79">
        <f>((WL!I73*Weighting!A$2)-(WL!J73*Weighting!A$2))*10</f>
        <v>-120</v>
      </c>
      <c r="D79">
        <f>(SOS!C73*Weighting!B$2)*100</f>
        <v>1124.0876000000001</v>
      </c>
      <c r="E79">
        <f>(119-PED!A73)*Weighting!C$2</f>
        <v>174.6</v>
      </c>
      <c r="F79">
        <f>(119-RD!A73)*Weighting!D$2</f>
        <v>36.800000000000004</v>
      </c>
      <c r="G79">
        <f>(119-'3DO'!A73)*Weighting!E$2</f>
        <v>11.2</v>
      </c>
      <c r="H79">
        <f>(119-TD!A73)*Weighting!F$2</f>
        <v>96</v>
      </c>
      <c r="I79">
        <f>(119-PEO!A73)*Weighting!G$2</f>
        <v>6</v>
      </c>
      <c r="J79">
        <f>Exp!C73*Weighting!H$2</f>
        <v>106.2</v>
      </c>
      <c r="K79">
        <f>(119-OPPG!A73)*Weighting!I$2</f>
        <v>1.7999999999999998</v>
      </c>
      <c r="L79">
        <f>(119-TO!A73)*Weighting!J$2</f>
        <v>0</v>
      </c>
      <c r="M79">
        <f>(119-'3DD'!A73)*Weighting!K$2</f>
        <v>3.5</v>
      </c>
      <c r="N79">
        <f>TM!A73*Weighting!L$2</f>
        <v>0</v>
      </c>
      <c r="O79">
        <f>PD!A73*Weighting!M$2</f>
        <v>0</v>
      </c>
      <c r="P79">
        <f>DPPG!A73*Weighting!N$2</f>
        <v>0</v>
      </c>
      <c r="Q79">
        <f>RO!A73*Weighting!O$2</f>
        <v>0</v>
      </c>
      <c r="R79">
        <f>TOP!A73*Weighting!P$2</f>
        <v>0</v>
      </c>
      <c r="S79">
        <f>PO!A73*Weighting!Q$2</f>
        <v>0</v>
      </c>
      <c r="T79">
        <f>PY!A73*Weighting!R$2</f>
        <v>0</v>
      </c>
      <c r="U79">
        <f>SUM(C79:T79)</f>
        <v>1440.1876</v>
      </c>
    </row>
    <row r="80" spans="1:21">
      <c r="A80">
        <v>79</v>
      </c>
      <c r="B80" t="s">
        <v>133</v>
      </c>
      <c r="C80">
        <f>((WL!I54*Weighting!A$2)-(WL!J54*Weighting!A$2))*10</f>
        <v>-40</v>
      </c>
      <c r="D80">
        <f>(SOS!C54*Weighting!B$2)*100</f>
        <v>948.14814000000001</v>
      </c>
      <c r="E80">
        <f>(119-PED!A54)*Weighting!C$2</f>
        <v>102.60000000000001</v>
      </c>
      <c r="F80">
        <f>(119-RD!A54)*Weighting!D$2</f>
        <v>126.4</v>
      </c>
      <c r="G80">
        <f>(119-'3DO'!A54)*Weighting!E$2</f>
        <v>8.3999999999999986</v>
      </c>
      <c r="H80">
        <f>(119-TD!A54)*Weighting!F$2</f>
        <v>103.2</v>
      </c>
      <c r="I80">
        <f>(119-PEO!A54)*Weighting!G$2</f>
        <v>28</v>
      </c>
      <c r="J80">
        <f>Exp!C54*Weighting!H$2</f>
        <v>135</v>
      </c>
      <c r="K80">
        <f>(119-OPPG!A54)*Weighting!I$2</f>
        <v>10.799999999999999</v>
      </c>
      <c r="L80">
        <f>(119-TO!A54)*Weighting!J$2</f>
        <v>0.9</v>
      </c>
      <c r="M80">
        <f>(119-'3DD'!A54)*Weighting!K$2</f>
        <v>6</v>
      </c>
      <c r="N80">
        <f>TM!A54*Weighting!L$2</f>
        <v>0</v>
      </c>
      <c r="O80">
        <f>PD!A54*Weighting!M$2</f>
        <v>0</v>
      </c>
      <c r="P80">
        <f>DPPG!A54*Weighting!N$2</f>
        <v>0</v>
      </c>
      <c r="Q80">
        <f>RO!A54*Weighting!O$2</f>
        <v>0</v>
      </c>
      <c r="R80">
        <f>TOP!A54*Weighting!P$2</f>
        <v>0</v>
      </c>
      <c r="S80">
        <f>PO!A54*Weighting!Q$2</f>
        <v>0</v>
      </c>
      <c r="T80">
        <f>PY!A54*Weighting!R$2</f>
        <v>0</v>
      </c>
      <c r="U80">
        <f>SUM(C80:T80)</f>
        <v>1429.4481400000002</v>
      </c>
    </row>
    <row r="81" spans="1:21">
      <c r="A81">
        <v>80</v>
      </c>
      <c r="B81" t="s">
        <v>145</v>
      </c>
      <c r="C81">
        <f>((WL!I68*Weighting!A$2)-(WL!J68*Weighting!A$2))*10</f>
        <v>-80</v>
      </c>
      <c r="D81">
        <f>(SOS!C68*Weighting!B$2)*100</f>
        <v>1008.1300799999999</v>
      </c>
      <c r="E81">
        <f>(119-PED!A68)*Weighting!C$2</f>
        <v>81</v>
      </c>
      <c r="F81">
        <f>(119-RD!A68)*Weighting!D$2</f>
        <v>108.80000000000001</v>
      </c>
      <c r="G81">
        <f>(119-'3DO'!A68)*Weighting!E$2</f>
        <v>7</v>
      </c>
      <c r="H81">
        <f>(119-TD!A68)*Weighting!F$2</f>
        <v>100.8</v>
      </c>
      <c r="I81">
        <f>(119-PEO!A68)*Weighting!G$2</f>
        <v>54</v>
      </c>
      <c r="J81">
        <f>Exp!C68*Weighting!H$2</f>
        <v>113.4</v>
      </c>
      <c r="K81">
        <f>(119-OPPG!A68)*Weighting!I$2</f>
        <v>13.2</v>
      </c>
      <c r="L81">
        <f>(119-TO!A68)*Weighting!J$2</f>
        <v>1.4000000000000001</v>
      </c>
      <c r="M81">
        <f>(119-'3DD'!A68)*Weighting!K$2</f>
        <v>5.4</v>
      </c>
      <c r="N81">
        <f>TM!A68*Weighting!L$2</f>
        <v>0</v>
      </c>
      <c r="O81">
        <f>PD!A68*Weighting!M$2</f>
        <v>0</v>
      </c>
      <c r="P81">
        <f>DPPG!A68*Weighting!N$2</f>
        <v>0</v>
      </c>
      <c r="Q81">
        <f>RO!A68*Weighting!O$2</f>
        <v>0</v>
      </c>
      <c r="R81">
        <f>TOP!A68*Weighting!P$2</f>
        <v>0</v>
      </c>
      <c r="S81">
        <f>PO!A68*Weighting!Q$2</f>
        <v>0</v>
      </c>
      <c r="T81">
        <f>PY!A68*Weighting!R$2</f>
        <v>0</v>
      </c>
      <c r="U81">
        <f>SUM(C81:T81)</f>
        <v>1413.1300800000001</v>
      </c>
    </row>
    <row r="82" spans="1:21">
      <c r="A82">
        <v>81</v>
      </c>
      <c r="B82" t="s">
        <v>177</v>
      </c>
      <c r="C82">
        <f>((WL!I19*Weighting!A$2)-(WL!J19*Weighting!A$2))*10</f>
        <v>40</v>
      </c>
      <c r="D82">
        <f>(SOS!C19*Weighting!B$2)*100</f>
        <v>875.91239999999993</v>
      </c>
      <c r="E82">
        <f>(119-PED!A19)*Weighting!C$2</f>
        <v>23.400000000000002</v>
      </c>
      <c r="F82">
        <f>(119-RD!A19)*Weighting!D$2</f>
        <v>99.2</v>
      </c>
      <c r="G82">
        <f>(119-'3DO'!A19)*Weighting!E$2</f>
        <v>100.8</v>
      </c>
      <c r="H82">
        <f>(119-TD!A19)*Weighting!F$2</f>
        <v>12</v>
      </c>
      <c r="I82">
        <f>(119-PEO!A19)*Weighting!G$2</f>
        <v>80</v>
      </c>
      <c r="J82">
        <f>Exp!C19*Weighting!H$2</f>
        <v>106.2</v>
      </c>
      <c r="K82">
        <f>(119-OPPG!A19)*Weighting!I$2</f>
        <v>59.4</v>
      </c>
      <c r="L82">
        <f>(119-TO!A19)*Weighting!J$2</f>
        <v>9.8000000000000007</v>
      </c>
      <c r="M82">
        <f>(119-'3DD'!A19)*Weighting!K$2</f>
        <v>2.4000000000000004</v>
      </c>
      <c r="N82">
        <f>TM!A19*Weighting!L$2</f>
        <v>0</v>
      </c>
      <c r="O82">
        <f>PD!A19*Weighting!M$2</f>
        <v>0</v>
      </c>
      <c r="P82">
        <f>DPPG!A19*Weighting!N$2</f>
        <v>0</v>
      </c>
      <c r="Q82">
        <f>RO!A19*Weighting!O$2</f>
        <v>0</v>
      </c>
      <c r="R82">
        <f>TOP!A19*Weighting!P$2</f>
        <v>0</v>
      </c>
      <c r="S82">
        <f>PO!A19*Weighting!Q$2</f>
        <v>0</v>
      </c>
      <c r="T82">
        <f>PY!A19*Weighting!R$2</f>
        <v>0</v>
      </c>
      <c r="U82">
        <f>SUM(C82:T82)</f>
        <v>1409.1124</v>
      </c>
    </row>
    <row r="83" spans="1:21">
      <c r="A83">
        <v>82</v>
      </c>
      <c r="B83" t="s">
        <v>171</v>
      </c>
      <c r="C83">
        <f>((WL!I115*Weighting!A$2)-(WL!J115*Weighting!A$2))*10</f>
        <v>-100</v>
      </c>
      <c r="D83">
        <f>(SOS!C115*Weighting!B$2)*100</f>
        <v>1178.0822000000001</v>
      </c>
      <c r="E83">
        <f>(119-PED!A115)*Weighting!C$2</f>
        <v>34.200000000000003</v>
      </c>
      <c r="F83">
        <f>(119-RD!A115)*Weighting!D$2</f>
        <v>48</v>
      </c>
      <c r="G83">
        <f>(119-'3DO'!A115)*Weighting!E$2</f>
        <v>60.199999999999996</v>
      </c>
      <c r="H83">
        <f>(119-TD!A115)*Weighting!F$2</f>
        <v>19.2</v>
      </c>
      <c r="I83">
        <f>(119-PEO!A115)*Weighting!G$2</f>
        <v>12</v>
      </c>
      <c r="J83">
        <f>Exp!C115*Weighting!H$2</f>
        <v>93.600000000000009</v>
      </c>
      <c r="K83">
        <f>(119-OPPG!A115)*Weighting!I$2</f>
        <v>40.799999999999997</v>
      </c>
      <c r="L83">
        <f>(119-TO!A115)*Weighting!J$2</f>
        <v>5.9</v>
      </c>
      <c r="M83">
        <f>(119-'3DD'!A115)*Weighting!K$2</f>
        <v>5.9</v>
      </c>
      <c r="N83">
        <f>TM!A115*Weighting!L$2</f>
        <v>0</v>
      </c>
      <c r="O83">
        <f>PD!A115*Weighting!M$2</f>
        <v>0</v>
      </c>
      <c r="P83">
        <f>DPPG!A115*Weighting!N$2</f>
        <v>0</v>
      </c>
      <c r="Q83">
        <f>RO!A115*Weighting!O$2</f>
        <v>0</v>
      </c>
      <c r="R83">
        <f>TOP!A115*Weighting!P$2</f>
        <v>0</v>
      </c>
      <c r="S83">
        <f>PO!A115*Weighting!Q$2</f>
        <v>0</v>
      </c>
      <c r="T83">
        <f>PY!A115*Weighting!R$2</f>
        <v>0</v>
      </c>
      <c r="U83">
        <f>SUM(C83:T83)</f>
        <v>1397.8822000000002</v>
      </c>
    </row>
    <row r="84" spans="1:21">
      <c r="A84">
        <v>83</v>
      </c>
      <c r="B84" t="s">
        <v>158</v>
      </c>
      <c r="C84">
        <f>((WL!I23*Weighting!A$2)-(WL!J23*Weighting!A$2))*10</f>
        <v>-120</v>
      </c>
      <c r="D84">
        <f>(SOS!C23*Weighting!B$2)*100</f>
        <v>1032.2580600000001</v>
      </c>
      <c r="E84">
        <f>(119-PED!A23)*Weighting!C$2</f>
        <v>57.6</v>
      </c>
      <c r="F84">
        <f>(119-RD!A23)*Weighting!D$2</f>
        <v>19.200000000000003</v>
      </c>
      <c r="G84">
        <f>(119-'3DO'!A23)*Weighting!E$2</f>
        <v>102.19999999999999</v>
      </c>
      <c r="H84">
        <f>(119-TD!A23)*Weighting!F$2</f>
        <v>46.8</v>
      </c>
      <c r="I84">
        <f>(119-PEO!A23)*Weighting!G$2</f>
        <v>96</v>
      </c>
      <c r="J84">
        <f>Exp!C23*Weighting!H$2</f>
        <v>111.60000000000001</v>
      </c>
      <c r="K84">
        <f>(119-OPPG!A23)*Weighting!I$2</f>
        <v>26.4</v>
      </c>
      <c r="L84">
        <f>(119-TO!A23)*Weighting!J$2</f>
        <v>4.8000000000000007</v>
      </c>
      <c r="M84">
        <f>(119-'3DD'!A23)*Weighting!K$2</f>
        <v>3.1</v>
      </c>
      <c r="N84">
        <f>TM!A23*Weighting!L$2</f>
        <v>0</v>
      </c>
      <c r="O84">
        <f>PD!A23*Weighting!M$2</f>
        <v>0</v>
      </c>
      <c r="P84">
        <f>DPPG!A23*Weighting!N$2</f>
        <v>0</v>
      </c>
      <c r="Q84">
        <f>RO!A23*Weighting!O$2</f>
        <v>0</v>
      </c>
      <c r="R84">
        <f>TOP!A23*Weighting!P$2</f>
        <v>0</v>
      </c>
      <c r="S84">
        <f>PO!A23*Weighting!Q$2</f>
        <v>0</v>
      </c>
      <c r="T84">
        <f>PY!A23*Weighting!R$2</f>
        <v>0</v>
      </c>
      <c r="U84">
        <f>SUM(C84:T84)</f>
        <v>1379.9580599999999</v>
      </c>
    </row>
    <row r="85" spans="1:21">
      <c r="A85">
        <v>84</v>
      </c>
      <c r="B85" t="s">
        <v>164</v>
      </c>
      <c r="C85">
        <f>((WL!I15*Weighting!A$2)-(WL!J15*Weighting!A$2))*10</f>
        <v>60</v>
      </c>
      <c r="D85">
        <f>(SOS!C15*Weighting!B$2)*100</f>
        <v>832.11677999999995</v>
      </c>
      <c r="E85">
        <f>(119-PED!A15)*Weighting!C$2</f>
        <v>46.800000000000004</v>
      </c>
      <c r="F85">
        <f>(119-RD!A15)*Weighting!D$2</f>
        <v>16</v>
      </c>
      <c r="G85">
        <f>(119-'3DO'!A15)*Weighting!E$2</f>
        <v>99.399999999999991</v>
      </c>
      <c r="H85">
        <f>(119-TD!A15)*Weighting!F$2</f>
        <v>31.2</v>
      </c>
      <c r="I85">
        <f>(119-PEO!A15)*Weighting!G$2</f>
        <v>87</v>
      </c>
      <c r="J85">
        <f>Exp!C15*Weighting!H$2</f>
        <v>145.80000000000001</v>
      </c>
      <c r="K85">
        <f>(119-OPPG!A15)*Weighting!I$2</f>
        <v>43.8</v>
      </c>
      <c r="L85">
        <f>(119-TO!A15)*Weighting!J$2</f>
        <v>6.6000000000000005</v>
      </c>
      <c r="M85">
        <f>(119-'3DD'!A15)*Weighting!K$2</f>
        <v>1.2000000000000002</v>
      </c>
      <c r="N85">
        <f>TM!A15*Weighting!L$2</f>
        <v>0</v>
      </c>
      <c r="O85">
        <f>PD!A15*Weighting!M$2</f>
        <v>0</v>
      </c>
      <c r="P85">
        <f>DPPG!A15*Weighting!N$2</f>
        <v>0</v>
      </c>
      <c r="Q85">
        <f>RO!A15*Weighting!O$2</f>
        <v>0</v>
      </c>
      <c r="R85">
        <f>TOP!A15*Weighting!P$2</f>
        <v>0</v>
      </c>
      <c r="S85">
        <f>PO!A15*Weighting!Q$2</f>
        <v>0</v>
      </c>
      <c r="T85">
        <f>PY!A15*Weighting!R$2</f>
        <v>0</v>
      </c>
      <c r="U85">
        <f>SUM(C85:T85)</f>
        <v>1369.9167799999998</v>
      </c>
    </row>
    <row r="86" spans="1:21">
      <c r="A86">
        <v>85</v>
      </c>
      <c r="B86" t="s">
        <v>157</v>
      </c>
      <c r="C86">
        <f>((WL!I65*Weighting!A$2)-(WL!J65*Weighting!A$2))*10</f>
        <v>-20</v>
      </c>
      <c r="D86">
        <f>(SOS!C65*Weighting!B$2)*100</f>
        <v>825.39682000000005</v>
      </c>
      <c r="E86">
        <f>(119-PED!A65)*Weighting!C$2</f>
        <v>59.4</v>
      </c>
      <c r="F86">
        <f>(119-RD!A65)*Weighting!D$2</f>
        <v>65.600000000000009</v>
      </c>
      <c r="G86">
        <f>(119-'3DO'!A65)*Weighting!E$2</f>
        <v>84</v>
      </c>
      <c r="H86">
        <f>(119-TD!A65)*Weighting!F$2</f>
        <v>48</v>
      </c>
      <c r="I86">
        <f>(119-PEO!A65)*Weighting!G$2</f>
        <v>103</v>
      </c>
      <c r="J86">
        <f>Exp!C65*Weighting!H$2</f>
        <v>117</v>
      </c>
      <c r="K86">
        <f>(119-OPPG!A65)*Weighting!I$2</f>
        <v>55.199999999999996</v>
      </c>
      <c r="L86">
        <f>(119-TO!A65)*Weighting!J$2</f>
        <v>10.8</v>
      </c>
      <c r="M86">
        <f>(119-'3DD'!A65)*Weighting!K$2</f>
        <v>5.9</v>
      </c>
      <c r="N86">
        <f>TM!A65*Weighting!L$2</f>
        <v>0</v>
      </c>
      <c r="O86">
        <f>PD!A65*Weighting!M$2</f>
        <v>0</v>
      </c>
      <c r="P86">
        <f>DPPG!A65*Weighting!N$2</f>
        <v>0</v>
      </c>
      <c r="Q86">
        <f>RO!A65*Weighting!O$2</f>
        <v>0</v>
      </c>
      <c r="R86">
        <f>TOP!A65*Weighting!P$2</f>
        <v>0</v>
      </c>
      <c r="S86">
        <f>PO!A65*Weighting!Q$2</f>
        <v>0</v>
      </c>
      <c r="T86">
        <f>PY!A65*Weighting!R$2</f>
        <v>0</v>
      </c>
      <c r="U86">
        <f>SUM(C86:T86)</f>
        <v>1354.29682</v>
      </c>
    </row>
    <row r="87" spans="1:21">
      <c r="A87">
        <v>86</v>
      </c>
      <c r="B87" t="s">
        <v>119</v>
      </c>
      <c r="C87">
        <f>((WL!I74*Weighting!A$2)-(WL!J74*Weighting!A$2))*10</f>
        <v>0</v>
      </c>
      <c r="D87">
        <f>(SOS!C74*Weighting!B$2)*100</f>
        <v>800</v>
      </c>
      <c r="E87">
        <f>(119-PED!A74)*Weighting!C$2</f>
        <v>127.8</v>
      </c>
      <c r="F87">
        <f>(119-RD!A74)*Weighting!D$2</f>
        <v>44.800000000000004</v>
      </c>
      <c r="G87">
        <f>(119-'3DO'!A74)*Weighting!E$2</f>
        <v>62.999999999999993</v>
      </c>
      <c r="H87">
        <f>(119-TD!A74)*Weighting!F$2</f>
        <v>54</v>
      </c>
      <c r="I87">
        <f>(119-PEO!A74)*Weighting!G$2</f>
        <v>62</v>
      </c>
      <c r="J87">
        <f>Exp!C74*Weighting!H$2</f>
        <v>135</v>
      </c>
      <c r="K87">
        <f>(119-OPPG!A74)*Weighting!I$2</f>
        <v>45</v>
      </c>
      <c r="L87">
        <f>(119-TO!A74)*Weighting!J$2</f>
        <v>3.6</v>
      </c>
      <c r="M87">
        <f>(119-'3DD'!A74)*Weighting!K$2</f>
        <v>7.3000000000000007</v>
      </c>
      <c r="N87">
        <f>TM!A74*Weighting!L$2</f>
        <v>0</v>
      </c>
      <c r="O87">
        <f>PD!A74*Weighting!M$2</f>
        <v>0</v>
      </c>
      <c r="P87">
        <f>DPPG!A74*Weighting!N$2</f>
        <v>0</v>
      </c>
      <c r="Q87">
        <f>RO!A74*Weighting!O$2</f>
        <v>0</v>
      </c>
      <c r="R87">
        <f>TOP!A74*Weighting!P$2</f>
        <v>0</v>
      </c>
      <c r="S87">
        <f>PO!A74*Weighting!Q$2</f>
        <v>0</v>
      </c>
      <c r="T87">
        <f>PY!A74*Weighting!R$2</f>
        <v>0</v>
      </c>
      <c r="U87">
        <f>SUM(C87:T87)</f>
        <v>1342.4999999999998</v>
      </c>
    </row>
    <row r="88" spans="1:21">
      <c r="A88">
        <v>87</v>
      </c>
      <c r="B88" t="s">
        <v>175</v>
      </c>
      <c r="C88">
        <f>((WL!I85*Weighting!A$2)-(WL!J85*Weighting!A$2))*10</f>
        <v>-80</v>
      </c>
      <c r="D88">
        <f>(SOS!C85*Weighting!B$2)*100</f>
        <v>1105.6910600000001</v>
      </c>
      <c r="E88">
        <f>(119-PED!A85)*Weighting!C$2</f>
        <v>27</v>
      </c>
      <c r="F88">
        <f>(119-RD!A85)*Weighting!D$2</f>
        <v>1.6</v>
      </c>
      <c r="G88">
        <f>(119-'3DO'!A85)*Weighting!E$2</f>
        <v>79.8</v>
      </c>
      <c r="H88">
        <f>(119-TD!A85)*Weighting!F$2</f>
        <v>4.8</v>
      </c>
      <c r="I88">
        <f>(119-PEO!A85)*Weighting!G$2</f>
        <v>59</v>
      </c>
      <c r="J88">
        <f>Exp!C85*Weighting!H$2</f>
        <v>109.8</v>
      </c>
      <c r="K88">
        <f>(119-OPPG!A85)*Weighting!I$2</f>
        <v>25.8</v>
      </c>
      <c r="L88">
        <f>(119-TO!A85)*Weighting!J$2</f>
        <v>4.6000000000000005</v>
      </c>
      <c r="M88">
        <f>(119-'3DD'!A85)*Weighting!K$2</f>
        <v>1.1000000000000001</v>
      </c>
      <c r="N88">
        <f>TM!A85*Weighting!L$2</f>
        <v>0</v>
      </c>
      <c r="O88">
        <f>PD!A85*Weighting!M$2</f>
        <v>0</v>
      </c>
      <c r="P88">
        <f>DPPG!A85*Weighting!N$2</f>
        <v>0</v>
      </c>
      <c r="Q88">
        <f>RO!A85*Weighting!O$2</f>
        <v>0</v>
      </c>
      <c r="R88">
        <f>TOP!A85*Weighting!P$2</f>
        <v>0</v>
      </c>
      <c r="S88">
        <f>PO!A85*Weighting!Q$2</f>
        <v>0</v>
      </c>
      <c r="T88">
        <f>PY!A85*Weighting!R$2</f>
        <v>0</v>
      </c>
      <c r="U88">
        <f>SUM(C88:T88)</f>
        <v>1339.1910599999997</v>
      </c>
    </row>
    <row r="89" spans="1:21">
      <c r="A89">
        <v>88</v>
      </c>
      <c r="B89" t="s">
        <v>181</v>
      </c>
      <c r="C89">
        <f>((WL!I51*Weighting!A$2)-(WL!J51*Weighting!A$2))*10</f>
        <v>-120</v>
      </c>
      <c r="D89">
        <f>(SOS!C51*Weighting!B$2)*100</f>
        <v>1088</v>
      </c>
      <c r="E89">
        <f>(119-PED!A51)*Weighting!C$2</f>
        <v>16.2</v>
      </c>
      <c r="F89">
        <f>(119-RD!A51)*Weighting!D$2</f>
        <v>41.6</v>
      </c>
      <c r="G89">
        <f>(119-'3DO'!A51)*Weighting!E$2</f>
        <v>65.8</v>
      </c>
      <c r="H89">
        <f>(119-TD!A51)*Weighting!F$2</f>
        <v>14.399999999999999</v>
      </c>
      <c r="I89">
        <f>(119-PEO!A51)*Weighting!G$2</f>
        <v>76</v>
      </c>
      <c r="J89">
        <f>Exp!C51*Weighting!H$2</f>
        <v>120.60000000000001</v>
      </c>
      <c r="K89">
        <f>(119-OPPG!A51)*Weighting!I$2</f>
        <v>25.2</v>
      </c>
      <c r="L89">
        <f>(119-TO!A51)*Weighting!J$2</f>
        <v>7.5</v>
      </c>
      <c r="M89">
        <f>(119-'3DD'!A51)*Weighting!K$2</f>
        <v>0.8</v>
      </c>
      <c r="N89">
        <f>TM!A51*Weighting!L$2</f>
        <v>0</v>
      </c>
      <c r="O89">
        <f>PD!A51*Weighting!M$2</f>
        <v>0</v>
      </c>
      <c r="P89">
        <f>DPPG!A51*Weighting!N$2</f>
        <v>0</v>
      </c>
      <c r="Q89">
        <f>RO!A51*Weighting!O$2</f>
        <v>0</v>
      </c>
      <c r="R89">
        <f>TOP!A51*Weighting!P$2</f>
        <v>0</v>
      </c>
      <c r="S89">
        <f>PO!A51*Weighting!Q$2</f>
        <v>0</v>
      </c>
      <c r="T89">
        <f>PY!A51*Weighting!R$2</f>
        <v>0</v>
      </c>
      <c r="U89">
        <f>SUM(C89:T89)</f>
        <v>1336.1</v>
      </c>
    </row>
    <row r="90" spans="1:21">
      <c r="A90">
        <v>89</v>
      </c>
      <c r="B90" t="s">
        <v>124</v>
      </c>
      <c r="C90">
        <f>((WL!I58*Weighting!A$2)-(WL!J58*Weighting!A$2))*10</f>
        <v>-40</v>
      </c>
      <c r="D90">
        <f>(SOS!C58*Weighting!B$2)*100</f>
        <v>913.38582000000008</v>
      </c>
      <c r="E90">
        <f>(119-PED!A58)*Weighting!C$2</f>
        <v>118.8</v>
      </c>
      <c r="F90">
        <f>(119-RD!A58)*Weighting!D$2</f>
        <v>27.200000000000003</v>
      </c>
      <c r="G90">
        <f>(119-'3DO'!A58)*Weighting!E$2</f>
        <v>23.799999999999997</v>
      </c>
      <c r="H90">
        <f>(119-TD!A58)*Weighting!F$2</f>
        <v>46.8</v>
      </c>
      <c r="I90">
        <f>(119-PEO!A58)*Weighting!G$2</f>
        <v>92</v>
      </c>
      <c r="J90">
        <f>Exp!C58*Weighting!H$2</f>
        <v>109.8</v>
      </c>
      <c r="K90">
        <f>(119-OPPG!A58)*Weighting!I$2</f>
        <v>27.599999999999998</v>
      </c>
      <c r="L90">
        <f>(119-TO!A58)*Weighting!J$2</f>
        <v>2.3000000000000003</v>
      </c>
      <c r="M90">
        <f>(119-'3DD'!A58)*Weighting!K$2</f>
        <v>3.9000000000000004</v>
      </c>
      <c r="N90">
        <f>TM!A58*Weighting!L$2</f>
        <v>0</v>
      </c>
      <c r="O90">
        <f>PD!A58*Weighting!M$2</f>
        <v>0</v>
      </c>
      <c r="P90">
        <f>DPPG!A58*Weighting!N$2</f>
        <v>0</v>
      </c>
      <c r="Q90">
        <f>RO!A58*Weighting!O$2</f>
        <v>0</v>
      </c>
      <c r="R90">
        <f>TOP!A58*Weighting!P$2</f>
        <v>0</v>
      </c>
      <c r="S90">
        <f>PO!A58*Weighting!Q$2</f>
        <v>0</v>
      </c>
      <c r="T90">
        <f>PY!A58*Weighting!R$2</f>
        <v>0</v>
      </c>
      <c r="U90">
        <f>SUM(C90:T90)</f>
        <v>1325.58582</v>
      </c>
    </row>
    <row r="91" spans="1:21">
      <c r="A91">
        <v>90</v>
      </c>
      <c r="B91" t="s">
        <v>136</v>
      </c>
      <c r="C91">
        <f>((WL!I107*Weighting!A$2)-(WL!J107*Weighting!A$2))*10</f>
        <v>-160</v>
      </c>
      <c r="D91">
        <f>(SOS!C107*Weighting!B$2)*100</f>
        <v>1038.16794</v>
      </c>
      <c r="E91">
        <f>(119-PED!A107)*Weighting!C$2</f>
        <v>97.2</v>
      </c>
      <c r="F91">
        <f>(119-RD!A107)*Weighting!D$2</f>
        <v>51.2</v>
      </c>
      <c r="G91">
        <f>(119-'3DO'!A107)*Weighting!E$2</f>
        <v>54.599999999999994</v>
      </c>
      <c r="H91">
        <f>(119-TD!A107)*Weighting!F$2</f>
        <v>68.399999999999991</v>
      </c>
      <c r="I91">
        <f>(119-PEO!A107)*Weighting!G$2</f>
        <v>21</v>
      </c>
      <c r="J91">
        <f>Exp!C107*Weighting!H$2</f>
        <v>131.4</v>
      </c>
      <c r="K91">
        <f>(119-OPPG!A107)*Weighting!I$2</f>
        <v>4.8</v>
      </c>
      <c r="L91">
        <f>(119-TO!A107)*Weighting!J$2</f>
        <v>3.5</v>
      </c>
      <c r="M91">
        <f>(119-'3DD'!A107)*Weighting!K$2</f>
        <v>5.3000000000000007</v>
      </c>
      <c r="N91">
        <f>TM!A107*Weighting!L$2</f>
        <v>0</v>
      </c>
      <c r="O91">
        <f>PD!A107*Weighting!M$2</f>
        <v>0</v>
      </c>
      <c r="P91">
        <f>DPPG!A107*Weighting!N$2</f>
        <v>0</v>
      </c>
      <c r="Q91">
        <f>RO!A107*Weighting!O$2</f>
        <v>0</v>
      </c>
      <c r="R91">
        <f>TOP!A107*Weighting!P$2</f>
        <v>0</v>
      </c>
      <c r="S91">
        <f>PO!A107*Weighting!Q$2</f>
        <v>0</v>
      </c>
      <c r="T91">
        <f>PY!A107*Weighting!R$2</f>
        <v>0</v>
      </c>
      <c r="U91">
        <f>SUM(C91:T91)</f>
        <v>1315.5679400000001</v>
      </c>
    </row>
    <row r="92" spans="1:21">
      <c r="A92">
        <v>91</v>
      </c>
      <c r="B92" t="s">
        <v>140</v>
      </c>
      <c r="C92">
        <f>((WL!I8*Weighting!A$2)-(WL!J8*Weighting!A$2))*10</f>
        <v>-40</v>
      </c>
      <c r="D92">
        <f>(SOS!C8*Weighting!B$2)*100</f>
        <v>865.67164000000002</v>
      </c>
      <c r="E92">
        <f>(119-PED!A8)*Weighting!C$2</f>
        <v>90</v>
      </c>
      <c r="F92">
        <f>(119-RD!A8)*Weighting!D$2</f>
        <v>76.800000000000011</v>
      </c>
      <c r="G92">
        <f>(119-'3DO'!A8)*Weighting!E$2</f>
        <v>46.199999999999996</v>
      </c>
      <c r="H92">
        <f>(119-TD!A8)*Weighting!F$2</f>
        <v>91.2</v>
      </c>
      <c r="I92">
        <f>(119-PEO!A8)*Weighting!G$2</f>
        <v>23</v>
      </c>
      <c r="J92">
        <f>Exp!C8*Weighting!H$2</f>
        <v>127.8</v>
      </c>
      <c r="K92">
        <f>(119-OPPG!A8)*Weighting!I$2</f>
        <v>22.2</v>
      </c>
      <c r="L92">
        <f>(119-TO!A8)*Weighting!J$2</f>
        <v>4.9000000000000004</v>
      </c>
      <c r="M92">
        <f>(119-'3DD'!A8)*Weighting!K$2</f>
        <v>6.9</v>
      </c>
      <c r="N92">
        <f>TM!A8*Weighting!L$2</f>
        <v>0</v>
      </c>
      <c r="O92">
        <f>PD!A8*Weighting!M$2</f>
        <v>0</v>
      </c>
      <c r="P92">
        <f>DPPG!A8*Weighting!N$2</f>
        <v>0</v>
      </c>
      <c r="Q92">
        <f>RO!A8*Weighting!O$2</f>
        <v>0</v>
      </c>
      <c r="R92">
        <f>TOP!A8*Weighting!P$2</f>
        <v>0</v>
      </c>
      <c r="S92">
        <f>PO!A8*Weighting!Q$2</f>
        <v>0</v>
      </c>
      <c r="T92">
        <f>PY!A8*Weighting!R$2</f>
        <v>0</v>
      </c>
      <c r="U92">
        <f>SUM(C92:T92)</f>
        <v>1314.6716400000003</v>
      </c>
    </row>
    <row r="93" spans="1:21">
      <c r="A93">
        <v>92</v>
      </c>
      <c r="B93" t="s">
        <v>182</v>
      </c>
      <c r="C93">
        <f>((WL!I100*Weighting!A$2)-(WL!J100*Weighting!A$2))*10</f>
        <v>-40</v>
      </c>
      <c r="D93">
        <f>(SOS!C100*Weighting!B$2)*100</f>
        <v>941.17648000000008</v>
      </c>
      <c r="E93">
        <f>(119-PED!A100)*Weighting!C$2</f>
        <v>14.4</v>
      </c>
      <c r="F93">
        <f>(119-RD!A100)*Weighting!D$2</f>
        <v>11.200000000000001</v>
      </c>
      <c r="G93">
        <f>(119-'3DO'!A100)*Weighting!E$2</f>
        <v>138.6</v>
      </c>
      <c r="H93">
        <f>(119-TD!A100)*Weighting!F$2</f>
        <v>20.399999999999999</v>
      </c>
      <c r="I93">
        <f>(119-PEO!A100)*Weighting!G$2</f>
        <v>55</v>
      </c>
      <c r="J93">
        <f>Exp!C100*Weighting!H$2</f>
        <v>102.60000000000001</v>
      </c>
      <c r="K93">
        <f>(119-OPPG!A100)*Weighting!I$2</f>
        <v>52.8</v>
      </c>
      <c r="L93">
        <f>(119-TO!A100)*Weighting!J$2</f>
        <v>9.9</v>
      </c>
      <c r="M93">
        <f>(119-'3DD'!A100)*Weighting!K$2</f>
        <v>1.8</v>
      </c>
      <c r="N93">
        <f>TM!A100*Weighting!L$2</f>
        <v>0</v>
      </c>
      <c r="O93">
        <f>PD!A100*Weighting!M$2</f>
        <v>0</v>
      </c>
      <c r="P93">
        <f>DPPG!A100*Weighting!N$2</f>
        <v>0</v>
      </c>
      <c r="Q93">
        <f>RO!A100*Weighting!O$2</f>
        <v>0</v>
      </c>
      <c r="R93">
        <f>TOP!A100*Weighting!P$2</f>
        <v>0</v>
      </c>
      <c r="S93">
        <f>PO!A100*Weighting!Q$2</f>
        <v>0</v>
      </c>
      <c r="T93">
        <f>PY!A100*Weighting!R$2</f>
        <v>0</v>
      </c>
      <c r="U93">
        <f>SUM(C93:T93)</f>
        <v>1307.8764800000001</v>
      </c>
    </row>
    <row r="94" spans="1:21">
      <c r="A94">
        <v>93</v>
      </c>
      <c r="B94" t="s">
        <v>138</v>
      </c>
      <c r="C94">
        <f>((WL!I86*Weighting!A$2)-(WL!J86*Weighting!A$2))*10</f>
        <v>-40</v>
      </c>
      <c r="D94">
        <f>(SOS!C86*Weighting!B$2)*100</f>
        <v>871.79488000000003</v>
      </c>
      <c r="E94">
        <f>(119-PED!A86)*Weighting!C$2</f>
        <v>93.600000000000009</v>
      </c>
      <c r="F94">
        <f>(119-RD!A86)*Weighting!D$2</f>
        <v>73.600000000000009</v>
      </c>
      <c r="G94">
        <f>(119-'3DO'!A86)*Weighting!E$2</f>
        <v>25.2</v>
      </c>
      <c r="H94">
        <f>(119-TD!A86)*Weighting!F$2</f>
        <v>52.8</v>
      </c>
      <c r="I94">
        <f>(119-PEO!A86)*Weighting!G$2</f>
        <v>69</v>
      </c>
      <c r="J94">
        <f>Exp!C86*Weighting!H$2</f>
        <v>142.20000000000002</v>
      </c>
      <c r="K94">
        <f>(119-OPPG!A86)*Weighting!I$2</f>
        <v>9.6</v>
      </c>
      <c r="L94">
        <f>(119-TO!A86)*Weighting!J$2</f>
        <v>3.1</v>
      </c>
      <c r="M94">
        <f>(119-'3DD'!A86)*Weighting!K$2</f>
        <v>0.60000000000000009</v>
      </c>
      <c r="N94">
        <f>TM!A86*Weighting!L$2</f>
        <v>0</v>
      </c>
      <c r="O94">
        <f>PD!A86*Weighting!M$2</f>
        <v>0</v>
      </c>
      <c r="P94">
        <f>DPPG!A86*Weighting!N$2</f>
        <v>0</v>
      </c>
      <c r="Q94">
        <f>RO!A86*Weighting!O$2</f>
        <v>0</v>
      </c>
      <c r="R94">
        <f>TOP!A86*Weighting!P$2</f>
        <v>0</v>
      </c>
      <c r="S94">
        <f>PO!A86*Weighting!Q$2</f>
        <v>0</v>
      </c>
      <c r="T94">
        <f>PY!A86*Weighting!R$2</f>
        <v>0</v>
      </c>
      <c r="U94">
        <f>SUM(C94:T94)</f>
        <v>1301.4948799999997</v>
      </c>
    </row>
    <row r="95" spans="1:21">
      <c r="A95">
        <v>94</v>
      </c>
      <c r="B95" t="s">
        <v>166</v>
      </c>
      <c r="C95">
        <f>((WL!I110*Weighting!A$2)-(WL!J110*Weighting!A$2))*10</f>
        <v>-80</v>
      </c>
      <c r="D95">
        <f>(SOS!C110*Weighting!B$2)*100</f>
        <v>943.08943999999997</v>
      </c>
      <c r="E95">
        <f>(119-PED!A110)*Weighting!C$2</f>
        <v>43.2</v>
      </c>
      <c r="F95">
        <f>(119-RD!A110)*Weighting!D$2</f>
        <v>24</v>
      </c>
      <c r="G95">
        <f>(119-'3DO'!A110)*Weighting!E$2</f>
        <v>91</v>
      </c>
      <c r="H95">
        <f>(119-TD!A110)*Weighting!F$2</f>
        <v>2.4</v>
      </c>
      <c r="I95">
        <f>(119-PEO!A110)*Weighting!G$2</f>
        <v>88</v>
      </c>
      <c r="J95">
        <f>Exp!C110*Weighting!H$2</f>
        <v>106.2</v>
      </c>
      <c r="K95">
        <f>(119-OPPG!A110)*Weighting!I$2</f>
        <v>55.8</v>
      </c>
      <c r="L95">
        <f>(119-TO!A110)*Weighting!J$2</f>
        <v>8.3000000000000007</v>
      </c>
      <c r="M95">
        <f>(119-'3DD'!A110)*Weighting!K$2</f>
        <v>0.5</v>
      </c>
      <c r="N95">
        <f>TM!A110*Weighting!L$2</f>
        <v>0</v>
      </c>
      <c r="O95">
        <f>PD!A110*Weighting!M$2</f>
        <v>0</v>
      </c>
      <c r="P95">
        <f>DPPG!A110*Weighting!N$2</f>
        <v>0</v>
      </c>
      <c r="Q95">
        <f>RO!A110*Weighting!O$2</f>
        <v>0</v>
      </c>
      <c r="R95">
        <f>TOP!A110*Weighting!P$2</f>
        <v>0</v>
      </c>
      <c r="S95">
        <f>PO!A110*Weighting!Q$2</f>
        <v>0</v>
      </c>
      <c r="T95">
        <f>PY!A110*Weighting!R$2</f>
        <v>0</v>
      </c>
      <c r="U95">
        <f>SUM(C95:T95)</f>
        <v>1282.4894400000001</v>
      </c>
    </row>
    <row r="96" spans="1:21">
      <c r="A96">
        <v>95</v>
      </c>
      <c r="B96" t="s">
        <v>170</v>
      </c>
      <c r="C96">
        <f>((WL!I12*Weighting!A$2)-(WL!J12*Weighting!A$2))*10</f>
        <v>-120</v>
      </c>
      <c r="D96">
        <f>(SOS!C12*Weighting!B$2)*100</f>
        <v>1112.9032199999999</v>
      </c>
      <c r="E96">
        <f>(119-PED!A12)*Weighting!C$2</f>
        <v>36</v>
      </c>
      <c r="F96">
        <f>(119-RD!A12)*Weighting!D$2</f>
        <v>52.800000000000004</v>
      </c>
      <c r="G96">
        <f>(119-'3DO'!A12)*Weighting!E$2</f>
        <v>36.4</v>
      </c>
      <c r="H96">
        <f>(119-TD!A12)*Weighting!F$2</f>
        <v>10.799999999999999</v>
      </c>
      <c r="I96">
        <f>(119-PEO!A12)*Weighting!G$2</f>
        <v>13</v>
      </c>
      <c r="J96">
        <f>Exp!C12*Weighting!H$2</f>
        <v>124.2</v>
      </c>
      <c r="K96">
        <f>(119-OPPG!A12)*Weighting!I$2</f>
        <v>4.8</v>
      </c>
      <c r="L96">
        <f>(119-TO!A12)*Weighting!J$2</f>
        <v>3.4000000000000004</v>
      </c>
      <c r="M96">
        <f>(119-'3DD'!A12)*Weighting!K$2</f>
        <v>7.7</v>
      </c>
      <c r="N96">
        <f>TM!A12*Weighting!L$2</f>
        <v>0</v>
      </c>
      <c r="O96">
        <f>PD!A12*Weighting!M$2</f>
        <v>0</v>
      </c>
      <c r="P96">
        <f>DPPG!A12*Weighting!N$2</f>
        <v>0</v>
      </c>
      <c r="Q96">
        <f>RO!A12*Weighting!O$2</f>
        <v>0</v>
      </c>
      <c r="R96">
        <f>TOP!A12*Weighting!P$2</f>
        <v>0</v>
      </c>
      <c r="S96">
        <f>PO!A12*Weighting!Q$2</f>
        <v>0</v>
      </c>
      <c r="T96">
        <f>PY!A12*Weighting!R$2</f>
        <v>0</v>
      </c>
      <c r="U96">
        <f>SUM(C96:T96)</f>
        <v>1282.0032200000001</v>
      </c>
    </row>
    <row r="97" spans="1:21">
      <c r="A97">
        <v>96</v>
      </c>
      <c r="B97" t="s">
        <v>167</v>
      </c>
      <c r="C97">
        <f>((WL!I53*Weighting!A$2)-(WL!J53*Weighting!A$2))*10</f>
        <v>20</v>
      </c>
      <c r="D97">
        <f>(SOS!C53*Weighting!B$2)*100</f>
        <v>748.09159999999997</v>
      </c>
      <c r="E97">
        <f>(119-PED!A53)*Weighting!C$2</f>
        <v>41.4</v>
      </c>
      <c r="F97">
        <f>(119-RD!A53)*Weighting!D$2</f>
        <v>25.6</v>
      </c>
      <c r="G97">
        <f>(119-'3DO'!A53)*Weighting!E$2</f>
        <v>125.99999999999999</v>
      </c>
      <c r="H97">
        <f>(119-TD!A53)*Weighting!F$2</f>
        <v>22.8</v>
      </c>
      <c r="I97">
        <f>(119-PEO!A53)*Weighting!G$2</f>
        <v>85</v>
      </c>
      <c r="J97">
        <f>Exp!C53*Weighting!H$2</f>
        <v>153</v>
      </c>
      <c r="K97">
        <f>(119-OPPG!A53)*Weighting!I$2</f>
        <v>40.799999999999997</v>
      </c>
      <c r="L97">
        <f>(119-TO!A53)*Weighting!J$2</f>
        <v>9.6000000000000014</v>
      </c>
      <c r="M97">
        <f>(119-'3DD'!A53)*Weighting!K$2</f>
        <v>0.1</v>
      </c>
      <c r="N97">
        <f>TM!A53*Weighting!L$2</f>
        <v>0</v>
      </c>
      <c r="O97">
        <f>PD!A53*Weighting!M$2</f>
        <v>0</v>
      </c>
      <c r="P97">
        <f>DPPG!A53*Weighting!N$2</f>
        <v>0</v>
      </c>
      <c r="Q97">
        <f>RO!A53*Weighting!O$2</f>
        <v>0</v>
      </c>
      <c r="R97">
        <f>TOP!A53*Weighting!P$2</f>
        <v>0</v>
      </c>
      <c r="S97">
        <f>PO!A53*Weighting!Q$2</f>
        <v>0</v>
      </c>
      <c r="T97">
        <f>PY!A53*Weighting!R$2</f>
        <v>0</v>
      </c>
      <c r="U97">
        <f>SUM(C97:T97)</f>
        <v>1272.3915999999997</v>
      </c>
    </row>
    <row r="98" spans="1:21">
      <c r="A98">
        <v>97</v>
      </c>
      <c r="B98" t="s">
        <v>121</v>
      </c>
      <c r="C98">
        <f>((WL!I95*Weighting!A$2)-(WL!J95*Weighting!A$2))*10</f>
        <v>-80</v>
      </c>
      <c r="D98">
        <f>(SOS!C95*Weighting!B$2)*100</f>
        <v>846.15384000000006</v>
      </c>
      <c r="E98">
        <f>(119-PED!A95)*Weighting!C$2</f>
        <v>124.2</v>
      </c>
      <c r="F98">
        <f>(119-RD!A95)*Weighting!D$2</f>
        <v>78.400000000000006</v>
      </c>
      <c r="G98">
        <f>(119-'3DO'!A95)*Weighting!E$2</f>
        <v>19.599999999999998</v>
      </c>
      <c r="H98">
        <f>(119-TD!A95)*Weighting!F$2</f>
        <v>90</v>
      </c>
      <c r="I98">
        <f>(119-PEO!A95)*Weighting!G$2</f>
        <v>49</v>
      </c>
      <c r="J98">
        <f>Exp!C95*Weighting!H$2</f>
        <v>131.4</v>
      </c>
      <c r="K98">
        <f>(119-OPPG!A95)*Weighting!I$2</f>
        <v>1.7999999999999998</v>
      </c>
      <c r="L98">
        <f>(119-TO!A95)*Weighting!J$2</f>
        <v>0.70000000000000007</v>
      </c>
      <c r="M98">
        <f>(119-'3DD'!A95)*Weighting!K$2</f>
        <v>10.5</v>
      </c>
      <c r="N98">
        <f>TM!A95*Weighting!L$2</f>
        <v>0</v>
      </c>
      <c r="O98">
        <f>PD!A95*Weighting!M$2</f>
        <v>0</v>
      </c>
      <c r="P98">
        <f>DPPG!A95*Weighting!N$2</f>
        <v>0</v>
      </c>
      <c r="Q98">
        <f>RO!A95*Weighting!O$2</f>
        <v>0</v>
      </c>
      <c r="R98">
        <f>TOP!A95*Weighting!P$2</f>
        <v>0</v>
      </c>
      <c r="S98">
        <f>PO!A95*Weighting!Q$2</f>
        <v>0</v>
      </c>
      <c r="T98">
        <f>PY!A95*Weighting!R$2</f>
        <v>0</v>
      </c>
      <c r="U98">
        <f>SUM(C98:T98)</f>
        <v>1271.7538400000003</v>
      </c>
    </row>
    <row r="99" spans="1:21">
      <c r="A99">
        <v>98</v>
      </c>
      <c r="B99" t="s">
        <v>187</v>
      </c>
      <c r="C99">
        <f>((WL!I59*Weighting!A$2)-(WL!J59*Weighting!A$2))*10</f>
        <v>-200</v>
      </c>
      <c r="D99">
        <f>(SOS!C59*Weighting!B$2)*100</f>
        <v>1154.47154</v>
      </c>
      <c r="E99">
        <f>(119-PED!A59)*Weighting!C$2</f>
        <v>5.4</v>
      </c>
      <c r="F99">
        <f>(119-RD!A59)*Weighting!D$2</f>
        <v>8</v>
      </c>
      <c r="G99">
        <f>(119-'3DO'!A59)*Weighting!E$2</f>
        <v>116.19999999999999</v>
      </c>
      <c r="H99">
        <f>(119-TD!A59)*Weighting!F$2</f>
        <v>0</v>
      </c>
      <c r="I99">
        <f>(119-PEO!A59)*Weighting!G$2</f>
        <v>43</v>
      </c>
      <c r="J99">
        <f>Exp!C59*Weighting!H$2</f>
        <v>95.4</v>
      </c>
      <c r="K99">
        <f>(119-OPPG!A59)*Weighting!I$2</f>
        <v>31.2</v>
      </c>
      <c r="L99">
        <f>(119-TO!A59)*Weighting!J$2</f>
        <v>7.1000000000000005</v>
      </c>
      <c r="M99">
        <f>(119-'3DD'!A59)*Weighting!K$2</f>
        <v>2.2000000000000002</v>
      </c>
      <c r="N99">
        <f>TM!A59*Weighting!L$2</f>
        <v>0</v>
      </c>
      <c r="O99">
        <f>PD!A59*Weighting!M$2</f>
        <v>0</v>
      </c>
      <c r="P99">
        <f>DPPG!A59*Weighting!N$2</f>
        <v>0</v>
      </c>
      <c r="Q99">
        <f>RO!A59*Weighting!O$2</f>
        <v>0</v>
      </c>
      <c r="R99">
        <f>TOP!A59*Weighting!P$2</f>
        <v>0</v>
      </c>
      <c r="S99">
        <f>PO!A59*Weighting!Q$2</f>
        <v>0</v>
      </c>
      <c r="T99">
        <f>PY!A59*Weighting!R$2</f>
        <v>0</v>
      </c>
      <c r="U99">
        <f>SUM(C99:T99)</f>
        <v>1262.97154</v>
      </c>
    </row>
    <row r="100" spans="1:21">
      <c r="A100">
        <v>99</v>
      </c>
      <c r="B100" t="s">
        <v>155</v>
      </c>
      <c r="C100">
        <f>((WL!I92*Weighting!A$2)-(WL!J92*Weighting!A$2))*10</f>
        <v>-80</v>
      </c>
      <c r="D100">
        <f>(SOS!C92*Weighting!B$2)*100</f>
        <v>1036.4963599999999</v>
      </c>
      <c r="E100">
        <f>(119-PED!A92)*Weighting!C$2</f>
        <v>63</v>
      </c>
      <c r="F100">
        <f>(119-RD!A92)*Weighting!D$2</f>
        <v>67.2</v>
      </c>
      <c r="G100">
        <f>(119-'3DO'!A92)*Weighting!E$2</f>
        <v>4.1999999999999993</v>
      </c>
      <c r="H100">
        <f>(119-TD!A92)*Weighting!F$2</f>
        <v>25.2</v>
      </c>
      <c r="I100">
        <f>(119-PEO!A92)*Weighting!G$2</f>
        <v>10</v>
      </c>
      <c r="J100">
        <f>Exp!C92*Weighting!H$2</f>
        <v>109.8</v>
      </c>
      <c r="K100">
        <f>(119-OPPG!A92)*Weighting!I$2</f>
        <v>8.4</v>
      </c>
      <c r="L100">
        <f>(119-TO!A92)*Weighting!J$2</f>
        <v>1.2000000000000002</v>
      </c>
      <c r="M100">
        <f>(119-'3DD'!A92)*Weighting!K$2</f>
        <v>8.4</v>
      </c>
      <c r="N100">
        <f>TM!A92*Weighting!L$2</f>
        <v>0</v>
      </c>
      <c r="O100">
        <f>PD!A92*Weighting!M$2</f>
        <v>0</v>
      </c>
      <c r="P100">
        <f>DPPG!A92*Weighting!N$2</f>
        <v>0</v>
      </c>
      <c r="Q100">
        <f>RO!A92*Weighting!O$2</f>
        <v>0</v>
      </c>
      <c r="R100">
        <f>TOP!A92*Weighting!P$2</f>
        <v>0</v>
      </c>
      <c r="S100">
        <f>PO!A92*Weighting!Q$2</f>
        <v>0</v>
      </c>
      <c r="T100">
        <f>PY!A92*Weighting!R$2</f>
        <v>0</v>
      </c>
      <c r="U100">
        <f>SUM(C100:T100)</f>
        <v>1253.8963600000002</v>
      </c>
    </row>
    <row r="101" spans="1:21">
      <c r="A101">
        <v>100</v>
      </c>
      <c r="B101" t="s">
        <v>150</v>
      </c>
      <c r="C101">
        <f>((WL!I48*Weighting!A$2)-(WL!J48*Weighting!A$2))*10</f>
        <v>-40</v>
      </c>
      <c r="D101">
        <f>(SOS!C48*Weighting!B$2)*100</f>
        <v>907.56301999999994</v>
      </c>
      <c r="E101">
        <f>(119-PED!A48)*Weighting!C$2</f>
        <v>72</v>
      </c>
      <c r="F101">
        <f>(119-RD!A48)*Weighting!D$2</f>
        <v>116.80000000000001</v>
      </c>
      <c r="G101">
        <f>(119-'3DO'!A48)*Weighting!E$2</f>
        <v>5.6</v>
      </c>
      <c r="H101">
        <f>(119-TD!A48)*Weighting!F$2</f>
        <v>33.6</v>
      </c>
      <c r="I101">
        <f>(119-PEO!A48)*Weighting!G$2</f>
        <v>18</v>
      </c>
      <c r="J101">
        <f>Exp!C48*Weighting!H$2</f>
        <v>104.4</v>
      </c>
      <c r="K101">
        <f>(119-OPPG!A48)*Weighting!I$2</f>
        <v>12</v>
      </c>
      <c r="L101">
        <f>(119-TO!A48)*Weighting!J$2</f>
        <v>3.3000000000000003</v>
      </c>
      <c r="M101">
        <f>(119-'3DD'!A48)*Weighting!K$2</f>
        <v>6.3000000000000007</v>
      </c>
      <c r="N101">
        <f>TM!A48*Weighting!L$2</f>
        <v>0</v>
      </c>
      <c r="O101">
        <f>PD!A48*Weighting!M$2</f>
        <v>0</v>
      </c>
      <c r="P101">
        <f>DPPG!A48*Weighting!N$2</f>
        <v>0</v>
      </c>
      <c r="Q101">
        <f>RO!A48*Weighting!O$2</f>
        <v>0</v>
      </c>
      <c r="R101">
        <f>TOP!A48*Weighting!P$2</f>
        <v>0</v>
      </c>
      <c r="S101">
        <f>PO!A48*Weighting!Q$2</f>
        <v>0</v>
      </c>
      <c r="T101">
        <f>PY!A48*Weighting!R$2</f>
        <v>0</v>
      </c>
      <c r="U101">
        <f>SUM(C101:T101)</f>
        <v>1239.5630199999998</v>
      </c>
    </row>
    <row r="102" spans="1:21">
      <c r="A102">
        <v>101</v>
      </c>
      <c r="B102" t="s">
        <v>159</v>
      </c>
      <c r="C102">
        <f>((WL!I9*Weighting!A$2)-(WL!J9*Weighting!A$2))*10</f>
        <v>-120</v>
      </c>
      <c r="D102">
        <f>(SOS!C9*Weighting!B$2)*100</f>
        <v>1088</v>
      </c>
      <c r="E102">
        <f>(119-PED!A9)*Weighting!C$2</f>
        <v>55.800000000000004</v>
      </c>
      <c r="F102">
        <f>(119-RD!A9)*Weighting!D$2</f>
        <v>3.2</v>
      </c>
      <c r="G102">
        <f>(119-'3DO'!A9)*Weighting!E$2</f>
        <v>1.4</v>
      </c>
      <c r="H102">
        <f>(119-TD!A9)*Weighting!F$2</f>
        <v>36</v>
      </c>
      <c r="I102">
        <f>(119-PEO!A9)*Weighting!G$2</f>
        <v>7</v>
      </c>
      <c r="J102">
        <f>Exp!C9*Weighting!H$2</f>
        <v>155.70000000000002</v>
      </c>
      <c r="K102">
        <f>(119-OPPG!A9)*Weighting!I$2</f>
        <v>2.4</v>
      </c>
      <c r="L102">
        <f>(119-TO!A9)*Weighting!J$2</f>
        <v>0.30000000000000004</v>
      </c>
      <c r="M102">
        <f>(119-'3DD'!A9)*Weighting!K$2</f>
        <v>2</v>
      </c>
      <c r="N102">
        <f>TM!A9*Weighting!L$2</f>
        <v>0</v>
      </c>
      <c r="O102">
        <f>PD!A9*Weighting!M$2</f>
        <v>0</v>
      </c>
      <c r="P102">
        <f>DPPG!A9*Weighting!N$2</f>
        <v>0</v>
      </c>
      <c r="Q102">
        <f>RO!A9*Weighting!O$2</f>
        <v>0</v>
      </c>
      <c r="R102">
        <f>TOP!A9*Weighting!P$2</f>
        <v>0</v>
      </c>
      <c r="S102">
        <f>PO!A9*Weighting!Q$2</f>
        <v>0</v>
      </c>
      <c r="T102">
        <f>PY!A9*Weighting!R$2</f>
        <v>0</v>
      </c>
      <c r="U102">
        <f>SUM(C102:T102)</f>
        <v>1231.8000000000002</v>
      </c>
    </row>
    <row r="103" spans="1:21">
      <c r="A103">
        <v>102</v>
      </c>
      <c r="B103" t="s">
        <v>143</v>
      </c>
      <c r="C103">
        <f>((WL!I27*Weighting!A$2)-(WL!J27*Weighting!A$2))*10</f>
        <v>-80</v>
      </c>
      <c r="D103">
        <f>(SOS!C27*Weighting!B$2)*100</f>
        <v>888.88887999999997</v>
      </c>
      <c r="E103">
        <f>(119-PED!A27)*Weighting!C$2</f>
        <v>84.600000000000009</v>
      </c>
      <c r="F103">
        <f>(119-RD!A27)*Weighting!D$2</f>
        <v>35.200000000000003</v>
      </c>
      <c r="G103">
        <f>(119-'3DO'!A27)*Weighting!E$2</f>
        <v>99.399999999999991</v>
      </c>
      <c r="H103">
        <f>(119-TD!A27)*Weighting!F$2</f>
        <v>34.799999999999997</v>
      </c>
      <c r="I103">
        <f>(119-PEO!A27)*Weighting!G$2</f>
        <v>34</v>
      </c>
      <c r="J103">
        <f>Exp!C27*Weighting!H$2</f>
        <v>108</v>
      </c>
      <c r="K103">
        <f>(119-OPPG!A27)*Weighting!I$2</f>
        <v>20.399999999999999</v>
      </c>
      <c r="L103">
        <f>(119-TO!A27)*Weighting!J$2</f>
        <v>2.4000000000000004</v>
      </c>
      <c r="M103">
        <f>(119-'3DD'!A27)*Weighting!K$2</f>
        <v>0.4</v>
      </c>
      <c r="N103">
        <f>TM!A27*Weighting!L$2</f>
        <v>0</v>
      </c>
      <c r="O103">
        <f>PD!A27*Weighting!M$2</f>
        <v>0</v>
      </c>
      <c r="P103">
        <f>DPPG!A27*Weighting!N$2</f>
        <v>0</v>
      </c>
      <c r="Q103">
        <f>RO!A27*Weighting!O$2</f>
        <v>0</v>
      </c>
      <c r="R103">
        <f>TOP!A27*Weighting!P$2</f>
        <v>0</v>
      </c>
      <c r="S103">
        <f>PO!A27*Weighting!Q$2</f>
        <v>0</v>
      </c>
      <c r="T103">
        <f>PY!A27*Weighting!R$2</f>
        <v>0</v>
      </c>
      <c r="U103">
        <f>SUM(C103:T103)</f>
        <v>1228.0888800000002</v>
      </c>
    </row>
    <row r="104" spans="1:21">
      <c r="A104">
        <v>103</v>
      </c>
      <c r="B104" t="s">
        <v>185</v>
      </c>
      <c r="C104">
        <f>((WL!I67*Weighting!A$2)-(WL!J67*Weighting!A$2))*10</f>
        <v>-100</v>
      </c>
      <c r="D104">
        <f>(SOS!C67*Weighting!B$2)*100</f>
        <v>896.55172000000005</v>
      </c>
      <c r="E104">
        <f>(119-PED!A67)*Weighting!C$2</f>
        <v>9</v>
      </c>
      <c r="F104">
        <f>(119-RD!A67)*Weighting!D$2</f>
        <v>70.400000000000006</v>
      </c>
      <c r="G104">
        <f>(119-'3DO'!A67)*Weighting!E$2</f>
        <v>75.599999999999994</v>
      </c>
      <c r="H104">
        <f>(119-TD!A67)*Weighting!F$2</f>
        <v>30</v>
      </c>
      <c r="I104">
        <f>(119-PEO!A67)*Weighting!G$2</f>
        <v>86</v>
      </c>
      <c r="J104">
        <f>Exp!C67*Weighting!H$2</f>
        <v>127.8</v>
      </c>
      <c r="K104">
        <f>(119-OPPG!A67)*Weighting!I$2</f>
        <v>19.2</v>
      </c>
      <c r="L104">
        <f>(119-TO!A67)*Weighting!J$2</f>
        <v>8.4</v>
      </c>
      <c r="M104">
        <f>(119-'3DD'!A67)*Weighting!K$2</f>
        <v>3.2</v>
      </c>
      <c r="N104">
        <f>TM!A67*Weighting!L$2</f>
        <v>0</v>
      </c>
      <c r="O104">
        <f>PD!A67*Weighting!M$2</f>
        <v>0</v>
      </c>
      <c r="P104">
        <f>DPPG!A67*Weighting!N$2</f>
        <v>0</v>
      </c>
      <c r="Q104">
        <f>RO!A67*Weighting!O$2</f>
        <v>0</v>
      </c>
      <c r="R104">
        <f>TOP!A67*Weighting!P$2</f>
        <v>0</v>
      </c>
      <c r="S104">
        <f>PO!A67*Weighting!Q$2</f>
        <v>0</v>
      </c>
      <c r="T104">
        <f>PY!A67*Weighting!R$2</f>
        <v>0</v>
      </c>
      <c r="U104">
        <f>SUM(C104:T104)</f>
        <v>1226.1517200000001</v>
      </c>
    </row>
    <row r="105" spans="1:21">
      <c r="A105">
        <v>104</v>
      </c>
      <c r="B105" t="s">
        <v>127</v>
      </c>
      <c r="C105">
        <f>((WL!I55*Weighting!A$2)-(WL!J55*Weighting!A$2))*10</f>
        <v>-20</v>
      </c>
      <c r="D105">
        <f>(SOS!C55*Weighting!B$2)*100</f>
        <v>811.18882000000008</v>
      </c>
      <c r="E105">
        <f>(119-PED!A55)*Weighting!C$2</f>
        <v>113.4</v>
      </c>
      <c r="F105">
        <f>(119-RD!A55)*Weighting!D$2</f>
        <v>68.8</v>
      </c>
      <c r="G105">
        <f>(119-'3DO'!A55)*Weighting!E$2</f>
        <v>40.599999999999994</v>
      </c>
      <c r="H105">
        <f>(119-TD!A55)*Weighting!F$2</f>
        <v>78</v>
      </c>
      <c r="I105">
        <f>(119-PEO!A55)*Weighting!G$2</f>
        <v>17</v>
      </c>
      <c r="J105">
        <f>Exp!C55*Weighting!H$2</f>
        <v>104.4</v>
      </c>
      <c r="K105">
        <f>(119-OPPG!A55)*Weighting!I$2</f>
        <v>6.6</v>
      </c>
      <c r="L105">
        <f>(119-TO!A55)*Weighting!J$2</f>
        <v>3.8000000000000003</v>
      </c>
      <c r="M105">
        <f>(119-'3DD'!A55)*Weighting!K$2</f>
        <v>2.1</v>
      </c>
      <c r="N105">
        <f>TM!A55*Weighting!L$2</f>
        <v>0</v>
      </c>
      <c r="O105">
        <f>PD!A55*Weighting!M$2</f>
        <v>0</v>
      </c>
      <c r="P105">
        <f>DPPG!A55*Weighting!N$2</f>
        <v>0</v>
      </c>
      <c r="Q105">
        <f>RO!A55*Weighting!O$2</f>
        <v>0</v>
      </c>
      <c r="R105">
        <f>TOP!A55*Weighting!P$2</f>
        <v>0</v>
      </c>
      <c r="S105">
        <f>PO!A55*Weighting!Q$2</f>
        <v>0</v>
      </c>
      <c r="T105">
        <f>PY!A55*Weighting!R$2</f>
        <v>0</v>
      </c>
      <c r="U105">
        <f>SUM(C105:T105)</f>
        <v>1225.8888199999999</v>
      </c>
    </row>
    <row r="106" spans="1:21">
      <c r="A106">
        <v>105</v>
      </c>
      <c r="B106" t="s">
        <v>153</v>
      </c>
      <c r="C106">
        <f>((WL!I16*Weighting!A$2)-(WL!J16*Weighting!A$2))*10</f>
        <v>-40</v>
      </c>
      <c r="D106">
        <f>(SOS!C16*Weighting!B$2)*100</f>
        <v>803.03030000000001</v>
      </c>
      <c r="E106">
        <f>(119-PED!A16)*Weighting!C$2</f>
        <v>66.600000000000009</v>
      </c>
      <c r="F106">
        <f>(119-RD!A16)*Weighting!D$2</f>
        <v>64</v>
      </c>
      <c r="G106">
        <f>(119-'3DO'!A16)*Weighting!E$2</f>
        <v>30.799999999999997</v>
      </c>
      <c r="H106">
        <f>(119-TD!A16)*Weighting!F$2</f>
        <v>56.4</v>
      </c>
      <c r="I106">
        <f>(119-PEO!A16)*Weighting!G$2</f>
        <v>93</v>
      </c>
      <c r="J106">
        <f>Exp!C16*Weighting!H$2</f>
        <v>118.8</v>
      </c>
      <c r="K106">
        <f>(119-OPPG!A16)*Weighting!I$2</f>
        <v>22.2</v>
      </c>
      <c r="L106">
        <f>(119-TO!A16)*Weighting!J$2</f>
        <v>3</v>
      </c>
      <c r="M106">
        <f>(119-'3DD'!A16)*Weighting!K$2</f>
        <v>2</v>
      </c>
      <c r="N106">
        <f>TM!A16*Weighting!L$2</f>
        <v>0</v>
      </c>
      <c r="O106">
        <f>PD!A16*Weighting!M$2</f>
        <v>0</v>
      </c>
      <c r="P106">
        <f>DPPG!A16*Weighting!N$2</f>
        <v>0</v>
      </c>
      <c r="Q106">
        <f>RO!A16*Weighting!O$2</f>
        <v>0</v>
      </c>
      <c r="R106">
        <f>TOP!A16*Weighting!P$2</f>
        <v>0</v>
      </c>
      <c r="S106">
        <f>PO!A16*Weighting!Q$2</f>
        <v>0</v>
      </c>
      <c r="T106">
        <f>PY!A16*Weighting!R$2</f>
        <v>0</v>
      </c>
      <c r="U106">
        <f>SUM(C106:T106)</f>
        <v>1219.8303000000001</v>
      </c>
    </row>
    <row r="107" spans="1:21">
      <c r="A107">
        <v>106</v>
      </c>
      <c r="B107" t="s">
        <v>183</v>
      </c>
      <c r="C107">
        <f>((WL!I102*Weighting!A$2)-(WL!J102*Weighting!A$2))*10</f>
        <v>-80</v>
      </c>
      <c r="D107">
        <f>(SOS!C102*Weighting!B$2)*100</f>
        <v>852.4590199999999</v>
      </c>
      <c r="E107">
        <f>(119-PED!A102)*Weighting!C$2</f>
        <v>12.6</v>
      </c>
      <c r="F107">
        <f>(119-RD!A102)*Weighting!D$2</f>
        <v>131.20000000000002</v>
      </c>
      <c r="G107">
        <f>(119-'3DO'!A102)*Weighting!E$2</f>
        <v>92.399999999999991</v>
      </c>
      <c r="H107">
        <f>(119-TD!A102)*Weighting!F$2</f>
        <v>38.4</v>
      </c>
      <c r="I107">
        <f>(119-PEO!A102)*Weighting!G$2</f>
        <v>14</v>
      </c>
      <c r="J107">
        <f>Exp!C102*Weighting!H$2</f>
        <v>126</v>
      </c>
      <c r="K107">
        <f>(119-OPPG!A102)*Weighting!I$2</f>
        <v>23.4</v>
      </c>
      <c r="L107">
        <f>(119-TO!A102)*Weighting!J$2</f>
        <v>6</v>
      </c>
      <c r="M107">
        <f>(119-'3DD'!A102)*Weighting!K$2</f>
        <v>2.8000000000000003</v>
      </c>
      <c r="N107">
        <f>TM!A102*Weighting!L$2</f>
        <v>0</v>
      </c>
      <c r="O107">
        <f>PD!A102*Weighting!M$2</f>
        <v>0</v>
      </c>
      <c r="P107">
        <f>DPPG!A102*Weighting!N$2</f>
        <v>0</v>
      </c>
      <c r="Q107">
        <f>RO!A102*Weighting!O$2</f>
        <v>0</v>
      </c>
      <c r="R107">
        <f>TOP!A102*Weighting!P$2</f>
        <v>0</v>
      </c>
      <c r="S107">
        <f>PO!A102*Weighting!Q$2</f>
        <v>0</v>
      </c>
      <c r="T107">
        <f>PY!A102*Weighting!R$2</f>
        <v>0</v>
      </c>
      <c r="U107">
        <f>SUM(C107:T107)</f>
        <v>1219.25902</v>
      </c>
    </row>
    <row r="108" spans="1:21">
      <c r="A108">
        <v>107</v>
      </c>
      <c r="B108" t="s">
        <v>148</v>
      </c>
      <c r="C108">
        <f>((WL!I3*Weighting!A$2)-(WL!J3*Weighting!A$2))*10</f>
        <v>-80</v>
      </c>
      <c r="D108">
        <f>(SOS!C3*Weighting!B$2)*100</f>
        <v>916.03053999999986</v>
      </c>
      <c r="E108">
        <f>(119-PED!A3)*Weighting!C$2</f>
        <v>75.600000000000009</v>
      </c>
      <c r="F108">
        <f>(119-RD!A3)*Weighting!D$2</f>
        <v>49.6</v>
      </c>
      <c r="G108">
        <f>(119-'3DO'!A3)*Weighting!E$2</f>
        <v>37.799999999999997</v>
      </c>
      <c r="H108">
        <f>(119-TD!A3)*Weighting!F$2</f>
        <v>51.6</v>
      </c>
      <c r="I108">
        <f>(119-PEO!A3)*Weighting!G$2</f>
        <v>16</v>
      </c>
      <c r="J108">
        <f>Exp!C3*Weighting!H$2</f>
        <v>126</v>
      </c>
      <c r="K108">
        <f>(119-OPPG!A3)*Weighting!I$2</f>
        <v>13.2</v>
      </c>
      <c r="L108">
        <f>(119-TO!A3)*Weighting!J$2</f>
        <v>0.8</v>
      </c>
      <c r="M108">
        <f>(119-'3DD'!A3)*Weighting!K$2</f>
        <v>4.4000000000000004</v>
      </c>
      <c r="N108">
        <f>TM!A3*Weighting!L$2</f>
        <v>0</v>
      </c>
      <c r="O108">
        <f>PD!A3*Weighting!M$2</f>
        <v>0</v>
      </c>
      <c r="P108">
        <f>DPPG!A3*Weighting!N$2</f>
        <v>0</v>
      </c>
      <c r="Q108">
        <f>RO!A3*Weighting!O$2</f>
        <v>0</v>
      </c>
      <c r="R108">
        <f>TOP!A3*Weighting!P$2</f>
        <v>0</v>
      </c>
      <c r="S108">
        <f>PO!A3*Weighting!Q$2</f>
        <v>0</v>
      </c>
      <c r="T108">
        <f>PY!A3*Weighting!R$2</f>
        <v>0</v>
      </c>
      <c r="U108">
        <f>SUM(C108:T108)</f>
        <v>1211.03054</v>
      </c>
    </row>
    <row r="109" spans="1:21">
      <c r="A109">
        <v>108</v>
      </c>
      <c r="B109" t="s">
        <v>172</v>
      </c>
      <c r="C109">
        <f>((WL!I25*Weighting!A$2)-(WL!J25*Weighting!A$2))*10</f>
        <v>-200</v>
      </c>
      <c r="D109">
        <f>(SOS!C25*Weighting!B$2)*100</f>
        <v>1044.77612</v>
      </c>
      <c r="E109">
        <f>(119-PED!A25)*Weighting!C$2</f>
        <v>32.4</v>
      </c>
      <c r="F109">
        <f>(119-RD!A25)*Weighting!D$2</f>
        <v>56</v>
      </c>
      <c r="G109">
        <f>(119-'3DO'!A25)*Weighting!E$2</f>
        <v>14</v>
      </c>
      <c r="H109">
        <f>(119-TD!A25)*Weighting!F$2</f>
        <v>32.4</v>
      </c>
      <c r="I109">
        <f>(119-PEO!A25)*Weighting!G$2</f>
        <v>44</v>
      </c>
      <c r="J109">
        <f>Exp!C25*Weighting!H$2</f>
        <v>133.20000000000002</v>
      </c>
      <c r="K109">
        <f>(119-OPPG!A25)*Weighting!I$2</f>
        <v>3</v>
      </c>
      <c r="L109">
        <f>(119-TO!A25)*Weighting!J$2</f>
        <v>0.2</v>
      </c>
      <c r="M109">
        <f>(119-'3DD'!A25)*Weighting!K$2</f>
        <v>2.3000000000000003</v>
      </c>
      <c r="N109">
        <f>TM!A25*Weighting!L$2</f>
        <v>0</v>
      </c>
      <c r="O109">
        <f>PD!A25*Weighting!M$2</f>
        <v>0</v>
      </c>
      <c r="P109">
        <f>DPPG!A25*Weighting!N$2</f>
        <v>0</v>
      </c>
      <c r="Q109">
        <f>RO!A25*Weighting!O$2</f>
        <v>0</v>
      </c>
      <c r="R109">
        <f>TOP!A25*Weighting!P$2</f>
        <v>0</v>
      </c>
      <c r="S109">
        <f>PO!A25*Weighting!Q$2</f>
        <v>0</v>
      </c>
      <c r="T109">
        <f>PY!A25*Weighting!R$2</f>
        <v>0</v>
      </c>
      <c r="U109">
        <f>SUM(C109:T109)</f>
        <v>1162.27612</v>
      </c>
    </row>
    <row r="110" spans="1:21">
      <c r="A110">
        <v>109</v>
      </c>
      <c r="B110" t="s">
        <v>179</v>
      </c>
      <c r="C110">
        <f>((WL!I44*Weighting!A$2)-(WL!J44*Weighting!A$2))*10</f>
        <v>-120</v>
      </c>
      <c r="D110">
        <f>(SOS!C44*Weighting!B$2)*100</f>
        <v>876.03305999999998</v>
      </c>
      <c r="E110">
        <f>(119-PED!A44)*Weighting!C$2</f>
        <v>19.8</v>
      </c>
      <c r="F110">
        <f>(119-RD!A44)*Weighting!D$2</f>
        <v>92.800000000000011</v>
      </c>
      <c r="G110">
        <f>(119-'3DO'!A44)*Weighting!E$2</f>
        <v>35</v>
      </c>
      <c r="H110">
        <f>(119-TD!A44)*Weighting!F$2</f>
        <v>69.599999999999994</v>
      </c>
      <c r="I110">
        <f>(119-PEO!A44)*Weighting!G$2</f>
        <v>19</v>
      </c>
      <c r="J110">
        <f>Exp!C44*Weighting!H$2</f>
        <v>118.8</v>
      </c>
      <c r="K110">
        <f>(119-OPPG!A44)*Weighting!I$2</f>
        <v>15</v>
      </c>
      <c r="L110">
        <f>(119-TO!A44)*Weighting!J$2</f>
        <v>3.7</v>
      </c>
      <c r="M110">
        <f>(119-'3DD'!A44)*Weighting!K$2</f>
        <v>9.7000000000000011</v>
      </c>
      <c r="N110">
        <f>TM!A44*Weighting!L$2</f>
        <v>0</v>
      </c>
      <c r="O110">
        <f>PD!A44*Weighting!M$2</f>
        <v>0</v>
      </c>
      <c r="P110">
        <f>DPPG!A44*Weighting!N$2</f>
        <v>0</v>
      </c>
      <c r="Q110">
        <f>RO!A44*Weighting!O$2</f>
        <v>0</v>
      </c>
      <c r="R110">
        <f>TOP!A44*Weighting!P$2</f>
        <v>0</v>
      </c>
      <c r="S110">
        <f>PO!A44*Weighting!Q$2</f>
        <v>0</v>
      </c>
      <c r="T110">
        <f>PY!A44*Weighting!R$2</f>
        <v>0</v>
      </c>
      <c r="U110">
        <f>SUM(C110:T110)</f>
        <v>1139.4330600000001</v>
      </c>
    </row>
    <row r="111" spans="1:21">
      <c r="A111">
        <v>110</v>
      </c>
      <c r="B111" t="s">
        <v>163</v>
      </c>
      <c r="C111">
        <f>((WL!I90*Weighting!A$2)-(WL!J90*Weighting!A$2))*10</f>
        <v>-200</v>
      </c>
      <c r="D111">
        <f>(SOS!C90*Weighting!B$2)*100</f>
        <v>895.52237999999988</v>
      </c>
      <c r="E111">
        <f>(119-PED!A90)*Weighting!C$2</f>
        <v>48.6</v>
      </c>
      <c r="F111">
        <f>(119-RD!A90)*Weighting!D$2</f>
        <v>32</v>
      </c>
      <c r="G111">
        <f>(119-'3DO'!A90)*Weighting!E$2</f>
        <v>114.8</v>
      </c>
      <c r="H111">
        <f>(119-TD!A90)*Weighting!F$2</f>
        <v>3.5999999999999996</v>
      </c>
      <c r="I111">
        <f>(119-PEO!A90)*Weighting!G$2</f>
        <v>63</v>
      </c>
      <c r="J111">
        <f>Exp!C90*Weighting!H$2</f>
        <v>113.4</v>
      </c>
      <c r="K111">
        <f>(119-OPPG!A90)*Weighting!I$2</f>
        <v>39</v>
      </c>
      <c r="L111">
        <f>(119-TO!A90)*Weighting!J$2</f>
        <v>8.2000000000000011</v>
      </c>
      <c r="M111">
        <f>(119-'3DD'!A90)*Weighting!K$2</f>
        <v>0</v>
      </c>
      <c r="N111">
        <f>TM!A90*Weighting!L$2</f>
        <v>0</v>
      </c>
      <c r="O111">
        <f>PD!A90*Weighting!M$2</f>
        <v>0</v>
      </c>
      <c r="P111">
        <f>DPPG!A90*Weighting!N$2</f>
        <v>0</v>
      </c>
      <c r="Q111">
        <f>RO!A90*Weighting!O$2</f>
        <v>0</v>
      </c>
      <c r="R111">
        <f>TOP!A90*Weighting!P$2</f>
        <v>0</v>
      </c>
      <c r="S111">
        <f>PO!A90*Weighting!Q$2</f>
        <v>0</v>
      </c>
      <c r="T111">
        <f>PY!A90*Weighting!R$2</f>
        <v>0</v>
      </c>
      <c r="U111">
        <f>SUM(C111:T111)</f>
        <v>1118.12238</v>
      </c>
    </row>
    <row r="112" spans="1:21">
      <c r="A112">
        <v>111</v>
      </c>
      <c r="B112" t="s">
        <v>180</v>
      </c>
      <c r="C112">
        <f>((WL!I93*Weighting!A$2)-(WL!J93*Weighting!A$2))*10</f>
        <v>-160</v>
      </c>
      <c r="D112">
        <f>(SOS!C93*Weighting!B$2)*100</f>
        <v>1067.6691800000001</v>
      </c>
      <c r="E112">
        <f>(119-PED!A93)*Weighting!C$2</f>
        <v>18</v>
      </c>
      <c r="F112">
        <f>(119-RD!A93)*Weighting!D$2</f>
        <v>17.600000000000001</v>
      </c>
      <c r="G112">
        <f>(119-'3DO'!A93)*Weighting!E$2</f>
        <v>2.8</v>
      </c>
      <c r="H112">
        <f>(119-TD!A93)*Weighting!F$2</f>
        <v>9.6</v>
      </c>
      <c r="I112">
        <f>(119-PEO!A93)*Weighting!G$2</f>
        <v>47</v>
      </c>
      <c r="J112">
        <f>Exp!C93*Weighting!H$2</f>
        <v>106.2</v>
      </c>
      <c r="K112">
        <f>(119-OPPG!A93)*Weighting!I$2</f>
        <v>1.7999999999999998</v>
      </c>
      <c r="L112">
        <f>(119-TO!A93)*Weighting!J$2</f>
        <v>0.5</v>
      </c>
      <c r="M112">
        <f>(119-'3DD'!A93)*Weighting!K$2</f>
        <v>1</v>
      </c>
      <c r="N112">
        <f>TM!A93*Weighting!L$2</f>
        <v>0</v>
      </c>
      <c r="O112">
        <f>PD!A93*Weighting!M$2</f>
        <v>0</v>
      </c>
      <c r="P112">
        <f>DPPG!A93*Weighting!N$2</f>
        <v>0</v>
      </c>
      <c r="Q112">
        <f>RO!A93*Weighting!O$2</f>
        <v>0</v>
      </c>
      <c r="R112">
        <f>TOP!A93*Weighting!P$2</f>
        <v>0</v>
      </c>
      <c r="S112">
        <f>PO!A93*Weighting!Q$2</f>
        <v>0</v>
      </c>
      <c r="T112">
        <f>PY!A93*Weighting!R$2</f>
        <v>0</v>
      </c>
      <c r="U112">
        <f>SUM(C112:T112)</f>
        <v>1112.1691800000001</v>
      </c>
    </row>
    <row r="113" spans="1:21">
      <c r="A113">
        <v>112</v>
      </c>
      <c r="B113" t="s">
        <v>188</v>
      </c>
      <c r="C113">
        <f>((WL!I83*Weighting!A$2)-(WL!J83*Weighting!A$2))*10</f>
        <v>-120</v>
      </c>
      <c r="D113">
        <f>(SOS!C83*Weighting!B$2)*100</f>
        <v>850</v>
      </c>
      <c r="E113">
        <f>(119-PED!A83)*Weighting!C$2</f>
        <v>3.6</v>
      </c>
      <c r="F113">
        <f>(119-RD!A83)*Weighting!D$2</f>
        <v>30.400000000000002</v>
      </c>
      <c r="G113">
        <f>(119-'3DO'!A83)*Weighting!E$2</f>
        <v>93.8</v>
      </c>
      <c r="H113">
        <f>(119-TD!A83)*Weighting!F$2</f>
        <v>1.2</v>
      </c>
      <c r="I113">
        <f>(119-PEO!A83)*Weighting!G$2</f>
        <v>61</v>
      </c>
      <c r="J113">
        <f>Exp!C83*Weighting!H$2</f>
        <v>127.8</v>
      </c>
      <c r="K113">
        <f>(119-OPPG!A83)*Weighting!I$2</f>
        <v>47.4</v>
      </c>
      <c r="L113">
        <f>(119-TO!A83)*Weighting!J$2</f>
        <v>6.8000000000000007</v>
      </c>
      <c r="M113">
        <f>(119-'3DD'!A83)*Weighting!K$2</f>
        <v>0.70000000000000007</v>
      </c>
      <c r="N113">
        <f>TM!A83*Weighting!L$2</f>
        <v>0</v>
      </c>
      <c r="O113">
        <f>PD!A83*Weighting!M$2</f>
        <v>0</v>
      </c>
      <c r="P113">
        <f>DPPG!A83*Weighting!N$2</f>
        <v>0</v>
      </c>
      <c r="Q113">
        <f>RO!A83*Weighting!O$2</f>
        <v>0</v>
      </c>
      <c r="R113">
        <f>TOP!A83*Weighting!P$2</f>
        <v>0</v>
      </c>
      <c r="S113">
        <f>PO!A83*Weighting!Q$2</f>
        <v>0</v>
      </c>
      <c r="T113">
        <f>PY!A83*Weighting!R$2</f>
        <v>0</v>
      </c>
      <c r="U113">
        <f>SUM(C113:T113)</f>
        <v>1102.7</v>
      </c>
    </row>
    <row r="114" spans="1:21">
      <c r="A114">
        <v>113</v>
      </c>
      <c r="B114" t="s">
        <v>154</v>
      </c>
      <c r="C114">
        <f>((WL!I104*Weighting!A$2)-(WL!J104*Weighting!A$2))*10</f>
        <v>-160</v>
      </c>
      <c r="D114">
        <f>(SOS!C104*Weighting!B$2)*100</f>
        <v>1015.8730199999999</v>
      </c>
      <c r="E114">
        <f>(119-PED!A104)*Weighting!C$2</f>
        <v>64.8</v>
      </c>
      <c r="F114">
        <f>(119-RD!A104)*Weighting!D$2</f>
        <v>0</v>
      </c>
      <c r="G114">
        <f>(119-'3DO'!A104)*Weighting!E$2</f>
        <v>32.199999999999996</v>
      </c>
      <c r="H114">
        <f>(119-TD!A104)*Weighting!F$2</f>
        <v>6</v>
      </c>
      <c r="I114">
        <f>(119-PEO!A104)*Weighting!G$2</f>
        <v>3</v>
      </c>
      <c r="J114">
        <f>Exp!C104*Weighting!H$2</f>
        <v>102.60000000000001</v>
      </c>
      <c r="K114">
        <f>(119-OPPG!A104)*Weighting!I$2</f>
        <v>8.4</v>
      </c>
      <c r="L114">
        <f>(119-TO!A104)*Weighting!J$2</f>
        <v>1.5</v>
      </c>
      <c r="M114">
        <f>(119-'3DD'!A104)*Weighting!K$2</f>
        <v>3.6</v>
      </c>
      <c r="N114">
        <f>TM!A104*Weighting!L$2</f>
        <v>0</v>
      </c>
      <c r="O114">
        <f>PD!A104*Weighting!M$2</f>
        <v>0</v>
      </c>
      <c r="P114">
        <f>DPPG!A104*Weighting!N$2</f>
        <v>0</v>
      </c>
      <c r="Q114">
        <f>RO!A104*Weighting!O$2</f>
        <v>0</v>
      </c>
      <c r="R114">
        <f>TOP!A104*Weighting!P$2</f>
        <v>0</v>
      </c>
      <c r="S114">
        <f>PO!A104*Weighting!Q$2</f>
        <v>0</v>
      </c>
      <c r="T114">
        <f>PY!A104*Weighting!R$2</f>
        <v>0</v>
      </c>
      <c r="U114">
        <f>SUM(C114:T114)</f>
        <v>1077.9730199999999</v>
      </c>
    </row>
    <row r="115" spans="1:21">
      <c r="A115">
        <v>114</v>
      </c>
      <c r="B115" t="s">
        <v>173</v>
      </c>
      <c r="C115">
        <f>((WL!I46*Weighting!A$2)-(WL!J46*Weighting!A$2))*10</f>
        <v>-120</v>
      </c>
      <c r="D115">
        <f>(SOS!C46*Weighting!B$2)*100</f>
        <v>910.56910000000005</v>
      </c>
      <c r="E115">
        <f>(119-PED!A46)*Weighting!C$2</f>
        <v>30.6</v>
      </c>
      <c r="F115">
        <f>(119-RD!A46)*Weighting!D$2</f>
        <v>9.6000000000000014</v>
      </c>
      <c r="G115">
        <f>(119-'3DO'!A46)*Weighting!E$2</f>
        <v>53.199999999999996</v>
      </c>
      <c r="H115">
        <f>(119-TD!A46)*Weighting!F$2</f>
        <v>18</v>
      </c>
      <c r="I115">
        <f>(119-PEO!A46)*Weighting!G$2</f>
        <v>20</v>
      </c>
      <c r="J115">
        <f>Exp!C46*Weighting!H$2</f>
        <v>120.60000000000001</v>
      </c>
      <c r="K115">
        <f>(119-OPPG!A46)*Weighting!I$2</f>
        <v>18.599999999999998</v>
      </c>
      <c r="L115">
        <f>(119-TO!A46)*Weighting!J$2</f>
        <v>7</v>
      </c>
      <c r="M115">
        <f>(119-'3DD'!A46)*Weighting!K$2</f>
        <v>1.4000000000000001</v>
      </c>
      <c r="N115">
        <f>TM!A46*Weighting!L$2</f>
        <v>0</v>
      </c>
      <c r="O115">
        <f>PD!A46*Weighting!M$2</f>
        <v>0</v>
      </c>
      <c r="P115">
        <f>DPPG!A46*Weighting!N$2</f>
        <v>0</v>
      </c>
      <c r="Q115">
        <f>RO!A46*Weighting!O$2</f>
        <v>0</v>
      </c>
      <c r="R115">
        <f>TOP!A46*Weighting!P$2</f>
        <v>0</v>
      </c>
      <c r="S115">
        <f>PO!A46*Weighting!Q$2</f>
        <v>0</v>
      </c>
      <c r="T115">
        <f>PY!A46*Weighting!R$2</f>
        <v>0</v>
      </c>
      <c r="U115">
        <f>SUM(C115:T115)</f>
        <v>1069.5691000000002</v>
      </c>
    </row>
    <row r="116" spans="1:21">
      <c r="A116">
        <v>115</v>
      </c>
      <c r="B116" t="s">
        <v>178</v>
      </c>
      <c r="C116">
        <f>((WL!I109*Weighting!A$2)-(WL!J109*Weighting!A$2))*10</f>
        <v>-160</v>
      </c>
      <c r="D116">
        <f>(SOS!C109*Weighting!B$2)*100</f>
        <v>907.69230000000005</v>
      </c>
      <c r="E116">
        <f>(119-PED!A109)*Weighting!C$2</f>
        <v>21.6</v>
      </c>
      <c r="F116">
        <f>(119-RD!A109)*Weighting!D$2</f>
        <v>33.6</v>
      </c>
      <c r="G116">
        <f>(119-'3DO'!A109)*Weighting!E$2</f>
        <v>22.4</v>
      </c>
      <c r="H116">
        <f>(119-TD!A109)*Weighting!F$2</f>
        <v>15.6</v>
      </c>
      <c r="I116">
        <f>(119-PEO!A109)*Weighting!G$2</f>
        <v>67</v>
      </c>
      <c r="J116">
        <f>Exp!C109*Weighting!H$2</f>
        <v>129.6</v>
      </c>
      <c r="K116">
        <f>(119-OPPG!A109)*Weighting!I$2</f>
        <v>10.799999999999999</v>
      </c>
      <c r="L116">
        <f>(119-TO!A109)*Weighting!J$2</f>
        <v>0.4</v>
      </c>
      <c r="M116">
        <f>(119-'3DD'!A109)*Weighting!K$2</f>
        <v>1.6</v>
      </c>
      <c r="N116">
        <f>TM!A109*Weighting!L$2</f>
        <v>0</v>
      </c>
      <c r="O116">
        <f>PD!A109*Weighting!M$2</f>
        <v>0</v>
      </c>
      <c r="P116">
        <f>DPPG!A109*Weighting!N$2</f>
        <v>0</v>
      </c>
      <c r="Q116">
        <f>RO!A109*Weighting!O$2</f>
        <v>0</v>
      </c>
      <c r="R116">
        <f>TOP!A109*Weighting!P$2</f>
        <v>0</v>
      </c>
      <c r="S116">
        <f>PO!A109*Weighting!Q$2</f>
        <v>0</v>
      </c>
      <c r="T116">
        <f>PY!A109*Weighting!R$2</f>
        <v>0</v>
      </c>
      <c r="U116">
        <f>SUM(C116:T116)</f>
        <v>1050.2923000000001</v>
      </c>
    </row>
    <row r="117" spans="1:21">
      <c r="A117">
        <v>116</v>
      </c>
      <c r="B117" t="s">
        <v>168</v>
      </c>
      <c r="C117">
        <f>((WL!I30*Weighting!A$2)-(WL!J30*Weighting!A$2))*10</f>
        <v>-200</v>
      </c>
      <c r="D117">
        <f>(SOS!C30*Weighting!B$2)*100</f>
        <v>939.39394000000004</v>
      </c>
      <c r="E117">
        <f>(119-PED!A30)*Weighting!C$2</f>
        <v>39.6</v>
      </c>
      <c r="F117">
        <f>(119-RD!A30)*Weighting!D$2</f>
        <v>22.400000000000002</v>
      </c>
      <c r="G117">
        <f>(119-'3DO'!A30)*Weighting!E$2</f>
        <v>0</v>
      </c>
      <c r="H117">
        <f>(119-TD!A30)*Weighting!F$2</f>
        <v>16.8</v>
      </c>
      <c r="I117">
        <f>(119-PEO!A30)*Weighting!G$2</f>
        <v>0</v>
      </c>
      <c r="J117">
        <f>Exp!C30*Weighting!H$2</f>
        <v>126</v>
      </c>
      <c r="K117">
        <f>(119-OPPG!A30)*Weighting!I$2</f>
        <v>0</v>
      </c>
      <c r="L117">
        <f>(119-TO!A30)*Weighting!J$2</f>
        <v>0.1</v>
      </c>
      <c r="M117">
        <f>(119-'3DD'!A30)*Weighting!K$2</f>
        <v>4.1000000000000005</v>
      </c>
      <c r="N117">
        <f>TM!A30*Weighting!L$2</f>
        <v>0</v>
      </c>
      <c r="O117">
        <f>PD!A30*Weighting!M$2</f>
        <v>0</v>
      </c>
      <c r="P117">
        <f>DPPG!A30*Weighting!N$2</f>
        <v>0</v>
      </c>
      <c r="Q117">
        <f>RO!A30*Weighting!O$2</f>
        <v>0</v>
      </c>
      <c r="R117">
        <f>TOP!A30*Weighting!P$2</f>
        <v>0</v>
      </c>
      <c r="S117">
        <f>PO!A30*Weighting!Q$2</f>
        <v>0</v>
      </c>
      <c r="T117">
        <f>PY!A30*Weighting!R$2</f>
        <v>0</v>
      </c>
      <c r="U117">
        <f>SUM(C117:T117)</f>
        <v>948.39394000000004</v>
      </c>
    </row>
    <row r="118" spans="1:21">
      <c r="A118">
        <v>117</v>
      </c>
      <c r="B118" t="s">
        <v>189</v>
      </c>
      <c r="C118">
        <f>((WL!I37*Weighting!A$2)-(WL!J37*Weighting!A$2))*10</f>
        <v>-200</v>
      </c>
      <c r="D118">
        <f>(SOS!C37*Weighting!B$2)*100</f>
        <v>871.79488000000003</v>
      </c>
      <c r="E118">
        <f>(119-PED!A37)*Weighting!C$2</f>
        <v>1.8</v>
      </c>
      <c r="F118">
        <f>(119-RD!A37)*Weighting!D$2</f>
        <v>84.800000000000011</v>
      </c>
      <c r="G118">
        <f>(119-'3DO'!A37)*Weighting!E$2</f>
        <v>15.399999999999999</v>
      </c>
      <c r="H118">
        <f>(119-TD!A37)*Weighting!F$2</f>
        <v>39.6</v>
      </c>
      <c r="I118">
        <f>(119-PEO!A37)*Weighting!G$2</f>
        <v>1</v>
      </c>
      <c r="J118">
        <f>Exp!C37*Weighting!H$2</f>
        <v>104.4</v>
      </c>
      <c r="K118">
        <f>(119-OPPG!A37)*Weighting!I$2</f>
        <v>14.399999999999999</v>
      </c>
      <c r="L118">
        <f>(119-TO!A37)*Weighting!J$2</f>
        <v>3.2</v>
      </c>
      <c r="M118">
        <f>(119-'3DD'!A37)*Weighting!K$2</f>
        <v>4</v>
      </c>
      <c r="N118">
        <f>TM!A37*Weighting!L$2</f>
        <v>0</v>
      </c>
      <c r="O118">
        <f>PD!A37*Weighting!M$2</f>
        <v>0</v>
      </c>
      <c r="P118">
        <f>DPPG!A37*Weighting!N$2</f>
        <v>0</v>
      </c>
      <c r="Q118">
        <f>RO!A37*Weighting!O$2</f>
        <v>0</v>
      </c>
      <c r="R118">
        <f>TOP!A37*Weighting!P$2</f>
        <v>0</v>
      </c>
      <c r="S118">
        <f>PO!A37*Weighting!Q$2</f>
        <v>0</v>
      </c>
      <c r="T118">
        <f>PY!A37*Weighting!R$2</f>
        <v>0</v>
      </c>
      <c r="U118">
        <f>SUM(C118:T118)</f>
        <v>940.39488000000006</v>
      </c>
    </row>
    <row r="119" spans="1:21">
      <c r="A119">
        <v>118</v>
      </c>
      <c r="B119" t="s">
        <v>176</v>
      </c>
      <c r="C119">
        <f>((WL!I70*Weighting!A$2)-(WL!J70*Weighting!A$2))*10</f>
        <v>-160</v>
      </c>
      <c r="D119">
        <f>(SOS!C70*Weighting!B$2)*100</f>
        <v>834.64566000000002</v>
      </c>
      <c r="E119">
        <f>(119-PED!A70)*Weighting!C$2</f>
        <v>25.2</v>
      </c>
      <c r="F119">
        <f>(119-RD!A70)*Weighting!D$2</f>
        <v>6.4</v>
      </c>
      <c r="G119">
        <f>(119-'3DO'!A70)*Weighting!E$2</f>
        <v>33.599999999999994</v>
      </c>
      <c r="H119">
        <f>(119-TD!A70)*Weighting!F$2</f>
        <v>7.1999999999999993</v>
      </c>
      <c r="I119">
        <f>(119-PEO!A70)*Weighting!G$2</f>
        <v>31</v>
      </c>
      <c r="J119">
        <f>Exp!C70*Weighting!H$2</f>
        <v>113.4</v>
      </c>
      <c r="K119">
        <f>(119-OPPG!A70)*Weighting!I$2</f>
        <v>25.2</v>
      </c>
      <c r="L119">
        <f>(119-TO!A70)*Weighting!J$2</f>
        <v>7.2</v>
      </c>
      <c r="M119">
        <f>(119-'3DD'!A70)*Weighting!K$2</f>
        <v>4.8000000000000007</v>
      </c>
      <c r="N119">
        <f>TM!A70*Weighting!L$2</f>
        <v>0</v>
      </c>
      <c r="O119">
        <f>PD!A70*Weighting!M$2</f>
        <v>0</v>
      </c>
      <c r="P119">
        <f>DPPG!A70*Weighting!N$2</f>
        <v>0</v>
      </c>
      <c r="Q119">
        <f>RO!A70*Weighting!O$2</f>
        <v>0</v>
      </c>
      <c r="R119">
        <f>TOP!A70*Weighting!P$2</f>
        <v>0</v>
      </c>
      <c r="S119">
        <f>PO!A70*Weighting!Q$2</f>
        <v>0</v>
      </c>
      <c r="T119">
        <f>PY!A70*Weighting!R$2</f>
        <v>0</v>
      </c>
      <c r="U119">
        <f>SUM(C119:T119)</f>
        <v>928.64566000000013</v>
      </c>
    </row>
    <row r="120" spans="1:21">
      <c r="A120">
        <v>119</v>
      </c>
      <c r="B120" t="s">
        <v>151</v>
      </c>
      <c r="C120">
        <f>((WL!I71*Weighting!A$2)-(WL!J71*Weighting!A$2))*10</f>
        <v>-160</v>
      </c>
      <c r="D120">
        <f>(SOS!C71*Weighting!B$2)*100</f>
        <v>762.71186</v>
      </c>
      <c r="E120">
        <f>(119-PED!A71)*Weighting!C$2</f>
        <v>70.2</v>
      </c>
      <c r="F120">
        <f>(119-RD!A71)*Weighting!D$2</f>
        <v>12.8</v>
      </c>
      <c r="G120">
        <f>(119-'3DO'!A71)*Weighting!E$2</f>
        <v>18.2</v>
      </c>
      <c r="H120">
        <f>(119-TD!A71)*Weighting!F$2</f>
        <v>26.4</v>
      </c>
      <c r="I120">
        <f>(119-PEO!A71)*Weighting!G$2</f>
        <v>27</v>
      </c>
      <c r="J120">
        <f>Exp!C71*Weighting!H$2</f>
        <v>144</v>
      </c>
      <c r="K120">
        <f>(119-OPPG!A71)*Weighting!I$2</f>
        <v>6</v>
      </c>
      <c r="L120">
        <f>(119-TO!A71)*Weighting!J$2</f>
        <v>2.5</v>
      </c>
      <c r="M120">
        <f>(119-'3DD'!A71)*Weighting!K$2</f>
        <v>5.2</v>
      </c>
      <c r="N120">
        <f>TM!A71*Weighting!L$2</f>
        <v>0</v>
      </c>
      <c r="O120">
        <f>PD!A71*Weighting!M$2</f>
        <v>0</v>
      </c>
      <c r="P120">
        <f>DPPG!A71*Weighting!N$2</f>
        <v>0</v>
      </c>
      <c r="Q120">
        <f>RO!A71*Weighting!O$2</f>
        <v>0</v>
      </c>
      <c r="R120">
        <f>TOP!A71*Weighting!P$2</f>
        <v>0</v>
      </c>
      <c r="S120">
        <f>PO!A71*Weighting!Q$2</f>
        <v>0</v>
      </c>
      <c r="T120">
        <f>PY!A71*Weighting!R$2</f>
        <v>0</v>
      </c>
      <c r="U120">
        <f>SUM(C120:T120)</f>
        <v>915.01186000000007</v>
      </c>
    </row>
  </sheetData>
  <sortState ref="A2:U120">
    <sortCondition descending="1" ref="U2:U120"/>
  </sortState>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R8"/>
  <sheetViews>
    <sheetView workbookViewId="0">
      <selection activeCell="H4" sqref="H4"/>
    </sheetView>
  </sheetViews>
  <sheetFormatPr defaultRowHeight="12.75"/>
  <sheetData>
    <row r="1" spans="1:18">
      <c r="A1" t="s">
        <v>305</v>
      </c>
      <c r="B1" t="s">
        <v>314</v>
      </c>
      <c r="C1" t="s">
        <v>225</v>
      </c>
      <c r="D1" t="s">
        <v>227</v>
      </c>
      <c r="E1" t="s">
        <v>228</v>
      </c>
      <c r="F1" t="s">
        <v>229</v>
      </c>
      <c r="G1" t="s">
        <v>230</v>
      </c>
      <c r="H1" t="s">
        <v>231</v>
      </c>
      <c r="I1" t="s">
        <v>232</v>
      </c>
      <c r="J1" t="s">
        <v>233</v>
      </c>
      <c r="K1" t="s">
        <v>234</v>
      </c>
      <c r="L1" s="4" t="s">
        <v>235</v>
      </c>
      <c r="M1" s="4" t="s">
        <v>236</v>
      </c>
      <c r="N1" s="4" t="s">
        <v>237</v>
      </c>
      <c r="O1" s="4" t="s">
        <v>238</v>
      </c>
      <c r="P1" s="4" t="s">
        <v>239</v>
      </c>
      <c r="Q1" s="4" t="s">
        <v>240</v>
      </c>
      <c r="R1" s="4" t="s">
        <v>241</v>
      </c>
    </row>
    <row r="2" spans="1:18">
      <c r="A2">
        <v>2</v>
      </c>
      <c r="B2">
        <v>20</v>
      </c>
      <c r="C2">
        <v>1.8</v>
      </c>
      <c r="D2">
        <v>1.6</v>
      </c>
      <c r="E2">
        <v>1.4</v>
      </c>
      <c r="F2">
        <v>1.2</v>
      </c>
      <c r="G2">
        <v>1</v>
      </c>
      <c r="H2">
        <v>1.8</v>
      </c>
      <c r="I2">
        <v>0.6</v>
      </c>
      <c r="J2">
        <v>0.1</v>
      </c>
      <c r="K2">
        <v>0.1</v>
      </c>
      <c r="L2">
        <v>0</v>
      </c>
      <c r="M2">
        <v>0</v>
      </c>
      <c r="N2">
        <v>0</v>
      </c>
      <c r="O2">
        <v>0</v>
      </c>
      <c r="P2">
        <v>0</v>
      </c>
      <c r="Q2">
        <v>0</v>
      </c>
      <c r="R2">
        <v>0</v>
      </c>
    </row>
    <row r="3" spans="1:18">
      <c r="A3">
        <v>2</v>
      </c>
      <c r="B3">
        <v>20</v>
      </c>
      <c r="C3">
        <v>1.8</v>
      </c>
      <c r="D3">
        <v>1.6</v>
      </c>
      <c r="E3">
        <v>1.4</v>
      </c>
      <c r="F3">
        <v>1.2</v>
      </c>
      <c r="G3">
        <v>1</v>
      </c>
      <c r="H3">
        <v>1.8</v>
      </c>
      <c r="I3">
        <v>0.6</v>
      </c>
      <c r="J3">
        <v>0.1</v>
      </c>
      <c r="K3">
        <v>0.1</v>
      </c>
    </row>
    <row r="4" spans="1:18">
      <c r="F4" t="s">
        <v>306</v>
      </c>
    </row>
    <row r="5" spans="1:18">
      <c r="G5" t="s">
        <v>307</v>
      </c>
    </row>
    <row r="6" spans="1:18">
      <c r="I6" t="s">
        <v>308</v>
      </c>
    </row>
    <row r="7" spans="1:18">
      <c r="J7" t="s">
        <v>309</v>
      </c>
    </row>
    <row r="8" spans="1:18">
      <c r="J8" t="s">
        <v>310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L120"/>
  <sheetViews>
    <sheetView workbookViewId="0">
      <selection activeCell="B1" sqref="B1:B120"/>
    </sheetView>
  </sheetViews>
  <sheetFormatPr defaultRowHeight="12.75"/>
  <cols>
    <col min="1" max="1" width="5.28515625" bestFit="1" customWidth="1"/>
    <col min="2" max="2" width="17.42578125" bestFit="1" customWidth="1"/>
    <col min="3" max="3" width="7" bestFit="1" customWidth="1"/>
    <col min="4" max="4" width="5.71093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 min="12" max="12" width="22.7109375" bestFit="1" customWidth="1"/>
  </cols>
  <sheetData>
    <row r="1" spans="1:12">
      <c r="A1" t="s">
        <v>56</v>
      </c>
      <c r="B1" t="s">
        <v>57</v>
      </c>
      <c r="C1" t="s">
        <v>58</v>
      </c>
      <c r="D1" t="s">
        <v>198</v>
      </c>
      <c r="E1" t="s">
        <v>64</v>
      </c>
      <c r="F1" t="s">
        <v>193</v>
      </c>
      <c r="G1" t="s">
        <v>66</v>
      </c>
      <c r="H1" t="s">
        <v>194</v>
      </c>
      <c r="I1" t="s">
        <v>69</v>
      </c>
      <c r="J1" t="s">
        <v>70</v>
      </c>
      <c r="K1" t="s">
        <v>71</v>
      </c>
      <c r="L1" t="s">
        <v>311</v>
      </c>
    </row>
    <row r="2" spans="1:12">
      <c r="A2">
        <v>39</v>
      </c>
      <c r="B2" t="s">
        <v>126</v>
      </c>
      <c r="C2">
        <v>13</v>
      </c>
      <c r="D2">
        <v>935</v>
      </c>
      <c r="E2">
        <v>5452</v>
      </c>
      <c r="F2">
        <v>5.83</v>
      </c>
      <c r="G2">
        <v>48</v>
      </c>
      <c r="H2">
        <v>419.38</v>
      </c>
      <c r="I2">
        <v>9</v>
      </c>
      <c r="J2">
        <v>4</v>
      </c>
      <c r="K2">
        <v>0</v>
      </c>
      <c r="L2" s="3">
        <f t="shared" ref="L2:L33" si="0">I2/(I2+J2)</f>
        <v>0.69230769230769229</v>
      </c>
    </row>
    <row r="3" spans="1:12">
      <c r="A3">
        <v>111</v>
      </c>
      <c r="B3" t="s">
        <v>148</v>
      </c>
      <c r="C3">
        <v>12</v>
      </c>
      <c r="D3">
        <v>813</v>
      </c>
      <c r="E3">
        <v>3740</v>
      </c>
      <c r="F3">
        <v>4.5999999999999996</v>
      </c>
      <c r="G3">
        <v>30</v>
      </c>
      <c r="H3">
        <v>311.67</v>
      </c>
      <c r="I3">
        <v>4</v>
      </c>
      <c r="J3">
        <v>8</v>
      </c>
      <c r="K3">
        <v>0</v>
      </c>
      <c r="L3" s="3">
        <f t="shared" si="0"/>
        <v>0.33333333333333331</v>
      </c>
    </row>
    <row r="4" spans="1:12">
      <c r="A4">
        <v>75</v>
      </c>
      <c r="B4" t="s">
        <v>109</v>
      </c>
      <c r="C4">
        <v>13</v>
      </c>
      <c r="D4">
        <v>962</v>
      </c>
      <c r="E4">
        <v>4859</v>
      </c>
      <c r="F4">
        <v>5.05</v>
      </c>
      <c r="G4">
        <v>39</v>
      </c>
      <c r="H4">
        <v>373.77</v>
      </c>
      <c r="I4">
        <v>7</v>
      </c>
      <c r="J4">
        <v>6</v>
      </c>
      <c r="K4">
        <v>0</v>
      </c>
      <c r="L4" s="3">
        <f t="shared" si="0"/>
        <v>0.53846153846153844</v>
      </c>
    </row>
    <row r="5" spans="1:12">
      <c r="A5">
        <v>67</v>
      </c>
      <c r="B5" t="s">
        <v>104</v>
      </c>
      <c r="C5">
        <v>12</v>
      </c>
      <c r="D5">
        <v>851</v>
      </c>
      <c r="E5">
        <v>4623</v>
      </c>
      <c r="F5">
        <v>5.43</v>
      </c>
      <c r="G5">
        <v>39</v>
      </c>
      <c r="H5">
        <v>385.25</v>
      </c>
      <c r="I5">
        <v>5</v>
      </c>
      <c r="J5">
        <v>7</v>
      </c>
      <c r="K5">
        <v>0</v>
      </c>
      <c r="L5" s="3">
        <f t="shared" si="0"/>
        <v>0.41666666666666669</v>
      </c>
    </row>
    <row r="6" spans="1:12">
      <c r="A6">
        <v>56</v>
      </c>
      <c r="B6" t="s">
        <v>86</v>
      </c>
      <c r="C6">
        <v>13</v>
      </c>
      <c r="D6">
        <v>977</v>
      </c>
      <c r="E6">
        <v>5195</v>
      </c>
      <c r="F6">
        <v>5.32</v>
      </c>
      <c r="G6">
        <v>50</v>
      </c>
      <c r="H6">
        <v>399.62</v>
      </c>
      <c r="I6">
        <v>10</v>
      </c>
      <c r="J6">
        <v>3</v>
      </c>
      <c r="K6">
        <v>0</v>
      </c>
      <c r="L6" s="3">
        <f t="shared" si="0"/>
        <v>0.76923076923076927</v>
      </c>
    </row>
    <row r="7" spans="1:12">
      <c r="A7">
        <v>17</v>
      </c>
      <c r="B7" t="s">
        <v>73</v>
      </c>
      <c r="C7">
        <v>13</v>
      </c>
      <c r="D7">
        <v>938</v>
      </c>
      <c r="E7">
        <v>5850</v>
      </c>
      <c r="F7">
        <v>6.24</v>
      </c>
      <c r="G7">
        <v>62</v>
      </c>
      <c r="H7">
        <v>450</v>
      </c>
      <c r="I7">
        <v>8</v>
      </c>
      <c r="J7">
        <v>5</v>
      </c>
      <c r="K7">
        <v>0</v>
      </c>
      <c r="L7" s="3">
        <f t="shared" si="0"/>
        <v>0.61538461538461542</v>
      </c>
    </row>
    <row r="8" spans="1:12">
      <c r="A8">
        <v>70</v>
      </c>
      <c r="B8" t="s">
        <v>140</v>
      </c>
      <c r="C8">
        <v>12</v>
      </c>
      <c r="D8">
        <v>848</v>
      </c>
      <c r="E8">
        <v>4558</v>
      </c>
      <c r="F8">
        <v>5.38</v>
      </c>
      <c r="G8">
        <v>35</v>
      </c>
      <c r="H8">
        <v>379.83</v>
      </c>
      <c r="I8">
        <v>5</v>
      </c>
      <c r="J8">
        <v>7</v>
      </c>
      <c r="K8">
        <v>0</v>
      </c>
      <c r="L8" s="3">
        <f t="shared" si="0"/>
        <v>0.41666666666666669</v>
      </c>
    </row>
    <row r="9" spans="1:12">
      <c r="A9">
        <v>116</v>
      </c>
      <c r="B9" t="s">
        <v>159</v>
      </c>
      <c r="C9">
        <v>12</v>
      </c>
      <c r="D9">
        <v>780</v>
      </c>
      <c r="E9">
        <v>3306</v>
      </c>
      <c r="F9">
        <v>4.24</v>
      </c>
      <c r="G9">
        <v>25</v>
      </c>
      <c r="H9">
        <v>275.5</v>
      </c>
      <c r="I9">
        <v>3</v>
      </c>
      <c r="J9">
        <v>9</v>
      </c>
      <c r="K9">
        <v>0</v>
      </c>
      <c r="L9" s="3">
        <f t="shared" si="0"/>
        <v>0.25</v>
      </c>
    </row>
    <row r="10" spans="1:12">
      <c r="A10">
        <v>97</v>
      </c>
      <c r="B10" t="s">
        <v>78</v>
      </c>
      <c r="C10">
        <v>13</v>
      </c>
      <c r="D10">
        <v>899</v>
      </c>
      <c r="E10">
        <v>4357</v>
      </c>
      <c r="F10">
        <v>4.8499999999999996</v>
      </c>
      <c r="G10">
        <v>38</v>
      </c>
      <c r="H10">
        <v>335.15</v>
      </c>
      <c r="I10">
        <v>9</v>
      </c>
      <c r="J10">
        <v>4</v>
      </c>
      <c r="K10">
        <v>0</v>
      </c>
      <c r="L10" s="3">
        <f t="shared" si="0"/>
        <v>0.69230769230769229</v>
      </c>
    </row>
    <row r="11" spans="1:12">
      <c r="A11">
        <v>31</v>
      </c>
      <c r="B11" t="s">
        <v>161</v>
      </c>
      <c r="C11">
        <v>13</v>
      </c>
      <c r="D11">
        <v>951</v>
      </c>
      <c r="E11">
        <v>5640</v>
      </c>
      <c r="F11">
        <v>5.93</v>
      </c>
      <c r="G11">
        <v>51</v>
      </c>
      <c r="H11">
        <v>433.85</v>
      </c>
      <c r="I11">
        <v>7</v>
      </c>
      <c r="J11">
        <v>6</v>
      </c>
      <c r="K11">
        <v>0</v>
      </c>
      <c r="L11" s="3">
        <f t="shared" si="0"/>
        <v>0.53846153846153844</v>
      </c>
    </row>
    <row r="12" spans="1:12">
      <c r="A12">
        <v>85</v>
      </c>
      <c r="B12" t="s">
        <v>170</v>
      </c>
      <c r="C12">
        <v>12</v>
      </c>
      <c r="D12">
        <v>859</v>
      </c>
      <c r="E12">
        <v>4215</v>
      </c>
      <c r="F12">
        <v>4.91</v>
      </c>
      <c r="G12">
        <v>29</v>
      </c>
      <c r="H12">
        <v>351.25</v>
      </c>
      <c r="I12">
        <v>3</v>
      </c>
      <c r="J12">
        <v>9</v>
      </c>
      <c r="K12">
        <v>0</v>
      </c>
      <c r="L12" s="3">
        <f t="shared" si="0"/>
        <v>0.25</v>
      </c>
    </row>
    <row r="13" spans="1:12">
      <c r="A13">
        <v>12</v>
      </c>
      <c r="B13" t="s">
        <v>95</v>
      </c>
      <c r="C13">
        <v>13</v>
      </c>
      <c r="D13">
        <v>978</v>
      </c>
      <c r="E13">
        <v>6076</v>
      </c>
      <c r="F13">
        <v>6.21</v>
      </c>
      <c r="G13">
        <v>72</v>
      </c>
      <c r="H13">
        <v>467.38</v>
      </c>
      <c r="I13">
        <v>10</v>
      </c>
      <c r="J13">
        <v>3</v>
      </c>
      <c r="K13">
        <v>0</v>
      </c>
      <c r="L13" s="3">
        <f t="shared" si="0"/>
        <v>0.76923076923076927</v>
      </c>
    </row>
    <row r="14" spans="1:12">
      <c r="A14">
        <v>33</v>
      </c>
      <c r="B14" t="s">
        <v>94</v>
      </c>
      <c r="C14">
        <v>14</v>
      </c>
      <c r="D14">
        <v>1081</v>
      </c>
      <c r="E14">
        <v>5951</v>
      </c>
      <c r="F14">
        <v>5.51</v>
      </c>
      <c r="G14">
        <v>52</v>
      </c>
      <c r="H14">
        <v>425.07</v>
      </c>
      <c r="I14">
        <v>11</v>
      </c>
      <c r="J14">
        <v>3</v>
      </c>
      <c r="K14">
        <v>0</v>
      </c>
      <c r="L14" s="3">
        <f t="shared" si="0"/>
        <v>0.7857142857142857</v>
      </c>
    </row>
    <row r="15" spans="1:12">
      <c r="A15">
        <v>53</v>
      </c>
      <c r="B15" t="s">
        <v>164</v>
      </c>
      <c r="C15">
        <v>13</v>
      </c>
      <c r="D15">
        <v>940</v>
      </c>
      <c r="E15">
        <v>5232</v>
      </c>
      <c r="F15">
        <v>5.57</v>
      </c>
      <c r="G15">
        <v>49</v>
      </c>
      <c r="H15">
        <v>402.46</v>
      </c>
      <c r="I15">
        <v>8</v>
      </c>
      <c r="J15">
        <v>5</v>
      </c>
      <c r="K15">
        <v>0</v>
      </c>
      <c r="L15" s="3">
        <f t="shared" si="0"/>
        <v>0.61538461538461542</v>
      </c>
    </row>
    <row r="16" spans="1:12">
      <c r="A16">
        <v>89</v>
      </c>
      <c r="B16" t="s">
        <v>153</v>
      </c>
      <c r="C16">
        <v>12</v>
      </c>
      <c r="D16">
        <v>809</v>
      </c>
      <c r="E16">
        <v>4175</v>
      </c>
      <c r="F16">
        <v>5.16</v>
      </c>
      <c r="G16">
        <v>35</v>
      </c>
      <c r="H16">
        <v>347.92</v>
      </c>
      <c r="I16">
        <v>5</v>
      </c>
      <c r="J16">
        <v>7</v>
      </c>
      <c r="K16">
        <v>0</v>
      </c>
      <c r="L16" s="3">
        <f t="shared" si="0"/>
        <v>0.41666666666666669</v>
      </c>
    </row>
    <row r="17" spans="1:12">
      <c r="A17">
        <v>25</v>
      </c>
      <c r="B17" t="s">
        <v>89</v>
      </c>
      <c r="C17">
        <v>13</v>
      </c>
      <c r="D17">
        <v>996</v>
      </c>
      <c r="E17">
        <v>5756</v>
      </c>
      <c r="F17">
        <v>5.78</v>
      </c>
      <c r="G17">
        <v>52</v>
      </c>
      <c r="H17">
        <v>442.77</v>
      </c>
      <c r="I17">
        <v>11</v>
      </c>
      <c r="J17">
        <v>2</v>
      </c>
      <c r="K17">
        <v>0</v>
      </c>
      <c r="L17" s="3">
        <f t="shared" si="0"/>
        <v>0.84615384615384615</v>
      </c>
    </row>
    <row r="18" spans="1:12">
      <c r="A18">
        <v>50</v>
      </c>
      <c r="B18" t="s">
        <v>120</v>
      </c>
      <c r="C18">
        <v>13</v>
      </c>
      <c r="D18">
        <v>884</v>
      </c>
      <c r="E18">
        <v>5260</v>
      </c>
      <c r="F18">
        <v>5.95</v>
      </c>
      <c r="G18">
        <v>49</v>
      </c>
      <c r="H18">
        <v>404.62</v>
      </c>
      <c r="I18">
        <v>7</v>
      </c>
      <c r="J18">
        <v>6</v>
      </c>
      <c r="K18">
        <v>0</v>
      </c>
      <c r="L18" s="3">
        <f t="shared" si="0"/>
        <v>0.53846153846153844</v>
      </c>
    </row>
    <row r="19" spans="1:12">
      <c r="A19">
        <v>21</v>
      </c>
      <c r="B19" t="s">
        <v>177</v>
      </c>
      <c r="C19">
        <v>14</v>
      </c>
      <c r="D19">
        <v>1076</v>
      </c>
      <c r="E19">
        <v>6258</v>
      </c>
      <c r="F19">
        <v>5.82</v>
      </c>
      <c r="G19">
        <v>66</v>
      </c>
      <c r="H19">
        <v>447</v>
      </c>
      <c r="I19">
        <v>8</v>
      </c>
      <c r="J19">
        <v>6</v>
      </c>
      <c r="K19">
        <v>0</v>
      </c>
      <c r="L19" s="3">
        <f t="shared" si="0"/>
        <v>0.5714285714285714</v>
      </c>
    </row>
    <row r="20" spans="1:12">
      <c r="A20">
        <v>30</v>
      </c>
      <c r="B20" t="s">
        <v>105</v>
      </c>
      <c r="C20">
        <v>13</v>
      </c>
      <c r="D20">
        <v>941</v>
      </c>
      <c r="E20">
        <v>5641</v>
      </c>
      <c r="F20">
        <v>5.99</v>
      </c>
      <c r="G20">
        <v>63</v>
      </c>
      <c r="H20">
        <v>433.92</v>
      </c>
      <c r="I20">
        <v>10</v>
      </c>
      <c r="J20">
        <v>3</v>
      </c>
      <c r="K20">
        <v>0</v>
      </c>
      <c r="L20" s="3">
        <f t="shared" si="0"/>
        <v>0.76923076923076927</v>
      </c>
    </row>
    <row r="21" spans="1:12">
      <c r="A21">
        <v>52</v>
      </c>
      <c r="B21" t="s">
        <v>84</v>
      </c>
      <c r="C21">
        <v>13</v>
      </c>
      <c r="D21">
        <v>963</v>
      </c>
      <c r="E21">
        <v>5242</v>
      </c>
      <c r="F21">
        <v>5.44</v>
      </c>
      <c r="G21">
        <v>51</v>
      </c>
      <c r="H21">
        <v>403.23</v>
      </c>
      <c r="I21">
        <v>9</v>
      </c>
      <c r="J21">
        <v>4</v>
      </c>
      <c r="K21">
        <v>0</v>
      </c>
      <c r="L21" s="3">
        <f t="shared" si="0"/>
        <v>0.69230769230769229</v>
      </c>
    </row>
    <row r="22" spans="1:12">
      <c r="A22">
        <v>72</v>
      </c>
      <c r="B22" t="s">
        <v>144</v>
      </c>
      <c r="C22">
        <v>13</v>
      </c>
      <c r="D22">
        <v>961</v>
      </c>
      <c r="E22">
        <v>4921</v>
      </c>
      <c r="F22">
        <v>5.12</v>
      </c>
      <c r="G22">
        <v>44</v>
      </c>
      <c r="H22">
        <v>378.54</v>
      </c>
      <c r="I22">
        <v>6</v>
      </c>
      <c r="J22">
        <v>7</v>
      </c>
      <c r="K22">
        <v>0</v>
      </c>
      <c r="L22" s="3">
        <f t="shared" si="0"/>
        <v>0.46153846153846156</v>
      </c>
    </row>
    <row r="23" spans="1:12">
      <c r="A23">
        <v>71</v>
      </c>
      <c r="B23" t="s">
        <v>158</v>
      </c>
      <c r="C23">
        <v>12</v>
      </c>
      <c r="D23">
        <v>838</v>
      </c>
      <c r="E23">
        <v>4546</v>
      </c>
      <c r="F23">
        <v>5.42</v>
      </c>
      <c r="G23">
        <v>37</v>
      </c>
      <c r="H23">
        <v>378.83</v>
      </c>
      <c r="I23">
        <v>3</v>
      </c>
      <c r="J23">
        <v>9</v>
      </c>
      <c r="K23">
        <v>0</v>
      </c>
      <c r="L23" s="3">
        <f t="shared" si="0"/>
        <v>0.25</v>
      </c>
    </row>
    <row r="24" spans="1:12">
      <c r="A24">
        <v>90</v>
      </c>
      <c r="B24" t="s">
        <v>81</v>
      </c>
      <c r="C24">
        <v>13</v>
      </c>
      <c r="D24">
        <v>895</v>
      </c>
      <c r="E24">
        <v>4513</v>
      </c>
      <c r="F24">
        <v>5.04</v>
      </c>
      <c r="G24">
        <v>40</v>
      </c>
      <c r="H24">
        <v>347.15</v>
      </c>
      <c r="I24">
        <v>9</v>
      </c>
      <c r="J24">
        <v>4</v>
      </c>
      <c r="K24">
        <v>0</v>
      </c>
      <c r="L24" s="3">
        <f t="shared" si="0"/>
        <v>0.69230769230769229</v>
      </c>
    </row>
    <row r="25" spans="1:12">
      <c r="A25">
        <v>117</v>
      </c>
      <c r="B25" t="s">
        <v>172</v>
      </c>
      <c r="C25">
        <v>12</v>
      </c>
      <c r="D25">
        <v>759</v>
      </c>
      <c r="E25">
        <v>3253</v>
      </c>
      <c r="F25">
        <v>4.29</v>
      </c>
      <c r="G25">
        <v>29</v>
      </c>
      <c r="H25">
        <v>271.08</v>
      </c>
      <c r="I25">
        <v>1</v>
      </c>
      <c r="J25">
        <v>11</v>
      </c>
      <c r="K25">
        <v>0</v>
      </c>
      <c r="L25" s="3">
        <f t="shared" si="0"/>
        <v>8.3333333333333329E-2</v>
      </c>
    </row>
    <row r="26" spans="1:12">
      <c r="A26">
        <v>66</v>
      </c>
      <c r="B26" t="s">
        <v>156</v>
      </c>
      <c r="C26">
        <v>13</v>
      </c>
      <c r="D26">
        <v>879</v>
      </c>
      <c r="E26">
        <v>5011</v>
      </c>
      <c r="F26">
        <v>5.7</v>
      </c>
      <c r="G26">
        <v>52</v>
      </c>
      <c r="H26">
        <v>385.46</v>
      </c>
      <c r="I26">
        <v>8</v>
      </c>
      <c r="J26">
        <v>5</v>
      </c>
      <c r="K26">
        <v>0</v>
      </c>
      <c r="L26" s="3">
        <f t="shared" si="0"/>
        <v>0.61538461538461542</v>
      </c>
    </row>
    <row r="27" spans="1:12">
      <c r="A27">
        <v>95</v>
      </c>
      <c r="B27" t="s">
        <v>143</v>
      </c>
      <c r="C27">
        <v>12</v>
      </c>
      <c r="D27">
        <v>819</v>
      </c>
      <c r="E27">
        <v>4050</v>
      </c>
      <c r="F27">
        <v>4.95</v>
      </c>
      <c r="G27">
        <v>39</v>
      </c>
      <c r="H27">
        <v>337.5</v>
      </c>
      <c r="I27">
        <v>4</v>
      </c>
      <c r="J27">
        <v>8</v>
      </c>
      <c r="K27">
        <v>0</v>
      </c>
      <c r="L27" s="3">
        <f t="shared" si="0"/>
        <v>0.33333333333333331</v>
      </c>
    </row>
    <row r="28" spans="1:12">
      <c r="A28">
        <v>41</v>
      </c>
      <c r="B28" t="s">
        <v>135</v>
      </c>
      <c r="C28">
        <v>13</v>
      </c>
      <c r="D28">
        <v>967</v>
      </c>
      <c r="E28">
        <v>5422</v>
      </c>
      <c r="F28">
        <v>5.61</v>
      </c>
      <c r="G28">
        <v>50</v>
      </c>
      <c r="H28">
        <v>417.08</v>
      </c>
      <c r="I28">
        <v>8</v>
      </c>
      <c r="J28">
        <v>5</v>
      </c>
      <c r="K28">
        <v>0</v>
      </c>
      <c r="L28" s="3">
        <f t="shared" si="0"/>
        <v>0.61538461538461542</v>
      </c>
    </row>
    <row r="29" spans="1:12">
      <c r="A29">
        <v>14</v>
      </c>
      <c r="B29" t="s">
        <v>142</v>
      </c>
      <c r="C29">
        <v>13</v>
      </c>
      <c r="D29">
        <v>848</v>
      </c>
      <c r="E29">
        <v>5943</v>
      </c>
      <c r="F29">
        <v>7.01</v>
      </c>
      <c r="G29">
        <v>75</v>
      </c>
      <c r="H29">
        <v>457.15</v>
      </c>
      <c r="I29">
        <v>9</v>
      </c>
      <c r="J29">
        <v>4</v>
      </c>
      <c r="K29">
        <v>0</v>
      </c>
      <c r="L29" s="3">
        <f t="shared" si="0"/>
        <v>0.69230769230769229</v>
      </c>
    </row>
    <row r="30" spans="1:12">
      <c r="A30">
        <v>118</v>
      </c>
      <c r="B30" t="s">
        <v>168</v>
      </c>
      <c r="C30">
        <v>12</v>
      </c>
      <c r="D30">
        <v>777</v>
      </c>
      <c r="E30">
        <v>3236</v>
      </c>
      <c r="F30">
        <v>4.16</v>
      </c>
      <c r="G30">
        <v>23</v>
      </c>
      <c r="H30">
        <v>269.67</v>
      </c>
      <c r="I30">
        <v>1</v>
      </c>
      <c r="J30">
        <v>11</v>
      </c>
      <c r="K30">
        <v>0</v>
      </c>
      <c r="L30" s="3">
        <f t="shared" si="0"/>
        <v>8.3333333333333329E-2</v>
      </c>
    </row>
    <row r="31" spans="1:12">
      <c r="A31">
        <v>80</v>
      </c>
      <c r="B31" t="s">
        <v>128</v>
      </c>
      <c r="C31">
        <v>13</v>
      </c>
      <c r="D31">
        <v>912</v>
      </c>
      <c r="E31">
        <v>4800</v>
      </c>
      <c r="F31">
        <v>5.26</v>
      </c>
      <c r="G31">
        <v>32</v>
      </c>
      <c r="H31">
        <v>369.23</v>
      </c>
      <c r="I31">
        <v>7</v>
      </c>
      <c r="J31">
        <v>6</v>
      </c>
      <c r="K31">
        <v>0</v>
      </c>
      <c r="L31" s="3">
        <f t="shared" si="0"/>
        <v>0.53846153846153844</v>
      </c>
    </row>
    <row r="32" spans="1:12">
      <c r="A32">
        <v>38</v>
      </c>
      <c r="B32" t="s">
        <v>122</v>
      </c>
      <c r="C32">
        <v>13</v>
      </c>
      <c r="D32">
        <v>907</v>
      </c>
      <c r="E32">
        <v>5454</v>
      </c>
      <c r="F32">
        <v>6.01</v>
      </c>
      <c r="G32">
        <v>54</v>
      </c>
      <c r="H32">
        <v>419.54</v>
      </c>
      <c r="I32">
        <v>9</v>
      </c>
      <c r="J32">
        <v>4</v>
      </c>
      <c r="K32">
        <v>0</v>
      </c>
      <c r="L32" s="3">
        <f t="shared" si="0"/>
        <v>0.69230769230769229</v>
      </c>
    </row>
    <row r="33" spans="1:12">
      <c r="A33">
        <v>74</v>
      </c>
      <c r="B33" t="s">
        <v>107</v>
      </c>
      <c r="C33">
        <v>13</v>
      </c>
      <c r="D33">
        <v>874</v>
      </c>
      <c r="E33">
        <v>4883</v>
      </c>
      <c r="F33">
        <v>5.59</v>
      </c>
      <c r="G33">
        <v>53</v>
      </c>
      <c r="H33">
        <v>375.62</v>
      </c>
      <c r="I33">
        <v>11</v>
      </c>
      <c r="J33">
        <v>2</v>
      </c>
      <c r="K33">
        <v>0</v>
      </c>
      <c r="L33" s="3">
        <f t="shared" si="0"/>
        <v>0.84615384615384615</v>
      </c>
    </row>
    <row r="34" spans="1:12">
      <c r="A34">
        <v>69</v>
      </c>
      <c r="B34" t="s">
        <v>129</v>
      </c>
      <c r="C34">
        <v>13</v>
      </c>
      <c r="D34">
        <v>911</v>
      </c>
      <c r="E34">
        <v>5004</v>
      </c>
      <c r="F34">
        <v>5.49</v>
      </c>
      <c r="G34">
        <v>39</v>
      </c>
      <c r="H34">
        <v>384.92</v>
      </c>
      <c r="I34">
        <v>7</v>
      </c>
      <c r="J34">
        <v>6</v>
      </c>
      <c r="K34">
        <v>0</v>
      </c>
      <c r="L34" s="3">
        <f t="shared" ref="L34:L65" si="1">I34/(I34+J34)</f>
        <v>0.53846153846153844</v>
      </c>
    </row>
    <row r="35" spans="1:12">
      <c r="A35">
        <v>3</v>
      </c>
      <c r="B35" t="s">
        <v>92</v>
      </c>
      <c r="C35">
        <v>13</v>
      </c>
      <c r="D35">
        <v>942</v>
      </c>
      <c r="E35">
        <v>6657</v>
      </c>
      <c r="F35">
        <v>7.07</v>
      </c>
      <c r="G35">
        <v>76</v>
      </c>
      <c r="H35">
        <v>512.08000000000004</v>
      </c>
      <c r="I35">
        <v>12</v>
      </c>
      <c r="J35">
        <v>1</v>
      </c>
      <c r="K35">
        <v>0</v>
      </c>
      <c r="L35" s="3">
        <f t="shared" si="1"/>
        <v>0.92307692307692313</v>
      </c>
    </row>
    <row r="36" spans="1:12">
      <c r="A36">
        <v>4</v>
      </c>
      <c r="B36" t="s">
        <v>149</v>
      </c>
      <c r="C36">
        <v>13</v>
      </c>
      <c r="D36">
        <v>1036</v>
      </c>
      <c r="E36">
        <v>6525</v>
      </c>
      <c r="F36">
        <v>6.3</v>
      </c>
      <c r="G36">
        <v>59</v>
      </c>
      <c r="H36">
        <v>501.92</v>
      </c>
      <c r="I36">
        <v>8</v>
      </c>
      <c r="J36">
        <v>5</v>
      </c>
      <c r="K36">
        <v>0</v>
      </c>
      <c r="L36" s="3">
        <f t="shared" si="1"/>
        <v>0.61538461538461542</v>
      </c>
    </row>
    <row r="37" spans="1:12">
      <c r="A37">
        <v>87</v>
      </c>
      <c r="B37" t="s">
        <v>189</v>
      </c>
      <c r="C37">
        <v>12</v>
      </c>
      <c r="D37">
        <v>866</v>
      </c>
      <c r="E37">
        <v>4196</v>
      </c>
      <c r="F37">
        <v>4.8499999999999996</v>
      </c>
      <c r="G37">
        <v>31</v>
      </c>
      <c r="H37">
        <v>349.67</v>
      </c>
      <c r="I37">
        <v>1</v>
      </c>
      <c r="J37">
        <v>11</v>
      </c>
      <c r="K37">
        <v>0</v>
      </c>
      <c r="L37" s="3">
        <f t="shared" si="1"/>
        <v>8.3333333333333329E-2</v>
      </c>
    </row>
    <row r="38" spans="1:12">
      <c r="A38">
        <v>34</v>
      </c>
      <c r="B38" t="s">
        <v>123</v>
      </c>
      <c r="C38">
        <v>13</v>
      </c>
      <c r="D38">
        <v>918</v>
      </c>
      <c r="E38">
        <v>5525</v>
      </c>
      <c r="F38">
        <v>6.02</v>
      </c>
      <c r="G38">
        <v>45</v>
      </c>
      <c r="H38">
        <v>425</v>
      </c>
      <c r="I38">
        <v>9</v>
      </c>
      <c r="J38">
        <v>4</v>
      </c>
      <c r="K38">
        <v>0</v>
      </c>
      <c r="L38" s="3">
        <f t="shared" si="1"/>
        <v>0.69230769230769229</v>
      </c>
    </row>
    <row r="39" spans="1:12">
      <c r="A39">
        <v>61</v>
      </c>
      <c r="B39" t="s">
        <v>131</v>
      </c>
      <c r="C39">
        <v>13</v>
      </c>
      <c r="D39">
        <v>921</v>
      </c>
      <c r="E39">
        <v>5119</v>
      </c>
      <c r="F39">
        <v>5.56</v>
      </c>
      <c r="G39">
        <v>50</v>
      </c>
      <c r="H39">
        <v>393.77</v>
      </c>
      <c r="I39">
        <v>7</v>
      </c>
      <c r="J39">
        <v>6</v>
      </c>
      <c r="K39">
        <v>0</v>
      </c>
      <c r="L39" s="3">
        <f t="shared" si="1"/>
        <v>0.53846153846153844</v>
      </c>
    </row>
    <row r="40" spans="1:12">
      <c r="A40">
        <v>109</v>
      </c>
      <c r="B40" t="s">
        <v>106</v>
      </c>
      <c r="C40">
        <v>12</v>
      </c>
      <c r="D40">
        <v>814</v>
      </c>
      <c r="E40">
        <v>3796</v>
      </c>
      <c r="F40">
        <v>4.66</v>
      </c>
      <c r="G40">
        <v>28</v>
      </c>
      <c r="H40">
        <v>316.33</v>
      </c>
      <c r="I40">
        <v>6</v>
      </c>
      <c r="J40">
        <v>6</v>
      </c>
      <c r="K40">
        <v>0</v>
      </c>
      <c r="L40" s="3">
        <f t="shared" si="1"/>
        <v>0.5</v>
      </c>
    </row>
    <row r="41" spans="1:12">
      <c r="A41">
        <v>102</v>
      </c>
      <c r="B41" t="s">
        <v>184</v>
      </c>
      <c r="C41">
        <v>12</v>
      </c>
      <c r="D41">
        <v>896</v>
      </c>
      <c r="E41">
        <v>3923</v>
      </c>
      <c r="F41">
        <v>4.38</v>
      </c>
      <c r="G41">
        <v>27</v>
      </c>
      <c r="H41">
        <v>326.92</v>
      </c>
      <c r="I41">
        <v>3</v>
      </c>
      <c r="J41">
        <v>9</v>
      </c>
      <c r="K41">
        <v>0</v>
      </c>
      <c r="L41" s="3">
        <f t="shared" si="1"/>
        <v>0.25</v>
      </c>
    </row>
    <row r="42" spans="1:12">
      <c r="A42">
        <v>8</v>
      </c>
      <c r="B42" t="s">
        <v>80</v>
      </c>
      <c r="C42">
        <v>13</v>
      </c>
      <c r="D42">
        <v>988</v>
      </c>
      <c r="E42">
        <v>6237</v>
      </c>
      <c r="F42">
        <v>6.31</v>
      </c>
      <c r="G42">
        <v>72</v>
      </c>
      <c r="H42">
        <v>479.77</v>
      </c>
      <c r="I42">
        <v>12</v>
      </c>
      <c r="J42">
        <v>1</v>
      </c>
      <c r="K42">
        <v>0</v>
      </c>
      <c r="L42" s="3">
        <f t="shared" si="1"/>
        <v>0.92307692307692313</v>
      </c>
    </row>
    <row r="43" spans="1:12">
      <c r="A43">
        <v>40</v>
      </c>
      <c r="B43" t="s">
        <v>160</v>
      </c>
      <c r="C43">
        <v>12</v>
      </c>
      <c r="D43">
        <v>861</v>
      </c>
      <c r="E43">
        <v>5018</v>
      </c>
      <c r="F43">
        <v>5.83</v>
      </c>
      <c r="G43">
        <v>51</v>
      </c>
      <c r="H43">
        <v>418.17</v>
      </c>
      <c r="I43">
        <v>5</v>
      </c>
      <c r="J43">
        <v>7</v>
      </c>
      <c r="K43">
        <v>0</v>
      </c>
      <c r="L43" s="3">
        <f t="shared" si="1"/>
        <v>0.41666666666666669</v>
      </c>
    </row>
    <row r="44" spans="1:12">
      <c r="A44">
        <v>82</v>
      </c>
      <c r="B44" t="s">
        <v>179</v>
      </c>
      <c r="C44">
        <v>12</v>
      </c>
      <c r="D44">
        <v>859</v>
      </c>
      <c r="E44">
        <v>4400</v>
      </c>
      <c r="F44">
        <v>5.12</v>
      </c>
      <c r="G44">
        <v>30</v>
      </c>
      <c r="H44">
        <v>366.67</v>
      </c>
      <c r="I44">
        <v>3</v>
      </c>
      <c r="J44">
        <v>9</v>
      </c>
      <c r="K44">
        <v>0</v>
      </c>
      <c r="L44" s="3">
        <f t="shared" si="1"/>
        <v>0.25</v>
      </c>
    </row>
    <row r="45" spans="1:12">
      <c r="A45">
        <v>24</v>
      </c>
      <c r="B45" t="s">
        <v>110</v>
      </c>
      <c r="C45">
        <v>13</v>
      </c>
      <c r="D45">
        <v>1013</v>
      </c>
      <c r="E45">
        <v>5764</v>
      </c>
      <c r="F45">
        <v>5.69</v>
      </c>
      <c r="G45">
        <v>62</v>
      </c>
      <c r="H45">
        <v>443.38</v>
      </c>
      <c r="I45">
        <v>8</v>
      </c>
      <c r="J45">
        <v>5</v>
      </c>
      <c r="K45">
        <v>0</v>
      </c>
      <c r="L45" s="3">
        <f t="shared" si="1"/>
        <v>0.61538461538461542</v>
      </c>
    </row>
    <row r="46" spans="1:12">
      <c r="A46">
        <v>49</v>
      </c>
      <c r="B46" t="s">
        <v>173</v>
      </c>
      <c r="C46">
        <v>12</v>
      </c>
      <c r="D46">
        <v>853</v>
      </c>
      <c r="E46">
        <v>4885</v>
      </c>
      <c r="F46">
        <v>5.73</v>
      </c>
      <c r="G46">
        <v>37</v>
      </c>
      <c r="H46">
        <v>407.08</v>
      </c>
      <c r="I46">
        <v>3</v>
      </c>
      <c r="J46">
        <v>9</v>
      </c>
      <c r="K46">
        <v>0</v>
      </c>
      <c r="L46" s="3">
        <f t="shared" si="1"/>
        <v>0.25</v>
      </c>
    </row>
    <row r="47" spans="1:12">
      <c r="A47">
        <v>65</v>
      </c>
      <c r="B47" t="s">
        <v>139</v>
      </c>
      <c r="C47">
        <v>12</v>
      </c>
      <c r="D47">
        <v>891</v>
      </c>
      <c r="E47">
        <v>4628</v>
      </c>
      <c r="F47">
        <v>5.19</v>
      </c>
      <c r="G47">
        <v>36</v>
      </c>
      <c r="H47">
        <v>385.67</v>
      </c>
      <c r="I47">
        <v>6</v>
      </c>
      <c r="J47">
        <v>6</v>
      </c>
      <c r="K47">
        <v>0</v>
      </c>
      <c r="L47" s="3">
        <f t="shared" si="1"/>
        <v>0.5</v>
      </c>
    </row>
    <row r="48" spans="1:12">
      <c r="A48">
        <v>86</v>
      </c>
      <c r="B48" t="s">
        <v>150</v>
      </c>
      <c r="C48">
        <v>12</v>
      </c>
      <c r="D48">
        <v>910</v>
      </c>
      <c r="E48">
        <v>4211</v>
      </c>
      <c r="F48">
        <v>4.63</v>
      </c>
      <c r="G48">
        <v>31</v>
      </c>
      <c r="H48">
        <v>350.92</v>
      </c>
      <c r="I48">
        <v>5</v>
      </c>
      <c r="J48">
        <v>7</v>
      </c>
      <c r="K48">
        <v>0</v>
      </c>
      <c r="L48" s="3">
        <f t="shared" si="1"/>
        <v>0.41666666666666669</v>
      </c>
    </row>
    <row r="49" spans="1:12">
      <c r="A49">
        <v>6</v>
      </c>
      <c r="B49" t="s">
        <v>186</v>
      </c>
      <c r="C49">
        <v>12</v>
      </c>
      <c r="D49">
        <v>909</v>
      </c>
      <c r="E49">
        <v>5856</v>
      </c>
      <c r="F49">
        <v>6.44</v>
      </c>
      <c r="G49">
        <v>55</v>
      </c>
      <c r="H49">
        <v>488</v>
      </c>
      <c r="I49">
        <v>6</v>
      </c>
      <c r="J49">
        <v>6</v>
      </c>
      <c r="K49">
        <v>0</v>
      </c>
      <c r="L49" s="3">
        <f t="shared" si="1"/>
        <v>0.5</v>
      </c>
    </row>
    <row r="50" spans="1:12">
      <c r="A50">
        <v>26</v>
      </c>
      <c r="B50" t="s">
        <v>74</v>
      </c>
      <c r="C50">
        <v>14</v>
      </c>
      <c r="D50">
        <v>1054</v>
      </c>
      <c r="E50">
        <v>6152</v>
      </c>
      <c r="F50">
        <v>5.84</v>
      </c>
      <c r="G50">
        <v>66</v>
      </c>
      <c r="H50">
        <v>439.43</v>
      </c>
      <c r="I50">
        <v>12</v>
      </c>
      <c r="J50">
        <v>2</v>
      </c>
      <c r="K50">
        <v>0</v>
      </c>
      <c r="L50" s="3">
        <f t="shared" si="1"/>
        <v>0.8571428571428571</v>
      </c>
    </row>
    <row r="51" spans="1:12">
      <c r="A51">
        <v>44</v>
      </c>
      <c r="B51" t="s">
        <v>181</v>
      </c>
      <c r="C51">
        <v>12</v>
      </c>
      <c r="D51">
        <v>840</v>
      </c>
      <c r="E51">
        <v>4954</v>
      </c>
      <c r="F51">
        <v>5.9</v>
      </c>
      <c r="G51">
        <v>37</v>
      </c>
      <c r="H51">
        <v>412.83</v>
      </c>
      <c r="I51">
        <v>3</v>
      </c>
      <c r="J51">
        <v>9</v>
      </c>
      <c r="K51">
        <v>0</v>
      </c>
      <c r="L51" s="3">
        <f t="shared" si="1"/>
        <v>0.25</v>
      </c>
    </row>
    <row r="52" spans="1:12">
      <c r="A52">
        <v>92</v>
      </c>
      <c r="B52" t="s">
        <v>115</v>
      </c>
      <c r="C52">
        <v>13</v>
      </c>
      <c r="D52">
        <v>878</v>
      </c>
      <c r="E52">
        <v>4431</v>
      </c>
      <c r="F52">
        <v>5.05</v>
      </c>
      <c r="G52">
        <v>37</v>
      </c>
      <c r="H52">
        <v>340.85</v>
      </c>
      <c r="I52">
        <v>6</v>
      </c>
      <c r="J52">
        <v>7</v>
      </c>
      <c r="K52">
        <v>0</v>
      </c>
      <c r="L52" s="3">
        <f t="shared" si="1"/>
        <v>0.46153846153846156</v>
      </c>
    </row>
    <row r="53" spans="1:12">
      <c r="A53">
        <v>23</v>
      </c>
      <c r="B53" t="s">
        <v>167</v>
      </c>
      <c r="C53">
        <v>13</v>
      </c>
      <c r="D53">
        <v>1017</v>
      </c>
      <c r="E53">
        <v>5767</v>
      </c>
      <c r="F53">
        <v>5.67</v>
      </c>
      <c r="G53">
        <v>47</v>
      </c>
      <c r="H53">
        <v>443.62</v>
      </c>
      <c r="I53">
        <v>7</v>
      </c>
      <c r="J53">
        <v>6</v>
      </c>
      <c r="K53">
        <v>0</v>
      </c>
      <c r="L53" s="3">
        <f t="shared" si="1"/>
        <v>0.53846153846153844</v>
      </c>
    </row>
    <row r="54" spans="1:12">
      <c r="A54">
        <v>110</v>
      </c>
      <c r="B54" t="s">
        <v>133</v>
      </c>
      <c r="C54">
        <v>12</v>
      </c>
      <c r="D54">
        <v>779</v>
      </c>
      <c r="E54">
        <v>3781</v>
      </c>
      <c r="F54">
        <v>4.8499999999999996</v>
      </c>
      <c r="G54">
        <v>30</v>
      </c>
      <c r="H54">
        <v>315.08</v>
      </c>
      <c r="I54">
        <v>5</v>
      </c>
      <c r="J54">
        <v>7</v>
      </c>
      <c r="K54">
        <v>0</v>
      </c>
      <c r="L54" s="3">
        <f t="shared" si="1"/>
        <v>0.41666666666666669</v>
      </c>
    </row>
    <row r="55" spans="1:12">
      <c r="A55">
        <v>81</v>
      </c>
      <c r="B55" t="s">
        <v>127</v>
      </c>
      <c r="C55">
        <v>13</v>
      </c>
      <c r="D55">
        <v>932</v>
      </c>
      <c r="E55">
        <v>4769</v>
      </c>
      <c r="F55">
        <v>5.12</v>
      </c>
      <c r="G55">
        <v>28</v>
      </c>
      <c r="H55">
        <v>366.85</v>
      </c>
      <c r="I55">
        <v>6</v>
      </c>
      <c r="J55">
        <v>7</v>
      </c>
      <c r="K55">
        <v>0</v>
      </c>
      <c r="L55" s="3">
        <f t="shared" si="1"/>
        <v>0.46153846153846156</v>
      </c>
    </row>
    <row r="56" spans="1:12">
      <c r="A56">
        <v>68</v>
      </c>
      <c r="B56" t="s">
        <v>88</v>
      </c>
      <c r="C56">
        <v>13</v>
      </c>
      <c r="D56">
        <v>963</v>
      </c>
      <c r="E56">
        <v>5006</v>
      </c>
      <c r="F56">
        <v>5.2</v>
      </c>
      <c r="G56">
        <v>45</v>
      </c>
      <c r="H56">
        <v>385.08</v>
      </c>
      <c r="I56">
        <v>9</v>
      </c>
      <c r="J56">
        <v>4</v>
      </c>
      <c r="K56">
        <v>0</v>
      </c>
      <c r="L56" s="3">
        <f t="shared" si="1"/>
        <v>0.69230769230769229</v>
      </c>
    </row>
    <row r="57" spans="1:12">
      <c r="A57">
        <v>42</v>
      </c>
      <c r="B57" t="s">
        <v>134</v>
      </c>
      <c r="C57">
        <v>13</v>
      </c>
      <c r="D57">
        <v>973</v>
      </c>
      <c r="E57">
        <v>5418</v>
      </c>
      <c r="F57">
        <v>5.57</v>
      </c>
      <c r="G57">
        <v>55</v>
      </c>
      <c r="H57">
        <v>416.77</v>
      </c>
      <c r="I57">
        <v>7</v>
      </c>
      <c r="J57">
        <v>6</v>
      </c>
      <c r="K57">
        <v>0</v>
      </c>
      <c r="L57" s="3">
        <f t="shared" si="1"/>
        <v>0.53846153846153844</v>
      </c>
    </row>
    <row r="58" spans="1:12">
      <c r="A58">
        <v>96</v>
      </c>
      <c r="B58" t="s">
        <v>124</v>
      </c>
      <c r="C58">
        <v>12</v>
      </c>
      <c r="D58">
        <v>783</v>
      </c>
      <c r="E58">
        <v>4042</v>
      </c>
      <c r="F58">
        <v>5.16</v>
      </c>
      <c r="G58">
        <v>41</v>
      </c>
      <c r="H58">
        <v>336.83</v>
      </c>
      <c r="I58">
        <v>5</v>
      </c>
      <c r="J58">
        <v>7</v>
      </c>
      <c r="K58">
        <v>0</v>
      </c>
      <c r="L58" s="3">
        <f t="shared" si="1"/>
        <v>0.41666666666666669</v>
      </c>
    </row>
    <row r="59" spans="1:12">
      <c r="A59">
        <v>48</v>
      </c>
      <c r="B59" t="s">
        <v>187</v>
      </c>
      <c r="C59">
        <v>12</v>
      </c>
      <c r="D59">
        <v>887</v>
      </c>
      <c r="E59">
        <v>4890</v>
      </c>
      <c r="F59">
        <v>5.51</v>
      </c>
      <c r="G59">
        <v>42</v>
      </c>
      <c r="H59">
        <v>407.5</v>
      </c>
      <c r="I59">
        <v>1</v>
      </c>
      <c r="J59">
        <v>11</v>
      </c>
      <c r="K59">
        <v>0</v>
      </c>
      <c r="L59" s="3">
        <f t="shared" si="1"/>
        <v>8.3333333333333329E-2</v>
      </c>
    </row>
    <row r="60" spans="1:12">
      <c r="A60">
        <v>91</v>
      </c>
      <c r="B60" t="s">
        <v>147</v>
      </c>
      <c r="C60">
        <v>12</v>
      </c>
      <c r="D60">
        <v>770</v>
      </c>
      <c r="E60">
        <v>4143</v>
      </c>
      <c r="F60">
        <v>5.38</v>
      </c>
      <c r="G60">
        <v>30</v>
      </c>
      <c r="H60">
        <v>345.25</v>
      </c>
      <c r="I60">
        <v>3</v>
      </c>
      <c r="J60">
        <v>9</v>
      </c>
      <c r="K60">
        <v>0</v>
      </c>
      <c r="L60" s="3">
        <f t="shared" si="1"/>
        <v>0.25</v>
      </c>
    </row>
    <row r="61" spans="1:12">
      <c r="A61">
        <v>113</v>
      </c>
      <c r="B61" t="s">
        <v>91</v>
      </c>
      <c r="C61">
        <v>13</v>
      </c>
      <c r="D61">
        <v>880</v>
      </c>
      <c r="E61">
        <v>3863</v>
      </c>
      <c r="F61">
        <v>4.3899999999999997</v>
      </c>
      <c r="G61">
        <v>36</v>
      </c>
      <c r="H61">
        <v>297.14999999999998</v>
      </c>
      <c r="I61">
        <v>8</v>
      </c>
      <c r="J61">
        <v>5</v>
      </c>
      <c r="K61">
        <v>0</v>
      </c>
      <c r="L61" s="3">
        <f t="shared" si="1"/>
        <v>0.61538461538461542</v>
      </c>
    </row>
    <row r="62" spans="1:12">
      <c r="A62">
        <v>5</v>
      </c>
      <c r="B62" t="s">
        <v>116</v>
      </c>
      <c r="C62">
        <v>14</v>
      </c>
      <c r="D62">
        <v>1112</v>
      </c>
      <c r="E62">
        <v>6864</v>
      </c>
      <c r="F62">
        <v>6.17</v>
      </c>
      <c r="G62">
        <v>70</v>
      </c>
      <c r="H62">
        <v>490.29</v>
      </c>
      <c r="I62">
        <v>12</v>
      </c>
      <c r="J62">
        <v>2</v>
      </c>
      <c r="K62">
        <v>0</v>
      </c>
      <c r="L62" s="3">
        <f t="shared" si="1"/>
        <v>0.8571428571428571</v>
      </c>
    </row>
    <row r="63" spans="1:12">
      <c r="A63">
        <v>22</v>
      </c>
      <c r="B63" t="s">
        <v>190</v>
      </c>
      <c r="C63">
        <v>13</v>
      </c>
      <c r="D63">
        <v>940</v>
      </c>
      <c r="E63">
        <v>5773</v>
      </c>
      <c r="F63">
        <v>6.14</v>
      </c>
      <c r="G63">
        <v>65</v>
      </c>
      <c r="H63">
        <v>444.08</v>
      </c>
      <c r="I63">
        <v>8</v>
      </c>
      <c r="J63">
        <v>5</v>
      </c>
      <c r="K63">
        <v>0</v>
      </c>
      <c r="L63" s="3">
        <f t="shared" si="1"/>
        <v>0.61538461538461542</v>
      </c>
    </row>
    <row r="64" spans="1:12">
      <c r="A64">
        <v>9</v>
      </c>
      <c r="B64" t="s">
        <v>146</v>
      </c>
      <c r="C64">
        <v>12</v>
      </c>
      <c r="D64">
        <v>898</v>
      </c>
      <c r="E64">
        <v>5619</v>
      </c>
      <c r="F64">
        <v>6.26</v>
      </c>
      <c r="G64">
        <v>53</v>
      </c>
      <c r="H64">
        <v>468.25</v>
      </c>
      <c r="I64">
        <v>5</v>
      </c>
      <c r="J64">
        <v>7</v>
      </c>
      <c r="K64">
        <v>0</v>
      </c>
      <c r="L64" s="3">
        <f t="shared" si="1"/>
        <v>0.41666666666666669</v>
      </c>
    </row>
    <row r="65" spans="1:12">
      <c r="A65">
        <v>11</v>
      </c>
      <c r="B65" t="s">
        <v>157</v>
      </c>
      <c r="C65">
        <v>13</v>
      </c>
      <c r="D65">
        <v>953</v>
      </c>
      <c r="E65">
        <v>6077</v>
      </c>
      <c r="F65">
        <v>6.38</v>
      </c>
      <c r="G65">
        <v>56</v>
      </c>
      <c r="H65">
        <v>467.46</v>
      </c>
      <c r="I65">
        <v>6</v>
      </c>
      <c r="J65">
        <v>7</v>
      </c>
      <c r="K65">
        <v>0</v>
      </c>
      <c r="L65" s="3">
        <f t="shared" si="1"/>
        <v>0.46153846153846156</v>
      </c>
    </row>
    <row r="66" spans="1:12">
      <c r="A66">
        <v>76</v>
      </c>
      <c r="B66" t="s">
        <v>100</v>
      </c>
      <c r="C66">
        <v>13</v>
      </c>
      <c r="D66">
        <v>940</v>
      </c>
      <c r="E66">
        <v>4837</v>
      </c>
      <c r="F66">
        <v>5.15</v>
      </c>
      <c r="G66">
        <v>33</v>
      </c>
      <c r="H66">
        <v>372.08</v>
      </c>
      <c r="I66">
        <v>9</v>
      </c>
      <c r="J66">
        <v>4</v>
      </c>
      <c r="K66">
        <v>0</v>
      </c>
      <c r="L66" s="3">
        <f t="shared" ref="L66:L97" si="2">I66/(I66+J66)</f>
        <v>0.69230769230769229</v>
      </c>
    </row>
    <row r="67" spans="1:12">
      <c r="A67">
        <v>35</v>
      </c>
      <c r="B67" t="s">
        <v>185</v>
      </c>
      <c r="C67">
        <v>13</v>
      </c>
      <c r="D67">
        <v>993</v>
      </c>
      <c r="E67">
        <v>5505</v>
      </c>
      <c r="F67">
        <v>5.54</v>
      </c>
      <c r="G67">
        <v>40</v>
      </c>
      <c r="H67">
        <v>423.46</v>
      </c>
      <c r="I67">
        <v>4</v>
      </c>
      <c r="J67">
        <v>9</v>
      </c>
      <c r="K67">
        <v>0</v>
      </c>
      <c r="L67" s="3">
        <f t="shared" si="2"/>
        <v>0.30769230769230771</v>
      </c>
    </row>
    <row r="68" spans="1:12">
      <c r="A68">
        <v>105</v>
      </c>
      <c r="B68" t="s">
        <v>145</v>
      </c>
      <c r="C68">
        <v>12</v>
      </c>
      <c r="D68">
        <v>770</v>
      </c>
      <c r="E68">
        <v>3904</v>
      </c>
      <c r="F68">
        <v>5.07</v>
      </c>
      <c r="G68">
        <v>29</v>
      </c>
      <c r="H68">
        <v>325.33</v>
      </c>
      <c r="I68">
        <v>4</v>
      </c>
      <c r="J68">
        <v>8</v>
      </c>
      <c r="K68">
        <v>0</v>
      </c>
      <c r="L68" s="3">
        <f t="shared" si="2"/>
        <v>0.33333333333333331</v>
      </c>
    </row>
    <row r="69" spans="1:12">
      <c r="A69">
        <v>98</v>
      </c>
      <c r="B69" t="s">
        <v>96</v>
      </c>
      <c r="C69">
        <v>12</v>
      </c>
      <c r="D69">
        <v>857</v>
      </c>
      <c r="E69">
        <v>4019</v>
      </c>
      <c r="F69">
        <v>4.6900000000000004</v>
      </c>
      <c r="G69">
        <v>29</v>
      </c>
      <c r="H69">
        <v>334.92</v>
      </c>
      <c r="I69">
        <v>5</v>
      </c>
      <c r="J69">
        <v>7</v>
      </c>
      <c r="K69">
        <v>0</v>
      </c>
      <c r="L69" s="3">
        <f t="shared" si="2"/>
        <v>0.41666666666666669</v>
      </c>
    </row>
    <row r="70" spans="1:12">
      <c r="A70">
        <v>47</v>
      </c>
      <c r="B70" t="s">
        <v>176</v>
      </c>
      <c r="C70">
        <v>12</v>
      </c>
      <c r="D70">
        <v>934</v>
      </c>
      <c r="E70">
        <v>4901</v>
      </c>
      <c r="F70">
        <v>5.25</v>
      </c>
      <c r="G70">
        <v>40</v>
      </c>
      <c r="H70">
        <v>408.42</v>
      </c>
      <c r="I70">
        <v>2</v>
      </c>
      <c r="J70">
        <v>10</v>
      </c>
      <c r="K70">
        <v>0</v>
      </c>
      <c r="L70" s="3">
        <f t="shared" si="2"/>
        <v>0.16666666666666666</v>
      </c>
    </row>
    <row r="71" spans="1:12">
      <c r="A71">
        <v>94</v>
      </c>
      <c r="B71" t="s">
        <v>151</v>
      </c>
      <c r="C71">
        <v>12</v>
      </c>
      <c r="D71">
        <v>806</v>
      </c>
      <c r="E71">
        <v>4055</v>
      </c>
      <c r="F71">
        <v>5.03</v>
      </c>
      <c r="G71">
        <v>28</v>
      </c>
      <c r="H71">
        <v>337.92</v>
      </c>
      <c r="I71">
        <v>2</v>
      </c>
      <c r="J71">
        <v>10</v>
      </c>
      <c r="K71">
        <v>0</v>
      </c>
      <c r="L71" s="3">
        <f t="shared" si="2"/>
        <v>0.16666666666666666</v>
      </c>
    </row>
    <row r="72" spans="1:12">
      <c r="A72">
        <v>32</v>
      </c>
      <c r="B72" t="s">
        <v>169</v>
      </c>
      <c r="C72">
        <v>12</v>
      </c>
      <c r="D72">
        <v>927</v>
      </c>
      <c r="E72">
        <v>5132</v>
      </c>
      <c r="F72">
        <v>5.54</v>
      </c>
      <c r="G72">
        <v>39</v>
      </c>
      <c r="H72">
        <v>427.67</v>
      </c>
      <c r="I72">
        <v>6</v>
      </c>
      <c r="J72">
        <v>6</v>
      </c>
      <c r="K72">
        <v>0</v>
      </c>
      <c r="L72" s="3">
        <f t="shared" si="2"/>
        <v>0.5</v>
      </c>
    </row>
    <row r="73" spans="1:12">
      <c r="A73">
        <v>119</v>
      </c>
      <c r="B73" t="s">
        <v>93</v>
      </c>
      <c r="C73">
        <v>12</v>
      </c>
      <c r="D73">
        <v>826</v>
      </c>
      <c r="E73">
        <v>2907</v>
      </c>
      <c r="F73">
        <v>3.52</v>
      </c>
      <c r="G73">
        <v>26</v>
      </c>
      <c r="H73">
        <v>242.25</v>
      </c>
      <c r="I73">
        <v>3</v>
      </c>
      <c r="J73">
        <v>9</v>
      </c>
      <c r="K73">
        <v>0</v>
      </c>
      <c r="L73" s="3">
        <f t="shared" si="2"/>
        <v>0.25</v>
      </c>
    </row>
    <row r="74" spans="1:12">
      <c r="A74">
        <v>83</v>
      </c>
      <c r="B74" t="s">
        <v>119</v>
      </c>
      <c r="C74">
        <v>12</v>
      </c>
      <c r="D74">
        <v>817</v>
      </c>
      <c r="E74">
        <v>4374</v>
      </c>
      <c r="F74">
        <v>5.35</v>
      </c>
      <c r="G74">
        <v>43</v>
      </c>
      <c r="H74">
        <v>364.5</v>
      </c>
      <c r="I74">
        <v>6</v>
      </c>
      <c r="J74">
        <v>6</v>
      </c>
      <c r="K74">
        <v>0</v>
      </c>
      <c r="L74" s="3">
        <f t="shared" si="2"/>
        <v>0.5</v>
      </c>
    </row>
    <row r="75" spans="1:12">
      <c r="A75">
        <v>62</v>
      </c>
      <c r="B75" t="s">
        <v>75</v>
      </c>
      <c r="C75">
        <v>13</v>
      </c>
      <c r="D75">
        <v>883</v>
      </c>
      <c r="E75">
        <v>5118</v>
      </c>
      <c r="F75">
        <v>5.8</v>
      </c>
      <c r="G75">
        <v>51</v>
      </c>
      <c r="H75">
        <v>393.69</v>
      </c>
      <c r="I75">
        <v>11</v>
      </c>
      <c r="J75">
        <v>2</v>
      </c>
      <c r="K75">
        <v>0</v>
      </c>
      <c r="L75" s="3">
        <f t="shared" si="2"/>
        <v>0.84615384615384615</v>
      </c>
    </row>
    <row r="76" spans="1:12">
      <c r="A76">
        <v>19</v>
      </c>
      <c r="B76" t="s">
        <v>114</v>
      </c>
      <c r="C76">
        <v>14</v>
      </c>
      <c r="D76">
        <v>975</v>
      </c>
      <c r="E76">
        <v>6285</v>
      </c>
      <c r="F76">
        <v>6.45</v>
      </c>
      <c r="G76">
        <v>80</v>
      </c>
      <c r="H76">
        <v>448.93</v>
      </c>
      <c r="I76">
        <v>11</v>
      </c>
      <c r="J76">
        <v>3</v>
      </c>
      <c r="K76">
        <v>0</v>
      </c>
      <c r="L76" s="3">
        <f t="shared" si="2"/>
        <v>0.7857142857142857</v>
      </c>
    </row>
    <row r="77" spans="1:12">
      <c r="A77">
        <v>7</v>
      </c>
      <c r="B77" t="s">
        <v>174</v>
      </c>
      <c r="C77">
        <v>13</v>
      </c>
      <c r="D77">
        <v>978</v>
      </c>
      <c r="E77">
        <v>6322</v>
      </c>
      <c r="F77">
        <v>6.46</v>
      </c>
      <c r="G77">
        <v>60</v>
      </c>
      <c r="H77">
        <v>486.31</v>
      </c>
      <c r="I77">
        <v>7</v>
      </c>
      <c r="J77">
        <v>6</v>
      </c>
      <c r="K77">
        <v>0</v>
      </c>
      <c r="L77" s="3">
        <f t="shared" si="2"/>
        <v>0.53846153846153844</v>
      </c>
    </row>
    <row r="78" spans="1:12">
      <c r="A78">
        <v>10</v>
      </c>
      <c r="B78" t="s">
        <v>101</v>
      </c>
      <c r="C78">
        <v>13</v>
      </c>
      <c r="D78">
        <v>1028</v>
      </c>
      <c r="E78">
        <v>6078</v>
      </c>
      <c r="F78">
        <v>5.91</v>
      </c>
      <c r="G78">
        <v>62</v>
      </c>
      <c r="H78">
        <v>467.54</v>
      </c>
      <c r="I78">
        <v>9</v>
      </c>
      <c r="J78">
        <v>4</v>
      </c>
      <c r="K78">
        <v>0</v>
      </c>
      <c r="L78" s="3">
        <f t="shared" si="2"/>
        <v>0.69230769230769229</v>
      </c>
    </row>
    <row r="79" spans="1:12">
      <c r="A79">
        <v>78</v>
      </c>
      <c r="B79" t="s">
        <v>108</v>
      </c>
      <c r="C79">
        <v>13</v>
      </c>
      <c r="D79">
        <v>979</v>
      </c>
      <c r="E79">
        <v>4831</v>
      </c>
      <c r="F79">
        <v>4.93</v>
      </c>
      <c r="G79">
        <v>43</v>
      </c>
      <c r="H79">
        <v>371.62</v>
      </c>
      <c r="I79">
        <v>9</v>
      </c>
      <c r="J79">
        <v>4</v>
      </c>
      <c r="K79">
        <v>0</v>
      </c>
      <c r="L79" s="3">
        <f t="shared" si="2"/>
        <v>0.69230769230769229</v>
      </c>
    </row>
    <row r="80" spans="1:12">
      <c r="A80">
        <v>55</v>
      </c>
      <c r="B80" t="s">
        <v>112</v>
      </c>
      <c r="C80">
        <v>13</v>
      </c>
      <c r="D80">
        <v>943</v>
      </c>
      <c r="E80">
        <v>5201</v>
      </c>
      <c r="F80">
        <v>5.52</v>
      </c>
      <c r="G80">
        <v>48</v>
      </c>
      <c r="H80">
        <v>400.08</v>
      </c>
      <c r="I80">
        <v>9</v>
      </c>
      <c r="J80">
        <v>4</v>
      </c>
      <c r="K80">
        <v>0</v>
      </c>
      <c r="L80" s="3">
        <f t="shared" si="2"/>
        <v>0.69230769230769229</v>
      </c>
    </row>
    <row r="81" spans="1:12">
      <c r="A81">
        <v>108</v>
      </c>
      <c r="B81" t="s">
        <v>97</v>
      </c>
      <c r="C81">
        <v>12</v>
      </c>
      <c r="D81">
        <v>811</v>
      </c>
      <c r="E81">
        <v>3834</v>
      </c>
      <c r="F81">
        <v>4.7300000000000004</v>
      </c>
      <c r="G81">
        <v>31</v>
      </c>
      <c r="H81">
        <v>319.5</v>
      </c>
      <c r="I81">
        <v>5</v>
      </c>
      <c r="J81">
        <v>7</v>
      </c>
      <c r="K81">
        <v>0</v>
      </c>
      <c r="L81" s="3">
        <f t="shared" si="2"/>
        <v>0.41666666666666669</v>
      </c>
    </row>
    <row r="82" spans="1:12">
      <c r="A82">
        <v>27</v>
      </c>
      <c r="B82" t="s">
        <v>102</v>
      </c>
      <c r="C82">
        <v>13</v>
      </c>
      <c r="D82">
        <v>1007</v>
      </c>
      <c r="E82">
        <v>5667</v>
      </c>
      <c r="F82">
        <v>5.63</v>
      </c>
      <c r="G82">
        <v>56</v>
      </c>
      <c r="H82">
        <v>435.92</v>
      </c>
      <c r="I82">
        <v>8</v>
      </c>
      <c r="J82">
        <v>5</v>
      </c>
      <c r="K82">
        <v>0</v>
      </c>
      <c r="L82" s="3">
        <f t="shared" si="2"/>
        <v>0.61538461538461542</v>
      </c>
    </row>
    <row r="83" spans="1:12">
      <c r="A83">
        <v>51</v>
      </c>
      <c r="B83" t="s">
        <v>188</v>
      </c>
      <c r="C83">
        <v>12</v>
      </c>
      <c r="D83">
        <v>909</v>
      </c>
      <c r="E83">
        <v>4848</v>
      </c>
      <c r="F83">
        <v>5.33</v>
      </c>
      <c r="G83">
        <v>51</v>
      </c>
      <c r="H83">
        <v>404</v>
      </c>
      <c r="I83">
        <v>3</v>
      </c>
      <c r="J83">
        <v>9</v>
      </c>
      <c r="K83">
        <v>0</v>
      </c>
      <c r="L83" s="3">
        <f t="shared" si="2"/>
        <v>0.25</v>
      </c>
    </row>
    <row r="84" spans="1:12">
      <c r="A84">
        <v>18</v>
      </c>
      <c r="B84" t="s">
        <v>87</v>
      </c>
      <c r="C84">
        <v>13</v>
      </c>
      <c r="D84">
        <v>916</v>
      </c>
      <c r="E84">
        <v>5841</v>
      </c>
      <c r="F84">
        <v>6.38</v>
      </c>
      <c r="G84">
        <v>51</v>
      </c>
      <c r="H84">
        <v>449.31</v>
      </c>
      <c r="I84">
        <v>8</v>
      </c>
      <c r="J84">
        <v>5</v>
      </c>
      <c r="K84">
        <v>0</v>
      </c>
      <c r="L84" s="3">
        <f t="shared" si="2"/>
        <v>0.61538461538461542</v>
      </c>
    </row>
    <row r="85" spans="1:12">
      <c r="A85">
        <v>73</v>
      </c>
      <c r="B85" t="s">
        <v>175</v>
      </c>
      <c r="C85">
        <v>12</v>
      </c>
      <c r="D85">
        <v>817</v>
      </c>
      <c r="E85">
        <v>4519</v>
      </c>
      <c r="F85">
        <v>5.53</v>
      </c>
      <c r="G85">
        <v>38</v>
      </c>
      <c r="H85">
        <v>376.58</v>
      </c>
      <c r="I85">
        <v>4</v>
      </c>
      <c r="J85">
        <v>8</v>
      </c>
      <c r="K85">
        <v>0</v>
      </c>
      <c r="L85" s="3">
        <f t="shared" si="2"/>
        <v>0.33333333333333331</v>
      </c>
    </row>
    <row r="86" spans="1:12">
      <c r="A86">
        <v>88</v>
      </c>
      <c r="B86" t="s">
        <v>138</v>
      </c>
      <c r="C86">
        <v>12</v>
      </c>
      <c r="D86">
        <v>835</v>
      </c>
      <c r="E86">
        <v>4177</v>
      </c>
      <c r="F86">
        <v>5</v>
      </c>
      <c r="G86">
        <v>31</v>
      </c>
      <c r="H86">
        <v>348.08</v>
      </c>
      <c r="I86">
        <v>5</v>
      </c>
      <c r="J86">
        <v>7</v>
      </c>
      <c r="K86">
        <v>0</v>
      </c>
      <c r="L86" s="3">
        <f t="shared" si="2"/>
        <v>0.41666666666666669</v>
      </c>
    </row>
    <row r="87" spans="1:12">
      <c r="A87">
        <v>77</v>
      </c>
      <c r="B87" t="s">
        <v>83</v>
      </c>
      <c r="C87">
        <v>12</v>
      </c>
      <c r="D87">
        <v>825</v>
      </c>
      <c r="E87">
        <v>4462</v>
      </c>
      <c r="F87">
        <v>5.41</v>
      </c>
      <c r="G87">
        <v>39</v>
      </c>
      <c r="H87">
        <v>371.83</v>
      </c>
      <c r="I87">
        <v>6</v>
      </c>
      <c r="J87">
        <v>6</v>
      </c>
      <c r="K87">
        <v>0</v>
      </c>
      <c r="L87" s="3">
        <f t="shared" si="2"/>
        <v>0.5</v>
      </c>
    </row>
    <row r="88" spans="1:12">
      <c r="A88">
        <v>43</v>
      </c>
      <c r="B88" t="s">
        <v>79</v>
      </c>
      <c r="C88">
        <v>13</v>
      </c>
      <c r="D88">
        <v>991</v>
      </c>
      <c r="E88">
        <v>5383</v>
      </c>
      <c r="F88">
        <v>5.43</v>
      </c>
      <c r="G88">
        <v>56</v>
      </c>
      <c r="H88">
        <v>414.08</v>
      </c>
      <c r="I88">
        <v>9</v>
      </c>
      <c r="J88">
        <v>4</v>
      </c>
      <c r="K88">
        <v>0</v>
      </c>
      <c r="L88" s="3">
        <f t="shared" si="2"/>
        <v>0.69230769230769229</v>
      </c>
    </row>
    <row r="89" spans="1:12">
      <c r="A89">
        <v>29</v>
      </c>
      <c r="B89" t="s">
        <v>77</v>
      </c>
      <c r="C89">
        <v>13</v>
      </c>
      <c r="D89">
        <v>977</v>
      </c>
      <c r="E89">
        <v>5654</v>
      </c>
      <c r="F89">
        <v>5.79</v>
      </c>
      <c r="G89">
        <v>54</v>
      </c>
      <c r="H89">
        <v>434.92</v>
      </c>
      <c r="I89">
        <v>11</v>
      </c>
      <c r="J89">
        <v>2</v>
      </c>
      <c r="K89">
        <v>0</v>
      </c>
      <c r="L89" s="3">
        <f t="shared" si="2"/>
        <v>0.84615384615384615</v>
      </c>
    </row>
    <row r="90" spans="1:12">
      <c r="A90">
        <v>37</v>
      </c>
      <c r="B90" t="s">
        <v>163</v>
      </c>
      <c r="C90">
        <v>12</v>
      </c>
      <c r="D90">
        <v>902</v>
      </c>
      <c r="E90">
        <v>5067</v>
      </c>
      <c r="F90">
        <v>5.62</v>
      </c>
      <c r="G90">
        <v>43</v>
      </c>
      <c r="H90">
        <v>422.25</v>
      </c>
      <c r="I90">
        <v>1</v>
      </c>
      <c r="J90">
        <v>11</v>
      </c>
      <c r="K90">
        <v>0</v>
      </c>
      <c r="L90" s="3">
        <f t="shared" si="2"/>
        <v>8.3333333333333329E-2</v>
      </c>
    </row>
    <row r="91" spans="1:12">
      <c r="A91">
        <v>63</v>
      </c>
      <c r="B91" t="s">
        <v>130</v>
      </c>
      <c r="C91">
        <v>13</v>
      </c>
      <c r="D91">
        <v>946</v>
      </c>
      <c r="E91">
        <v>5066</v>
      </c>
      <c r="F91">
        <v>5.36</v>
      </c>
      <c r="G91">
        <v>45</v>
      </c>
      <c r="H91">
        <v>389.69</v>
      </c>
      <c r="I91">
        <v>7</v>
      </c>
      <c r="J91">
        <v>6</v>
      </c>
      <c r="K91">
        <v>0</v>
      </c>
      <c r="L91" s="3">
        <f t="shared" si="2"/>
        <v>0.53846153846153844</v>
      </c>
    </row>
    <row r="92" spans="1:12">
      <c r="A92">
        <v>107</v>
      </c>
      <c r="B92" t="s">
        <v>155</v>
      </c>
      <c r="C92">
        <v>12</v>
      </c>
      <c r="D92">
        <v>870</v>
      </c>
      <c r="E92">
        <v>3870</v>
      </c>
      <c r="F92">
        <v>4.45</v>
      </c>
      <c r="G92">
        <v>27</v>
      </c>
      <c r="H92">
        <v>322.5</v>
      </c>
      <c r="I92">
        <v>4</v>
      </c>
      <c r="J92">
        <v>8</v>
      </c>
      <c r="K92">
        <v>0</v>
      </c>
      <c r="L92" s="3">
        <f t="shared" si="2"/>
        <v>0.33333333333333331</v>
      </c>
    </row>
    <row r="93" spans="1:12">
      <c r="A93">
        <v>114</v>
      </c>
      <c r="B93" t="s">
        <v>180</v>
      </c>
      <c r="C93">
        <v>12</v>
      </c>
      <c r="D93">
        <v>758</v>
      </c>
      <c r="E93">
        <v>3503</v>
      </c>
      <c r="F93">
        <v>4.62</v>
      </c>
      <c r="G93">
        <v>24</v>
      </c>
      <c r="H93">
        <v>291.92</v>
      </c>
      <c r="I93">
        <v>2</v>
      </c>
      <c r="J93">
        <v>10</v>
      </c>
      <c r="K93">
        <v>0</v>
      </c>
      <c r="L93" s="3">
        <f t="shared" si="2"/>
        <v>0.16666666666666666</v>
      </c>
    </row>
    <row r="94" spans="1:12">
      <c r="A94">
        <v>64</v>
      </c>
      <c r="B94" t="s">
        <v>82</v>
      </c>
      <c r="C94">
        <v>13</v>
      </c>
      <c r="D94">
        <v>1017</v>
      </c>
      <c r="E94">
        <v>5026</v>
      </c>
      <c r="F94">
        <v>4.9400000000000004</v>
      </c>
      <c r="G94">
        <v>39</v>
      </c>
      <c r="H94">
        <v>386.62</v>
      </c>
      <c r="I94">
        <v>8</v>
      </c>
      <c r="J94">
        <v>5</v>
      </c>
      <c r="K94">
        <v>0</v>
      </c>
      <c r="L94" s="3">
        <f t="shared" si="2"/>
        <v>0.61538461538461542</v>
      </c>
    </row>
    <row r="95" spans="1:12">
      <c r="A95">
        <v>112</v>
      </c>
      <c r="B95" t="s">
        <v>121</v>
      </c>
      <c r="C95">
        <v>12</v>
      </c>
      <c r="D95">
        <v>788</v>
      </c>
      <c r="E95">
        <v>3610</v>
      </c>
      <c r="F95">
        <v>4.58</v>
      </c>
      <c r="G95">
        <v>23</v>
      </c>
      <c r="H95">
        <v>300.83</v>
      </c>
      <c r="I95">
        <v>4</v>
      </c>
      <c r="J95">
        <v>8</v>
      </c>
      <c r="K95">
        <v>0</v>
      </c>
      <c r="L95" s="3">
        <f t="shared" si="2"/>
        <v>0.33333333333333331</v>
      </c>
    </row>
    <row r="96" spans="1:12">
      <c r="A96">
        <v>54</v>
      </c>
      <c r="B96" t="s">
        <v>137</v>
      </c>
      <c r="C96">
        <v>14</v>
      </c>
      <c r="D96">
        <v>993</v>
      </c>
      <c r="E96">
        <v>5621</v>
      </c>
      <c r="F96">
        <v>5.66</v>
      </c>
      <c r="G96">
        <v>56</v>
      </c>
      <c r="H96">
        <v>401.5</v>
      </c>
      <c r="I96">
        <v>10</v>
      </c>
      <c r="J96">
        <v>4</v>
      </c>
      <c r="K96">
        <v>0</v>
      </c>
      <c r="L96" s="3">
        <f t="shared" si="2"/>
        <v>0.7142857142857143</v>
      </c>
    </row>
    <row r="97" spans="1:12">
      <c r="A97">
        <v>13</v>
      </c>
      <c r="B97" t="s">
        <v>141</v>
      </c>
      <c r="C97">
        <v>13</v>
      </c>
      <c r="D97">
        <v>975</v>
      </c>
      <c r="E97">
        <v>6018</v>
      </c>
      <c r="F97">
        <v>6.17</v>
      </c>
      <c r="G97">
        <v>62</v>
      </c>
      <c r="H97">
        <v>462.92</v>
      </c>
      <c r="I97">
        <v>10</v>
      </c>
      <c r="J97">
        <v>3</v>
      </c>
      <c r="K97">
        <v>0</v>
      </c>
      <c r="L97" s="3">
        <f t="shared" si="2"/>
        <v>0.76923076923076927</v>
      </c>
    </row>
    <row r="98" spans="1:12">
      <c r="A98">
        <v>58</v>
      </c>
      <c r="B98" t="s">
        <v>162</v>
      </c>
      <c r="C98">
        <v>13</v>
      </c>
      <c r="D98">
        <v>952</v>
      </c>
      <c r="E98">
        <v>5161</v>
      </c>
      <c r="F98">
        <v>5.42</v>
      </c>
      <c r="G98">
        <v>45</v>
      </c>
      <c r="H98">
        <v>397</v>
      </c>
      <c r="I98">
        <v>7</v>
      </c>
      <c r="J98">
        <v>6</v>
      </c>
      <c r="K98">
        <v>0</v>
      </c>
      <c r="L98" s="3">
        <f t="shared" ref="L98:L120" si="3">I98/(I98+J98)</f>
        <v>0.53846153846153844</v>
      </c>
    </row>
    <row r="99" spans="1:12">
      <c r="A99">
        <v>2</v>
      </c>
      <c r="B99" t="s">
        <v>111</v>
      </c>
      <c r="C99">
        <v>13</v>
      </c>
      <c r="D99">
        <v>1009</v>
      </c>
      <c r="E99">
        <v>6885</v>
      </c>
      <c r="F99">
        <v>6.82</v>
      </c>
      <c r="G99">
        <v>70</v>
      </c>
      <c r="H99">
        <v>529.62</v>
      </c>
      <c r="I99">
        <v>9</v>
      </c>
      <c r="J99">
        <v>4</v>
      </c>
      <c r="K99">
        <v>0</v>
      </c>
      <c r="L99" s="3">
        <f t="shared" si="3"/>
        <v>0.69230769230769229</v>
      </c>
    </row>
    <row r="100" spans="1:12">
      <c r="A100">
        <v>20</v>
      </c>
      <c r="B100" t="s">
        <v>182</v>
      </c>
      <c r="C100">
        <v>12</v>
      </c>
      <c r="D100">
        <v>916</v>
      </c>
      <c r="E100">
        <v>5381</v>
      </c>
      <c r="F100">
        <v>5.87</v>
      </c>
      <c r="G100">
        <v>52</v>
      </c>
      <c r="H100">
        <v>448.42</v>
      </c>
      <c r="I100">
        <v>5</v>
      </c>
      <c r="J100">
        <v>7</v>
      </c>
      <c r="K100">
        <v>0</v>
      </c>
      <c r="L100" s="3">
        <f t="shared" si="3"/>
        <v>0.41666666666666669</v>
      </c>
    </row>
    <row r="101" spans="1:12">
      <c r="A101">
        <v>16</v>
      </c>
      <c r="B101" t="s">
        <v>90</v>
      </c>
      <c r="C101">
        <v>12</v>
      </c>
      <c r="D101">
        <v>979</v>
      </c>
      <c r="E101">
        <v>5434</v>
      </c>
      <c r="F101">
        <v>5.55</v>
      </c>
      <c r="G101">
        <v>52</v>
      </c>
      <c r="H101">
        <v>452.83</v>
      </c>
      <c r="I101">
        <v>8</v>
      </c>
      <c r="J101">
        <v>4</v>
      </c>
      <c r="K101">
        <v>0</v>
      </c>
      <c r="L101" s="3">
        <f t="shared" si="3"/>
        <v>0.66666666666666663</v>
      </c>
    </row>
    <row r="102" spans="1:12">
      <c r="A102">
        <v>59</v>
      </c>
      <c r="B102" t="s">
        <v>183</v>
      </c>
      <c r="C102">
        <v>12</v>
      </c>
      <c r="D102">
        <v>849</v>
      </c>
      <c r="E102">
        <v>4751</v>
      </c>
      <c r="F102">
        <v>5.6</v>
      </c>
      <c r="G102">
        <v>36</v>
      </c>
      <c r="H102">
        <v>395.92</v>
      </c>
      <c r="I102">
        <v>4</v>
      </c>
      <c r="J102">
        <v>8</v>
      </c>
      <c r="K102">
        <v>0</v>
      </c>
      <c r="L102" s="3">
        <f t="shared" si="3"/>
        <v>0.33333333333333331</v>
      </c>
    </row>
    <row r="103" spans="1:12">
      <c r="A103">
        <v>1</v>
      </c>
      <c r="B103" t="s">
        <v>165</v>
      </c>
      <c r="C103">
        <v>14</v>
      </c>
      <c r="D103">
        <v>1126</v>
      </c>
      <c r="E103">
        <v>7615</v>
      </c>
      <c r="F103">
        <v>6.76</v>
      </c>
      <c r="G103">
        <v>79</v>
      </c>
      <c r="H103">
        <v>543.92999999999995</v>
      </c>
      <c r="I103">
        <v>10</v>
      </c>
      <c r="J103">
        <v>4</v>
      </c>
      <c r="K103">
        <v>0</v>
      </c>
      <c r="L103" s="3">
        <f t="shared" si="3"/>
        <v>0.7142857142857143</v>
      </c>
    </row>
    <row r="104" spans="1:12">
      <c r="A104">
        <v>104</v>
      </c>
      <c r="B104" t="s">
        <v>154</v>
      </c>
      <c r="C104">
        <v>12</v>
      </c>
      <c r="D104">
        <v>806</v>
      </c>
      <c r="E104">
        <v>3907</v>
      </c>
      <c r="F104">
        <v>4.8499999999999996</v>
      </c>
      <c r="G104">
        <v>24</v>
      </c>
      <c r="H104">
        <v>325.58</v>
      </c>
      <c r="I104">
        <v>2</v>
      </c>
      <c r="J104">
        <v>10</v>
      </c>
      <c r="K104">
        <v>0</v>
      </c>
      <c r="L104" s="3">
        <f t="shared" si="3"/>
        <v>0.16666666666666666</v>
      </c>
    </row>
    <row r="105" spans="1:12">
      <c r="A105">
        <v>45</v>
      </c>
      <c r="B105" t="s">
        <v>98</v>
      </c>
      <c r="C105">
        <v>14</v>
      </c>
      <c r="D105">
        <v>1016</v>
      </c>
      <c r="E105">
        <v>5763</v>
      </c>
      <c r="F105">
        <v>5.67</v>
      </c>
      <c r="G105">
        <v>62</v>
      </c>
      <c r="H105">
        <v>411.64</v>
      </c>
      <c r="I105">
        <v>10</v>
      </c>
      <c r="J105">
        <v>4</v>
      </c>
      <c r="K105">
        <v>0</v>
      </c>
      <c r="L105" s="3">
        <f t="shared" si="3"/>
        <v>0.7142857142857143</v>
      </c>
    </row>
    <row r="106" spans="1:12">
      <c r="A106">
        <v>99</v>
      </c>
      <c r="B106" t="s">
        <v>103</v>
      </c>
      <c r="C106">
        <v>13</v>
      </c>
      <c r="D106">
        <v>916</v>
      </c>
      <c r="E106">
        <v>4337</v>
      </c>
      <c r="F106">
        <v>4.7300000000000004</v>
      </c>
      <c r="G106">
        <v>31</v>
      </c>
      <c r="H106">
        <v>333.62</v>
      </c>
      <c r="I106">
        <v>6</v>
      </c>
      <c r="J106">
        <v>7</v>
      </c>
      <c r="K106">
        <v>0</v>
      </c>
      <c r="L106" s="3">
        <f t="shared" si="3"/>
        <v>0.46153846153846156</v>
      </c>
    </row>
    <row r="107" spans="1:12">
      <c r="A107">
        <v>84</v>
      </c>
      <c r="B107" t="s">
        <v>136</v>
      </c>
      <c r="C107">
        <v>12</v>
      </c>
      <c r="D107">
        <v>845</v>
      </c>
      <c r="E107">
        <v>4238</v>
      </c>
      <c r="F107">
        <v>5.0199999999999996</v>
      </c>
      <c r="G107">
        <v>24</v>
      </c>
      <c r="H107">
        <v>353.17</v>
      </c>
      <c r="I107">
        <v>2</v>
      </c>
      <c r="J107">
        <v>10</v>
      </c>
      <c r="K107">
        <v>0</v>
      </c>
      <c r="L107" s="3">
        <f t="shared" si="3"/>
        <v>0.16666666666666666</v>
      </c>
    </row>
    <row r="108" spans="1:12">
      <c r="A108">
        <v>79</v>
      </c>
      <c r="B108" t="s">
        <v>72</v>
      </c>
      <c r="C108">
        <v>13</v>
      </c>
      <c r="D108">
        <v>942</v>
      </c>
      <c r="E108">
        <v>4805</v>
      </c>
      <c r="F108">
        <v>5.0999999999999996</v>
      </c>
      <c r="G108">
        <v>41</v>
      </c>
      <c r="H108">
        <v>369.62</v>
      </c>
      <c r="I108">
        <v>9</v>
      </c>
      <c r="J108">
        <v>4</v>
      </c>
      <c r="K108">
        <v>0</v>
      </c>
      <c r="L108" s="3">
        <f t="shared" si="3"/>
        <v>0.69230769230769229</v>
      </c>
    </row>
    <row r="109" spans="1:12">
      <c r="A109">
        <v>115</v>
      </c>
      <c r="B109" t="s">
        <v>178</v>
      </c>
      <c r="C109">
        <v>12</v>
      </c>
      <c r="D109">
        <v>743</v>
      </c>
      <c r="E109">
        <v>3335</v>
      </c>
      <c r="F109">
        <v>4.49</v>
      </c>
      <c r="G109">
        <v>30</v>
      </c>
      <c r="H109">
        <v>277.92</v>
      </c>
      <c r="I109">
        <v>2</v>
      </c>
      <c r="J109">
        <v>10</v>
      </c>
      <c r="K109">
        <v>0</v>
      </c>
      <c r="L109" s="3">
        <f t="shared" si="3"/>
        <v>0.16666666666666666</v>
      </c>
    </row>
    <row r="110" spans="1:12">
      <c r="A110">
        <v>36</v>
      </c>
      <c r="B110" t="s">
        <v>166</v>
      </c>
      <c r="C110">
        <v>12</v>
      </c>
      <c r="D110">
        <v>856</v>
      </c>
      <c r="E110">
        <v>5074</v>
      </c>
      <c r="F110">
        <v>5.93</v>
      </c>
      <c r="G110">
        <v>51</v>
      </c>
      <c r="H110">
        <v>422.83</v>
      </c>
      <c r="I110">
        <v>4</v>
      </c>
      <c r="J110">
        <v>8</v>
      </c>
      <c r="K110">
        <v>0</v>
      </c>
      <c r="L110" s="3">
        <f t="shared" si="3"/>
        <v>0.33333333333333331</v>
      </c>
    </row>
    <row r="111" spans="1:12">
      <c r="A111">
        <v>103</v>
      </c>
      <c r="B111" t="s">
        <v>113</v>
      </c>
      <c r="C111">
        <v>12</v>
      </c>
      <c r="D111">
        <v>836</v>
      </c>
      <c r="E111">
        <v>3919</v>
      </c>
      <c r="F111">
        <v>4.6900000000000004</v>
      </c>
      <c r="G111">
        <v>32</v>
      </c>
      <c r="H111">
        <v>326.58</v>
      </c>
      <c r="I111">
        <v>5</v>
      </c>
      <c r="J111">
        <v>7</v>
      </c>
      <c r="K111">
        <v>0</v>
      </c>
      <c r="L111" s="3">
        <f t="shared" si="3"/>
        <v>0.41666666666666669</v>
      </c>
    </row>
    <row r="112" spans="1:12">
      <c r="A112">
        <v>101</v>
      </c>
      <c r="B112" t="s">
        <v>118</v>
      </c>
      <c r="C112">
        <v>13</v>
      </c>
      <c r="D112">
        <v>918</v>
      </c>
      <c r="E112">
        <v>4295</v>
      </c>
      <c r="F112">
        <v>4.68</v>
      </c>
      <c r="G112">
        <v>38</v>
      </c>
      <c r="H112">
        <v>330.38</v>
      </c>
      <c r="I112">
        <v>9</v>
      </c>
      <c r="J112">
        <v>4</v>
      </c>
      <c r="K112">
        <v>0</v>
      </c>
      <c r="L112" s="3">
        <f t="shared" si="3"/>
        <v>0.69230769230769229</v>
      </c>
    </row>
    <row r="113" spans="1:12">
      <c r="A113">
        <v>100</v>
      </c>
      <c r="B113" t="s">
        <v>76</v>
      </c>
      <c r="C113">
        <v>14</v>
      </c>
      <c r="D113">
        <v>939</v>
      </c>
      <c r="E113">
        <v>4627</v>
      </c>
      <c r="F113">
        <v>4.93</v>
      </c>
      <c r="G113">
        <v>48</v>
      </c>
      <c r="H113">
        <v>330.5</v>
      </c>
      <c r="I113">
        <v>11</v>
      </c>
      <c r="J113">
        <v>3</v>
      </c>
      <c r="K113">
        <v>0</v>
      </c>
      <c r="L113" s="3">
        <f t="shared" si="3"/>
        <v>0.7857142857142857</v>
      </c>
    </row>
    <row r="114" spans="1:12">
      <c r="A114">
        <v>93</v>
      </c>
      <c r="B114" t="s">
        <v>85</v>
      </c>
      <c r="C114">
        <v>13</v>
      </c>
      <c r="D114">
        <v>942</v>
      </c>
      <c r="E114">
        <v>4425</v>
      </c>
      <c r="F114">
        <v>4.7</v>
      </c>
      <c r="G114">
        <v>44</v>
      </c>
      <c r="H114">
        <v>340.38</v>
      </c>
      <c r="I114">
        <v>9</v>
      </c>
      <c r="J114">
        <v>4</v>
      </c>
      <c r="K114">
        <v>0</v>
      </c>
      <c r="L114" s="3">
        <f t="shared" si="3"/>
        <v>0.69230769230769229</v>
      </c>
    </row>
    <row r="115" spans="1:12">
      <c r="A115">
        <v>60</v>
      </c>
      <c r="B115" t="s">
        <v>171</v>
      </c>
      <c r="C115">
        <v>13</v>
      </c>
      <c r="D115">
        <v>922</v>
      </c>
      <c r="E115">
        <v>5125</v>
      </c>
      <c r="F115">
        <v>5.56</v>
      </c>
      <c r="G115">
        <v>48</v>
      </c>
      <c r="H115">
        <v>394.23</v>
      </c>
      <c r="I115">
        <v>4</v>
      </c>
      <c r="J115">
        <v>9</v>
      </c>
      <c r="K115">
        <v>0</v>
      </c>
      <c r="L115" s="3">
        <f t="shared" si="3"/>
        <v>0.30769230769230771</v>
      </c>
    </row>
    <row r="116" spans="1:12">
      <c r="A116">
        <v>28</v>
      </c>
      <c r="B116" t="s">
        <v>152</v>
      </c>
      <c r="C116">
        <v>12</v>
      </c>
      <c r="D116">
        <v>898</v>
      </c>
      <c r="E116">
        <v>5223</v>
      </c>
      <c r="F116">
        <v>5.82</v>
      </c>
      <c r="G116">
        <v>38</v>
      </c>
      <c r="H116">
        <v>435.25</v>
      </c>
      <c r="I116">
        <v>5</v>
      </c>
      <c r="J116">
        <v>7</v>
      </c>
      <c r="K116">
        <v>0</v>
      </c>
      <c r="L116" s="3">
        <f t="shared" si="3"/>
        <v>0.41666666666666669</v>
      </c>
    </row>
    <row r="117" spans="1:12">
      <c r="A117">
        <v>15</v>
      </c>
      <c r="B117" t="s">
        <v>99</v>
      </c>
      <c r="C117">
        <v>13</v>
      </c>
      <c r="D117">
        <v>893</v>
      </c>
      <c r="E117">
        <v>5931</v>
      </c>
      <c r="F117">
        <v>6.64</v>
      </c>
      <c r="G117">
        <v>68</v>
      </c>
      <c r="H117">
        <v>456.23</v>
      </c>
      <c r="I117">
        <v>11</v>
      </c>
      <c r="J117">
        <v>2</v>
      </c>
      <c r="K117">
        <v>0</v>
      </c>
      <c r="L117" s="3">
        <f t="shared" si="3"/>
        <v>0.84615384615384615</v>
      </c>
    </row>
    <row r="118" spans="1:12">
      <c r="A118">
        <v>57</v>
      </c>
      <c r="B118" t="s">
        <v>117</v>
      </c>
      <c r="C118">
        <v>12</v>
      </c>
      <c r="D118">
        <v>921</v>
      </c>
      <c r="E118">
        <v>4776</v>
      </c>
      <c r="F118">
        <v>5.19</v>
      </c>
      <c r="G118">
        <v>41</v>
      </c>
      <c r="H118">
        <v>398</v>
      </c>
      <c r="I118">
        <v>5</v>
      </c>
      <c r="J118">
        <v>7</v>
      </c>
      <c r="K118">
        <v>0</v>
      </c>
      <c r="L118" s="3">
        <f t="shared" si="3"/>
        <v>0.41666666666666669</v>
      </c>
    </row>
    <row r="119" spans="1:12">
      <c r="A119">
        <v>46</v>
      </c>
      <c r="B119" t="s">
        <v>125</v>
      </c>
      <c r="C119">
        <v>13</v>
      </c>
      <c r="D119">
        <v>934</v>
      </c>
      <c r="E119">
        <v>5314</v>
      </c>
      <c r="F119">
        <v>5.69</v>
      </c>
      <c r="G119">
        <v>46</v>
      </c>
      <c r="H119">
        <v>408.77</v>
      </c>
      <c r="I119">
        <v>9</v>
      </c>
      <c r="J119">
        <v>4</v>
      </c>
      <c r="K119">
        <v>0</v>
      </c>
      <c r="L119" s="3">
        <f t="shared" si="3"/>
        <v>0.69230769230769229</v>
      </c>
    </row>
    <row r="120" spans="1:12">
      <c r="A120">
        <v>106</v>
      </c>
      <c r="B120" t="s">
        <v>132</v>
      </c>
      <c r="C120">
        <v>12</v>
      </c>
      <c r="D120">
        <v>879</v>
      </c>
      <c r="E120">
        <v>3873</v>
      </c>
      <c r="F120">
        <v>4.41</v>
      </c>
      <c r="G120">
        <v>28</v>
      </c>
      <c r="H120">
        <v>322.75</v>
      </c>
      <c r="I120">
        <v>5</v>
      </c>
      <c r="J120">
        <v>7</v>
      </c>
      <c r="K120">
        <v>0</v>
      </c>
      <c r="L120" s="3">
        <f t="shared" si="3"/>
        <v>0.41666666666666669</v>
      </c>
    </row>
  </sheetData>
  <sortState ref="A2:L120">
    <sortCondition ref="B2:B120"/>
  </sortState>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dimension ref="A1:C120"/>
  <sheetViews>
    <sheetView workbookViewId="0">
      <selection activeCell="B2" sqref="B2"/>
    </sheetView>
  </sheetViews>
  <sheetFormatPr defaultRowHeight="12.75"/>
  <cols>
    <col min="2" max="2" width="17.42578125" bestFit="1" customWidth="1"/>
    <col min="3" max="3" width="18.5703125" bestFit="1" customWidth="1"/>
  </cols>
  <sheetData>
    <row r="1" spans="1:3">
      <c r="A1" t="s">
        <v>56</v>
      </c>
      <c r="B1" t="s">
        <v>57</v>
      </c>
      <c r="C1" t="s">
        <v>313</v>
      </c>
    </row>
    <row r="2" spans="1:3">
      <c r="A2">
        <v>76</v>
      </c>
      <c r="B2" t="s">
        <v>126</v>
      </c>
      <c r="C2">
        <v>0.47727272999999998</v>
      </c>
    </row>
    <row r="3" spans="1:3">
      <c r="A3">
        <v>86</v>
      </c>
      <c r="B3" t="s">
        <v>148</v>
      </c>
      <c r="C3">
        <v>0.45801526999999997</v>
      </c>
    </row>
    <row r="4" spans="1:3">
      <c r="A4">
        <v>18</v>
      </c>
      <c r="B4" t="s">
        <v>109</v>
      </c>
      <c r="C4">
        <v>0.58551851899999996</v>
      </c>
    </row>
    <row r="5" spans="1:3">
      <c r="A5">
        <v>15</v>
      </c>
      <c r="B5" t="s">
        <v>104</v>
      </c>
      <c r="C5">
        <v>0.59055117999999995</v>
      </c>
    </row>
    <row r="6" spans="1:3">
      <c r="A6">
        <v>49</v>
      </c>
      <c r="B6" t="s">
        <v>86</v>
      </c>
      <c r="C6">
        <v>0.53061223999999996</v>
      </c>
    </row>
    <row r="7" spans="1:3">
      <c r="A7">
        <v>41</v>
      </c>
      <c r="B7" t="s">
        <v>73</v>
      </c>
      <c r="C7">
        <v>0.54814814999999995</v>
      </c>
    </row>
    <row r="8" spans="1:3">
      <c r="A8">
        <v>103</v>
      </c>
      <c r="B8" t="s">
        <v>140</v>
      </c>
      <c r="C8">
        <v>0.43283581999999998</v>
      </c>
    </row>
    <row r="9" spans="1:3">
      <c r="A9">
        <v>43</v>
      </c>
      <c r="B9" t="s">
        <v>159</v>
      </c>
      <c r="C9">
        <v>0.54400000000000004</v>
      </c>
    </row>
    <row r="10" spans="1:3">
      <c r="A10">
        <v>23</v>
      </c>
      <c r="B10" t="s">
        <v>78</v>
      </c>
      <c r="C10">
        <v>0.57251907999999996</v>
      </c>
    </row>
    <row r="11" spans="1:3">
      <c r="A11">
        <v>92</v>
      </c>
      <c r="B11" t="s">
        <v>161</v>
      </c>
      <c r="C11">
        <v>0.45185185</v>
      </c>
    </row>
    <row r="12" spans="1:3">
      <c r="A12">
        <v>33</v>
      </c>
      <c r="B12" t="s">
        <v>170</v>
      </c>
      <c r="C12">
        <v>0.55645160999999999</v>
      </c>
    </row>
    <row r="13" spans="1:3">
      <c r="A13">
        <v>105</v>
      </c>
      <c r="B13" t="s">
        <v>95</v>
      </c>
      <c r="C13">
        <v>0.42635658999999998</v>
      </c>
    </row>
    <row r="14" spans="1:3">
      <c r="A14">
        <v>40</v>
      </c>
      <c r="B14" t="s">
        <v>94</v>
      </c>
      <c r="C14">
        <v>0.55172414000000003</v>
      </c>
    </row>
    <row r="15" spans="1:3">
      <c r="A15">
        <v>110</v>
      </c>
      <c r="B15" t="s">
        <v>164</v>
      </c>
      <c r="C15">
        <v>0.41605839</v>
      </c>
    </row>
    <row r="16" spans="1:3">
      <c r="A16">
        <v>115</v>
      </c>
      <c r="B16" t="s">
        <v>153</v>
      </c>
      <c r="C16">
        <v>0.40151514999999999</v>
      </c>
    </row>
    <row r="17" spans="1:3">
      <c r="A17">
        <v>61</v>
      </c>
      <c r="B17" t="s">
        <v>89</v>
      </c>
      <c r="C17">
        <v>0.51127820000000002</v>
      </c>
    </row>
    <row r="18" spans="1:3">
      <c r="A18">
        <v>47</v>
      </c>
      <c r="B18" t="s">
        <v>120</v>
      </c>
      <c r="C18">
        <v>0.53741497000000005</v>
      </c>
    </row>
    <row r="19" spans="1:3">
      <c r="A19">
        <v>99</v>
      </c>
      <c r="B19" t="s">
        <v>177</v>
      </c>
      <c r="C19">
        <v>0.43795620000000002</v>
      </c>
    </row>
    <row r="20" spans="1:3">
      <c r="A20">
        <v>53</v>
      </c>
      <c r="B20" t="s">
        <v>105</v>
      </c>
      <c r="C20">
        <v>0.52307691999999995</v>
      </c>
    </row>
    <row r="21" spans="1:3">
      <c r="A21">
        <v>38</v>
      </c>
      <c r="B21" t="s">
        <v>84</v>
      </c>
      <c r="C21">
        <v>0.55223880999999997</v>
      </c>
    </row>
    <row r="22" spans="1:3">
      <c r="A22">
        <v>42</v>
      </c>
      <c r="B22" t="s">
        <v>144</v>
      </c>
      <c r="C22">
        <v>0.54482759000000003</v>
      </c>
    </row>
    <row r="23" spans="1:3">
      <c r="A23">
        <v>58</v>
      </c>
      <c r="B23" t="s">
        <v>158</v>
      </c>
      <c r="C23">
        <v>0.51612902999999999</v>
      </c>
    </row>
    <row r="24" spans="1:3">
      <c r="A24">
        <v>56</v>
      </c>
      <c r="B24" t="s">
        <v>81</v>
      </c>
      <c r="C24">
        <v>0.51879699000000001</v>
      </c>
    </row>
    <row r="25" spans="1:3">
      <c r="A25">
        <v>54</v>
      </c>
      <c r="B25" t="s">
        <v>172</v>
      </c>
      <c r="C25">
        <v>0.52238806000000004</v>
      </c>
    </row>
    <row r="26" spans="1:3">
      <c r="A26">
        <v>65</v>
      </c>
      <c r="B26" t="s">
        <v>156</v>
      </c>
      <c r="C26">
        <v>0.5035461</v>
      </c>
    </row>
    <row r="27" spans="1:3">
      <c r="A27">
        <v>96</v>
      </c>
      <c r="B27" t="s">
        <v>143</v>
      </c>
      <c r="C27">
        <v>0.44444444</v>
      </c>
    </row>
    <row r="28" spans="1:3">
      <c r="A28">
        <v>104</v>
      </c>
      <c r="B28" t="s">
        <v>135</v>
      </c>
      <c r="C28">
        <v>0.43262411000000001</v>
      </c>
    </row>
    <row r="29" spans="1:3">
      <c r="A29">
        <v>3</v>
      </c>
      <c r="B29" t="s">
        <v>142</v>
      </c>
      <c r="C29">
        <v>0.62142856999999996</v>
      </c>
    </row>
    <row r="30" spans="1:3">
      <c r="A30">
        <v>81</v>
      </c>
      <c r="B30" t="s">
        <v>168</v>
      </c>
      <c r="C30">
        <v>0.46969696999999999</v>
      </c>
    </row>
    <row r="31" spans="1:3">
      <c r="A31">
        <v>60</v>
      </c>
      <c r="B31" t="s">
        <v>128</v>
      </c>
      <c r="C31">
        <v>0.51369863000000004</v>
      </c>
    </row>
    <row r="32" spans="1:3">
      <c r="A32">
        <v>93</v>
      </c>
      <c r="B32" t="s">
        <v>122</v>
      </c>
      <c r="C32">
        <v>0.44881890000000002</v>
      </c>
    </row>
    <row r="33" spans="1:3">
      <c r="A33">
        <v>7</v>
      </c>
      <c r="B33" t="s">
        <v>107</v>
      </c>
      <c r="C33">
        <v>0.60305344000000005</v>
      </c>
    </row>
    <row r="34" spans="1:3">
      <c r="A34">
        <v>62</v>
      </c>
      <c r="B34" t="s">
        <v>129</v>
      </c>
      <c r="C34">
        <v>0.51127820000000002</v>
      </c>
    </row>
    <row r="35" spans="1:3">
      <c r="A35">
        <v>111</v>
      </c>
      <c r="B35" t="s">
        <v>92</v>
      </c>
      <c r="C35">
        <v>0.41525424</v>
      </c>
    </row>
    <row r="36" spans="1:3">
      <c r="A36">
        <v>117</v>
      </c>
      <c r="B36" t="s">
        <v>149</v>
      </c>
      <c r="C36">
        <v>0.39694656</v>
      </c>
    </row>
    <row r="37" spans="1:3">
      <c r="A37">
        <v>100</v>
      </c>
      <c r="B37" t="s">
        <v>189</v>
      </c>
      <c r="C37">
        <v>0.43589744000000002</v>
      </c>
    </row>
    <row r="38" spans="1:3">
      <c r="A38">
        <v>6</v>
      </c>
      <c r="B38" t="s">
        <v>123</v>
      </c>
      <c r="C38">
        <v>0.60447761</v>
      </c>
    </row>
    <row r="39" spans="1:3">
      <c r="A39">
        <v>66</v>
      </c>
      <c r="B39" t="s">
        <v>131</v>
      </c>
      <c r="C39">
        <v>0.5</v>
      </c>
    </row>
    <row r="40" spans="1:3">
      <c r="A40">
        <v>102</v>
      </c>
      <c r="B40" t="s">
        <v>106</v>
      </c>
      <c r="C40">
        <v>0.43410852999999999</v>
      </c>
    </row>
    <row r="41" spans="1:3">
      <c r="A41">
        <v>28</v>
      </c>
      <c r="B41" t="s">
        <v>184</v>
      </c>
      <c r="C41">
        <v>0.56910569</v>
      </c>
    </row>
    <row r="42" spans="1:3">
      <c r="A42">
        <v>72</v>
      </c>
      <c r="B42" t="s">
        <v>80</v>
      </c>
      <c r="C42">
        <v>0.49242424000000001</v>
      </c>
    </row>
    <row r="43" spans="1:3">
      <c r="A43">
        <v>35</v>
      </c>
      <c r="B43" t="s">
        <v>160</v>
      </c>
      <c r="C43">
        <v>0.55371901000000001</v>
      </c>
    </row>
    <row r="44" spans="1:3">
      <c r="A44">
        <v>98</v>
      </c>
      <c r="B44" t="s">
        <v>179</v>
      </c>
      <c r="C44">
        <v>0.43801653000000002</v>
      </c>
    </row>
    <row r="45" spans="1:3">
      <c r="A45">
        <v>10</v>
      </c>
      <c r="B45" t="s">
        <v>110</v>
      </c>
      <c r="C45">
        <v>0.6</v>
      </c>
    </row>
    <row r="46" spans="1:3">
      <c r="A46">
        <v>88</v>
      </c>
      <c r="B46" t="s">
        <v>173</v>
      </c>
      <c r="C46">
        <v>0.45528455000000001</v>
      </c>
    </row>
    <row r="47" spans="1:3">
      <c r="A47">
        <v>89</v>
      </c>
      <c r="B47" t="s">
        <v>139</v>
      </c>
      <c r="C47">
        <v>0.45528455000000001</v>
      </c>
    </row>
    <row r="48" spans="1:3">
      <c r="A48">
        <v>91</v>
      </c>
      <c r="B48" t="s">
        <v>150</v>
      </c>
      <c r="C48">
        <v>0.45378151</v>
      </c>
    </row>
    <row r="49" spans="1:3">
      <c r="A49">
        <v>31</v>
      </c>
      <c r="B49" t="s">
        <v>186</v>
      </c>
      <c r="C49">
        <v>0.56198347000000004</v>
      </c>
    </row>
    <row r="50" spans="1:3">
      <c r="A50">
        <v>14</v>
      </c>
      <c r="B50" t="s">
        <v>74</v>
      </c>
      <c r="C50">
        <v>0.59090909000000003</v>
      </c>
    </row>
    <row r="51" spans="1:3">
      <c r="A51">
        <v>44</v>
      </c>
      <c r="B51" t="s">
        <v>181</v>
      </c>
      <c r="C51">
        <v>0.54400000000000004</v>
      </c>
    </row>
    <row r="52" spans="1:3">
      <c r="A52">
        <v>29</v>
      </c>
      <c r="B52" t="s">
        <v>115</v>
      </c>
      <c r="C52">
        <v>0.56296296000000001</v>
      </c>
    </row>
    <row r="53" spans="1:3">
      <c r="A53">
        <v>119</v>
      </c>
      <c r="B53" t="s">
        <v>167</v>
      </c>
      <c r="C53">
        <v>0.37404579999999998</v>
      </c>
    </row>
    <row r="54" spans="1:3">
      <c r="A54">
        <v>78</v>
      </c>
      <c r="B54" t="s">
        <v>133</v>
      </c>
      <c r="C54">
        <v>0.47407407000000001</v>
      </c>
    </row>
    <row r="55" spans="1:3">
      <c r="A55">
        <v>114</v>
      </c>
      <c r="B55" t="s">
        <v>127</v>
      </c>
      <c r="C55">
        <v>0.40559441000000002</v>
      </c>
    </row>
    <row r="56" spans="1:3">
      <c r="A56">
        <v>25</v>
      </c>
      <c r="B56" t="s">
        <v>88</v>
      </c>
      <c r="C56">
        <v>0.57142857000000002</v>
      </c>
    </row>
    <row r="57" spans="1:3">
      <c r="A57">
        <v>32</v>
      </c>
      <c r="B57" t="s">
        <v>134</v>
      </c>
      <c r="C57">
        <v>0.55944055999999998</v>
      </c>
    </row>
    <row r="58" spans="1:3">
      <c r="A58">
        <v>87</v>
      </c>
      <c r="B58" t="s">
        <v>124</v>
      </c>
      <c r="C58">
        <v>0.45669291000000001</v>
      </c>
    </row>
    <row r="59" spans="1:3">
      <c r="A59">
        <v>20</v>
      </c>
      <c r="B59" t="s">
        <v>187</v>
      </c>
      <c r="C59">
        <v>0.57723577000000004</v>
      </c>
    </row>
    <row r="60" spans="1:3">
      <c r="A60">
        <v>5</v>
      </c>
      <c r="B60" t="s">
        <v>147</v>
      </c>
      <c r="C60">
        <v>0.60975610000000002</v>
      </c>
    </row>
    <row r="61" spans="1:3">
      <c r="A61">
        <v>27</v>
      </c>
      <c r="B61" t="s">
        <v>91</v>
      </c>
      <c r="C61">
        <v>0.57037037000000002</v>
      </c>
    </row>
    <row r="62" spans="1:3">
      <c r="A62">
        <v>19</v>
      </c>
      <c r="B62" t="s">
        <v>116</v>
      </c>
      <c r="C62">
        <v>0.57746478999999995</v>
      </c>
    </row>
    <row r="63" spans="1:3">
      <c r="A63">
        <v>113</v>
      </c>
      <c r="B63" t="s">
        <v>190</v>
      </c>
      <c r="C63">
        <v>0.40909090999999997</v>
      </c>
    </row>
    <row r="64" spans="1:3">
      <c r="A64">
        <v>8</v>
      </c>
      <c r="B64" t="s">
        <v>146</v>
      </c>
      <c r="C64">
        <v>0.60294117999999997</v>
      </c>
    </row>
    <row r="65" spans="1:3">
      <c r="A65">
        <v>112</v>
      </c>
      <c r="B65" t="s">
        <v>157</v>
      </c>
      <c r="C65">
        <v>0.41269841000000002</v>
      </c>
    </row>
    <row r="66" spans="1:3">
      <c r="A66">
        <v>97</v>
      </c>
      <c r="B66" t="s">
        <v>100</v>
      </c>
      <c r="C66">
        <v>0.44186047000000001</v>
      </c>
    </row>
    <row r="67" spans="1:3">
      <c r="A67">
        <v>94</v>
      </c>
      <c r="B67" t="s">
        <v>185</v>
      </c>
      <c r="C67">
        <v>0.44827586000000003</v>
      </c>
    </row>
    <row r="68" spans="1:3">
      <c r="A68">
        <v>64</v>
      </c>
      <c r="B68" t="s">
        <v>145</v>
      </c>
      <c r="C68">
        <v>0.50406503999999996</v>
      </c>
    </row>
    <row r="69" spans="1:3">
      <c r="A69">
        <v>26</v>
      </c>
      <c r="B69" t="s">
        <v>96</v>
      </c>
      <c r="C69">
        <v>0.57142857000000002</v>
      </c>
    </row>
    <row r="70" spans="1:3">
      <c r="A70">
        <v>109</v>
      </c>
      <c r="B70" t="s">
        <v>176</v>
      </c>
      <c r="C70">
        <v>0.41732282999999998</v>
      </c>
    </row>
    <row r="71" spans="1:3">
      <c r="A71">
        <v>118</v>
      </c>
      <c r="B71" t="s">
        <v>151</v>
      </c>
      <c r="C71">
        <v>0.38135593000000001</v>
      </c>
    </row>
    <row r="72" spans="1:3">
      <c r="A72">
        <v>77</v>
      </c>
      <c r="B72" t="s">
        <v>169</v>
      </c>
      <c r="C72">
        <v>0.47499999999999998</v>
      </c>
    </row>
    <row r="73" spans="1:3">
      <c r="A73">
        <v>30</v>
      </c>
      <c r="B73" t="s">
        <v>93</v>
      </c>
      <c r="C73">
        <v>0.56204379999999998</v>
      </c>
    </row>
    <row r="74" spans="1:3">
      <c r="A74">
        <v>116</v>
      </c>
      <c r="B74" t="s">
        <v>119</v>
      </c>
      <c r="C74">
        <v>0.4</v>
      </c>
    </row>
    <row r="75" spans="1:3">
      <c r="A75">
        <v>39</v>
      </c>
      <c r="B75" t="s">
        <v>75</v>
      </c>
      <c r="C75">
        <v>0.55223880999999997</v>
      </c>
    </row>
    <row r="76" spans="1:3">
      <c r="A76">
        <v>22</v>
      </c>
      <c r="B76" t="s">
        <v>114</v>
      </c>
      <c r="C76">
        <v>0.57324841000000004</v>
      </c>
    </row>
    <row r="77" spans="1:3">
      <c r="A77">
        <v>4</v>
      </c>
      <c r="B77" t="s">
        <v>174</v>
      </c>
      <c r="C77">
        <v>0.61940298999999999</v>
      </c>
    </row>
    <row r="78" spans="1:3">
      <c r="A78">
        <v>13</v>
      </c>
      <c r="B78" t="s">
        <v>101</v>
      </c>
      <c r="C78">
        <v>0.59183673000000003</v>
      </c>
    </row>
    <row r="79" spans="1:3">
      <c r="A79">
        <v>24</v>
      </c>
      <c r="B79" t="s">
        <v>108</v>
      </c>
      <c r="C79">
        <v>0.57246377000000004</v>
      </c>
    </row>
    <row r="80" spans="1:3">
      <c r="A80">
        <v>51</v>
      </c>
      <c r="B80" t="s">
        <v>112</v>
      </c>
      <c r="C80">
        <v>0.52777777999999997</v>
      </c>
    </row>
    <row r="81" spans="1:3">
      <c r="A81">
        <v>21</v>
      </c>
      <c r="B81" t="s">
        <v>97</v>
      </c>
      <c r="C81">
        <v>0.57377049000000002</v>
      </c>
    </row>
    <row r="82" spans="1:3">
      <c r="A82">
        <v>45</v>
      </c>
      <c r="B82" t="s">
        <v>102</v>
      </c>
      <c r="C82">
        <v>0.54198473000000003</v>
      </c>
    </row>
    <row r="83" spans="1:3">
      <c r="A83">
        <v>107</v>
      </c>
      <c r="B83" t="s">
        <v>188</v>
      </c>
      <c r="C83">
        <v>0.42499999999999999</v>
      </c>
    </row>
    <row r="84" spans="1:3">
      <c r="A84">
        <v>52</v>
      </c>
      <c r="B84" t="s">
        <v>87</v>
      </c>
      <c r="C84">
        <v>0.52671756000000003</v>
      </c>
    </row>
    <row r="85" spans="1:3">
      <c r="A85">
        <v>36</v>
      </c>
      <c r="B85" t="s">
        <v>175</v>
      </c>
      <c r="C85">
        <v>0.55284553000000003</v>
      </c>
    </row>
    <row r="86" spans="1:3">
      <c r="A86">
        <v>101</v>
      </c>
      <c r="B86" t="s">
        <v>138</v>
      </c>
      <c r="C86">
        <v>0.43589744000000002</v>
      </c>
    </row>
    <row r="87" spans="1:3">
      <c r="A87">
        <v>9</v>
      </c>
      <c r="B87" t="s">
        <v>83</v>
      </c>
      <c r="C87">
        <v>0.60162601999999998</v>
      </c>
    </row>
    <row r="88" spans="1:3">
      <c r="A88">
        <v>11</v>
      </c>
      <c r="B88" t="s">
        <v>79</v>
      </c>
      <c r="C88">
        <v>0.59701493000000005</v>
      </c>
    </row>
    <row r="89" spans="1:3">
      <c r="A89">
        <v>73</v>
      </c>
      <c r="B89" t="s">
        <v>77</v>
      </c>
      <c r="C89">
        <v>0.48630137000000001</v>
      </c>
    </row>
    <row r="90" spans="1:3">
      <c r="A90">
        <v>95</v>
      </c>
      <c r="B90" t="s">
        <v>163</v>
      </c>
      <c r="C90">
        <v>0.44776118999999998</v>
      </c>
    </row>
    <row r="91" spans="1:3">
      <c r="A91">
        <v>83</v>
      </c>
      <c r="B91" t="s">
        <v>130</v>
      </c>
      <c r="C91">
        <v>0.46616541</v>
      </c>
    </row>
    <row r="92" spans="1:3">
      <c r="A92">
        <v>57</v>
      </c>
      <c r="B92" t="s">
        <v>155</v>
      </c>
      <c r="C92">
        <v>0.51824817999999995</v>
      </c>
    </row>
    <row r="93" spans="1:3">
      <c r="A93">
        <v>48</v>
      </c>
      <c r="B93" t="s">
        <v>180</v>
      </c>
      <c r="C93">
        <v>0.53383459</v>
      </c>
    </row>
    <row r="94" spans="1:3">
      <c r="A94">
        <v>84</v>
      </c>
      <c r="B94" t="s">
        <v>82</v>
      </c>
      <c r="C94">
        <v>0.46478872999999998</v>
      </c>
    </row>
    <row r="95" spans="1:3">
      <c r="A95">
        <v>108</v>
      </c>
      <c r="B95" t="s">
        <v>121</v>
      </c>
      <c r="C95">
        <v>0.42307692000000002</v>
      </c>
    </row>
    <row r="96" spans="1:3">
      <c r="A96">
        <v>12</v>
      </c>
      <c r="B96" t="s">
        <v>137</v>
      </c>
      <c r="C96">
        <v>0.59354839000000004</v>
      </c>
    </row>
    <row r="97" spans="1:3">
      <c r="A97">
        <v>46</v>
      </c>
      <c r="B97" t="s">
        <v>141</v>
      </c>
      <c r="C97">
        <v>0.53793102999999998</v>
      </c>
    </row>
    <row r="98" spans="1:3">
      <c r="A98">
        <v>1</v>
      </c>
      <c r="B98" t="s">
        <v>162</v>
      </c>
      <c r="C98">
        <v>0.62962963000000005</v>
      </c>
    </row>
    <row r="99" spans="1:3">
      <c r="A99">
        <v>67</v>
      </c>
      <c r="B99" t="s">
        <v>111</v>
      </c>
      <c r="C99">
        <v>0.5</v>
      </c>
    </row>
    <row r="100" spans="1:3">
      <c r="A100">
        <v>80</v>
      </c>
      <c r="B100" t="s">
        <v>182</v>
      </c>
      <c r="C100">
        <v>0.47058823999999999</v>
      </c>
    </row>
    <row r="101" spans="1:3">
      <c r="A101">
        <v>85</v>
      </c>
      <c r="B101" t="s">
        <v>90</v>
      </c>
      <c r="C101">
        <v>0.46031746000000001</v>
      </c>
    </row>
    <row r="102" spans="1:3">
      <c r="A102">
        <v>106</v>
      </c>
      <c r="B102" t="s">
        <v>183</v>
      </c>
      <c r="C102">
        <v>0.42622950999999998</v>
      </c>
    </row>
    <row r="103" spans="1:3">
      <c r="A103">
        <v>82</v>
      </c>
      <c r="B103" t="s">
        <v>165</v>
      </c>
      <c r="C103">
        <v>0.46710526000000002</v>
      </c>
    </row>
    <row r="104" spans="1:3">
      <c r="A104">
        <v>63</v>
      </c>
      <c r="B104" t="s">
        <v>154</v>
      </c>
      <c r="C104">
        <v>0.50793650999999995</v>
      </c>
    </row>
    <row r="105" spans="1:3">
      <c r="A105">
        <v>69</v>
      </c>
      <c r="B105" t="s">
        <v>98</v>
      </c>
      <c r="C105">
        <v>0.49673293000000002</v>
      </c>
    </row>
    <row r="106" spans="1:3">
      <c r="A106">
        <v>16</v>
      </c>
      <c r="B106" t="s">
        <v>103</v>
      </c>
      <c r="C106">
        <v>0.58904109999999998</v>
      </c>
    </row>
    <row r="107" spans="1:3">
      <c r="A107">
        <v>55</v>
      </c>
      <c r="B107" t="s">
        <v>136</v>
      </c>
      <c r="C107">
        <v>0.51908396999999995</v>
      </c>
    </row>
    <row r="108" spans="1:3">
      <c r="A108">
        <v>68</v>
      </c>
      <c r="B108" t="s">
        <v>72</v>
      </c>
      <c r="C108">
        <v>0.5</v>
      </c>
    </row>
    <row r="109" spans="1:3">
      <c r="A109">
        <v>90</v>
      </c>
      <c r="B109" t="s">
        <v>178</v>
      </c>
      <c r="C109">
        <v>0.45384615</v>
      </c>
    </row>
    <row r="110" spans="1:3">
      <c r="A110">
        <v>79</v>
      </c>
      <c r="B110" t="s">
        <v>166</v>
      </c>
      <c r="C110">
        <v>0.47154471999999997</v>
      </c>
    </row>
    <row r="111" spans="1:3">
      <c r="A111">
        <v>37</v>
      </c>
      <c r="B111" t="s">
        <v>113</v>
      </c>
      <c r="C111">
        <v>0.55284553000000003</v>
      </c>
    </row>
    <row r="112" spans="1:3">
      <c r="A112">
        <v>74</v>
      </c>
      <c r="B112" t="s">
        <v>118</v>
      </c>
      <c r="C112">
        <v>0.48591549000000001</v>
      </c>
    </row>
    <row r="113" spans="1:3">
      <c r="A113">
        <v>2</v>
      </c>
      <c r="B113" t="s">
        <v>76</v>
      </c>
      <c r="C113">
        <v>0.62328766999999996</v>
      </c>
    </row>
    <row r="114" spans="1:3">
      <c r="A114">
        <v>71</v>
      </c>
      <c r="B114" t="s">
        <v>85</v>
      </c>
      <c r="C114">
        <v>0.49295774999999997</v>
      </c>
    </row>
    <row r="115" spans="1:3">
      <c r="A115">
        <v>17</v>
      </c>
      <c r="B115" t="s">
        <v>171</v>
      </c>
      <c r="C115">
        <v>0.58904109999999998</v>
      </c>
    </row>
    <row r="116" spans="1:3">
      <c r="A116">
        <v>70</v>
      </c>
      <c r="B116" t="s">
        <v>152</v>
      </c>
      <c r="C116">
        <v>0.49629630000000002</v>
      </c>
    </row>
    <row r="117" spans="1:3">
      <c r="A117">
        <v>34</v>
      </c>
      <c r="B117" t="s">
        <v>99</v>
      </c>
      <c r="C117">
        <v>0.55633803000000004</v>
      </c>
    </row>
    <row r="118" spans="1:3">
      <c r="A118">
        <v>75</v>
      </c>
      <c r="B118" t="s">
        <v>117</v>
      </c>
      <c r="C118">
        <v>0.48360656000000002</v>
      </c>
    </row>
    <row r="119" spans="1:3">
      <c r="A119">
        <v>50</v>
      </c>
      <c r="B119" t="s">
        <v>125</v>
      </c>
      <c r="C119">
        <v>0.52985075000000004</v>
      </c>
    </row>
    <row r="120" spans="1:3">
      <c r="A120">
        <v>59</v>
      </c>
      <c r="B120" t="s">
        <v>132</v>
      </c>
      <c r="C120">
        <v>0.51515151999999997</v>
      </c>
    </row>
  </sheetData>
  <sortState ref="A2:C120">
    <sortCondition ref="B2:B120"/>
  </sortState>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120"/>
  <sheetViews>
    <sheetView topLeftCell="A85" workbookViewId="0">
      <selection activeCell="B1" sqref="B1:B120"/>
    </sheetView>
  </sheetViews>
  <sheetFormatPr defaultRowHeight="12.75"/>
  <cols>
    <col min="1" max="1" width="5.28515625" bestFit="1" customWidth="1"/>
    <col min="2" max="2" width="17.42578125" bestFit="1" customWidth="1"/>
    <col min="3" max="3" width="7" bestFit="1" customWidth="1"/>
    <col min="4" max="4" width="4.42578125" bestFit="1" customWidth="1"/>
    <col min="5" max="5" width="6.85546875" bestFit="1" customWidth="1"/>
    <col min="6" max="6" width="6" bestFit="1" customWidth="1"/>
    <col min="7" max="7" width="3" bestFit="1" customWidth="1"/>
    <col min="8" max="8" width="5.5703125" bestFit="1" customWidth="1"/>
    <col min="9" max="9" width="5" bestFit="1" customWidth="1"/>
    <col min="10" max="10" width="6.42578125" bestFit="1" customWidth="1"/>
    <col min="11" max="11" width="4.28515625" bestFit="1" customWidth="1"/>
    <col min="12" max="12" width="6.7109375" bestFit="1" customWidth="1"/>
    <col min="13" max="13" width="7" bestFit="1" customWidth="1"/>
    <col min="14" max="14" width="5.28515625" bestFit="1" customWidth="1"/>
    <col min="15" max="15" width="7" bestFit="1" customWidth="1"/>
    <col min="16" max="16" width="4.42578125" bestFit="1" customWidth="1"/>
  </cols>
  <sheetData>
    <row r="1" spans="1:16">
      <c r="A1" t="s">
        <v>56</v>
      </c>
      <c r="B1" t="s">
        <v>57</v>
      </c>
      <c r="C1" t="s">
        <v>58</v>
      </c>
      <c r="D1" t="s">
        <v>59</v>
      </c>
      <c r="E1" t="s">
        <v>60</v>
      </c>
      <c r="F1" t="s">
        <v>61</v>
      </c>
      <c r="G1" t="s">
        <v>62</v>
      </c>
      <c r="H1" t="s">
        <v>63</v>
      </c>
      <c r="I1" t="s">
        <v>64</v>
      </c>
      <c r="J1" t="s">
        <v>65</v>
      </c>
      <c r="K1" t="s">
        <v>66</v>
      </c>
      <c r="L1" t="s">
        <v>67</v>
      </c>
      <c r="M1" t="s">
        <v>68</v>
      </c>
      <c r="N1" t="s">
        <v>69</v>
      </c>
      <c r="O1" t="s">
        <v>70</v>
      </c>
      <c r="P1" t="s">
        <v>71</v>
      </c>
    </row>
    <row r="2" spans="1:16">
      <c r="A2">
        <v>55</v>
      </c>
      <c r="B2" t="s">
        <v>126</v>
      </c>
      <c r="C2">
        <v>13</v>
      </c>
      <c r="D2">
        <v>426</v>
      </c>
      <c r="E2">
        <v>249</v>
      </c>
      <c r="F2">
        <v>58.45</v>
      </c>
      <c r="G2">
        <v>15</v>
      </c>
      <c r="H2">
        <v>3.52</v>
      </c>
      <c r="I2">
        <v>3019</v>
      </c>
      <c r="J2">
        <v>7.09</v>
      </c>
      <c r="K2">
        <v>16</v>
      </c>
      <c r="L2">
        <v>3.76</v>
      </c>
      <c r="M2">
        <v>123.38</v>
      </c>
      <c r="N2">
        <v>9</v>
      </c>
      <c r="O2">
        <v>4</v>
      </c>
      <c r="P2">
        <v>0</v>
      </c>
    </row>
    <row r="3" spans="1:16">
      <c r="A3">
        <v>77</v>
      </c>
      <c r="B3" t="s">
        <v>148</v>
      </c>
      <c r="C3">
        <v>12</v>
      </c>
      <c r="D3">
        <v>393</v>
      </c>
      <c r="E3">
        <v>241</v>
      </c>
      <c r="F3">
        <v>61.32</v>
      </c>
      <c r="G3">
        <v>15</v>
      </c>
      <c r="H3">
        <v>3.82</v>
      </c>
      <c r="I3">
        <v>2699</v>
      </c>
      <c r="J3">
        <v>6.87</v>
      </c>
      <c r="K3">
        <v>24</v>
      </c>
      <c r="L3">
        <v>6.11</v>
      </c>
      <c r="M3">
        <v>131.51</v>
      </c>
      <c r="N3">
        <v>4</v>
      </c>
      <c r="O3">
        <v>8</v>
      </c>
      <c r="P3">
        <v>0</v>
      </c>
    </row>
    <row r="4" spans="1:16">
      <c r="A4">
        <v>38</v>
      </c>
      <c r="B4" t="s">
        <v>109</v>
      </c>
      <c r="C4">
        <v>13</v>
      </c>
      <c r="D4">
        <v>428</v>
      </c>
      <c r="E4">
        <v>232</v>
      </c>
      <c r="F4">
        <v>54.21</v>
      </c>
      <c r="G4">
        <v>19</v>
      </c>
      <c r="H4">
        <v>4.4400000000000004</v>
      </c>
      <c r="I4">
        <v>2877</v>
      </c>
      <c r="J4">
        <v>6.72</v>
      </c>
      <c r="K4">
        <v>20</v>
      </c>
      <c r="L4">
        <v>4.67</v>
      </c>
      <c r="M4">
        <v>117.21</v>
      </c>
      <c r="N4">
        <v>7</v>
      </c>
      <c r="O4">
        <v>6</v>
      </c>
      <c r="P4">
        <v>0</v>
      </c>
    </row>
    <row r="5" spans="1:16">
      <c r="A5">
        <v>33</v>
      </c>
      <c r="B5" t="s">
        <v>104</v>
      </c>
      <c r="C5">
        <v>12</v>
      </c>
      <c r="D5">
        <v>452</v>
      </c>
      <c r="E5">
        <v>260</v>
      </c>
      <c r="F5">
        <v>57.52</v>
      </c>
      <c r="G5">
        <v>15</v>
      </c>
      <c r="H5">
        <v>3.32</v>
      </c>
      <c r="I5">
        <v>2810</v>
      </c>
      <c r="J5">
        <v>6.22</v>
      </c>
      <c r="K5">
        <v>17</v>
      </c>
      <c r="L5">
        <v>3.76</v>
      </c>
      <c r="M5">
        <v>115.5</v>
      </c>
      <c r="N5">
        <v>5</v>
      </c>
      <c r="O5">
        <v>7</v>
      </c>
      <c r="P5">
        <v>0</v>
      </c>
    </row>
    <row r="6" spans="1:16">
      <c r="A6">
        <v>15</v>
      </c>
      <c r="B6" t="s">
        <v>86</v>
      </c>
      <c r="C6">
        <v>13</v>
      </c>
      <c r="D6">
        <v>487</v>
      </c>
      <c r="E6">
        <v>257</v>
      </c>
      <c r="F6">
        <v>52.77</v>
      </c>
      <c r="G6">
        <v>17</v>
      </c>
      <c r="H6">
        <v>3.49</v>
      </c>
      <c r="I6">
        <v>2976</v>
      </c>
      <c r="J6">
        <v>6.11</v>
      </c>
      <c r="K6">
        <v>18</v>
      </c>
      <c r="L6">
        <v>3.7</v>
      </c>
      <c r="M6">
        <v>109.35</v>
      </c>
      <c r="N6">
        <v>10</v>
      </c>
      <c r="O6">
        <v>3</v>
      </c>
      <c r="P6">
        <v>0</v>
      </c>
    </row>
    <row r="7" spans="1:16">
      <c r="A7">
        <v>2</v>
      </c>
      <c r="B7" t="s">
        <v>73</v>
      </c>
      <c r="C7">
        <v>13</v>
      </c>
      <c r="D7">
        <v>485</v>
      </c>
      <c r="E7">
        <v>220</v>
      </c>
      <c r="F7">
        <v>45.36</v>
      </c>
      <c r="G7">
        <v>20</v>
      </c>
      <c r="H7">
        <v>4.12</v>
      </c>
      <c r="I7">
        <v>2670</v>
      </c>
      <c r="J7">
        <v>5.51</v>
      </c>
      <c r="K7">
        <v>21</v>
      </c>
      <c r="L7">
        <v>4.33</v>
      </c>
      <c r="M7">
        <v>97.68</v>
      </c>
      <c r="N7">
        <v>8</v>
      </c>
      <c r="O7">
        <v>5</v>
      </c>
      <c r="P7">
        <v>0</v>
      </c>
    </row>
    <row r="8" spans="1:16">
      <c r="A8">
        <v>69</v>
      </c>
      <c r="B8" t="s">
        <v>140</v>
      </c>
      <c r="C8">
        <v>12</v>
      </c>
      <c r="D8">
        <v>346</v>
      </c>
      <c r="E8">
        <v>198</v>
      </c>
      <c r="F8">
        <v>57.23</v>
      </c>
      <c r="G8">
        <v>13</v>
      </c>
      <c r="H8">
        <v>3.76</v>
      </c>
      <c r="I8">
        <v>2367</v>
      </c>
      <c r="J8">
        <v>6.84</v>
      </c>
      <c r="K8">
        <v>21</v>
      </c>
      <c r="L8">
        <v>6.07</v>
      </c>
      <c r="M8">
        <v>127.18</v>
      </c>
      <c r="N8">
        <v>5</v>
      </c>
      <c r="O8">
        <v>7</v>
      </c>
      <c r="P8">
        <v>0</v>
      </c>
    </row>
    <row r="9" spans="1:16">
      <c r="A9">
        <v>88</v>
      </c>
      <c r="B9" t="s">
        <v>159</v>
      </c>
      <c r="C9">
        <v>12</v>
      </c>
      <c r="D9">
        <v>302</v>
      </c>
      <c r="E9">
        <v>195</v>
      </c>
      <c r="F9">
        <v>64.569999999999993</v>
      </c>
      <c r="G9">
        <v>7</v>
      </c>
      <c r="H9">
        <v>2.3199999999999998</v>
      </c>
      <c r="I9">
        <v>2280</v>
      </c>
      <c r="J9">
        <v>7.55</v>
      </c>
      <c r="K9">
        <v>12</v>
      </c>
      <c r="L9">
        <v>3.97</v>
      </c>
      <c r="M9">
        <v>136.49</v>
      </c>
      <c r="N9">
        <v>3</v>
      </c>
      <c r="O9">
        <v>9</v>
      </c>
      <c r="P9">
        <v>0</v>
      </c>
    </row>
    <row r="10" spans="1:16">
      <c r="A10">
        <v>7</v>
      </c>
      <c r="B10" t="s">
        <v>78</v>
      </c>
      <c r="C10">
        <v>13</v>
      </c>
      <c r="D10">
        <v>403</v>
      </c>
      <c r="E10">
        <v>223</v>
      </c>
      <c r="F10">
        <v>55.33</v>
      </c>
      <c r="G10">
        <v>14</v>
      </c>
      <c r="H10">
        <v>3.47</v>
      </c>
      <c r="I10">
        <v>2252</v>
      </c>
      <c r="J10">
        <v>5.59</v>
      </c>
      <c r="K10">
        <v>11</v>
      </c>
      <c r="L10">
        <v>2.73</v>
      </c>
      <c r="M10">
        <v>104.3</v>
      </c>
      <c r="N10">
        <v>9</v>
      </c>
      <c r="O10">
        <v>4</v>
      </c>
      <c r="P10">
        <v>0</v>
      </c>
    </row>
    <row r="11" spans="1:16">
      <c r="A11">
        <v>90</v>
      </c>
      <c r="B11" t="s">
        <v>161</v>
      </c>
      <c r="C11">
        <v>13</v>
      </c>
      <c r="D11">
        <v>378</v>
      </c>
      <c r="E11">
        <v>240</v>
      </c>
      <c r="F11">
        <v>63.49</v>
      </c>
      <c r="G11">
        <v>19</v>
      </c>
      <c r="H11">
        <v>5.03</v>
      </c>
      <c r="I11">
        <v>2964</v>
      </c>
      <c r="J11">
        <v>7.84</v>
      </c>
      <c r="K11">
        <v>21</v>
      </c>
      <c r="L11">
        <v>5.56</v>
      </c>
      <c r="M11">
        <v>137.65</v>
      </c>
      <c r="N11">
        <v>7</v>
      </c>
      <c r="O11">
        <v>6</v>
      </c>
      <c r="P11">
        <v>0</v>
      </c>
    </row>
    <row r="12" spans="1:16">
      <c r="A12">
        <v>99</v>
      </c>
      <c r="B12" t="s">
        <v>170</v>
      </c>
      <c r="C12">
        <v>12</v>
      </c>
      <c r="D12">
        <v>432</v>
      </c>
      <c r="E12">
        <v>280</v>
      </c>
      <c r="F12">
        <v>64.81</v>
      </c>
      <c r="G12">
        <v>10</v>
      </c>
      <c r="H12">
        <v>2.31</v>
      </c>
      <c r="I12">
        <v>3351</v>
      </c>
      <c r="J12">
        <v>7.76</v>
      </c>
      <c r="K12">
        <v>21</v>
      </c>
      <c r="L12">
        <v>4.8600000000000003</v>
      </c>
      <c r="M12">
        <v>141.37</v>
      </c>
      <c r="N12">
        <v>3</v>
      </c>
      <c r="O12">
        <v>9</v>
      </c>
      <c r="P12">
        <v>0</v>
      </c>
    </row>
    <row r="13" spans="1:16">
      <c r="A13">
        <v>24</v>
      </c>
      <c r="B13" t="s">
        <v>95</v>
      </c>
      <c r="C13">
        <v>13</v>
      </c>
      <c r="D13">
        <v>428</v>
      </c>
      <c r="E13">
        <v>231</v>
      </c>
      <c r="F13">
        <v>53.97</v>
      </c>
      <c r="G13">
        <v>14</v>
      </c>
      <c r="H13">
        <v>3.27</v>
      </c>
      <c r="I13">
        <v>2693</v>
      </c>
      <c r="J13">
        <v>6.29</v>
      </c>
      <c r="K13">
        <v>17</v>
      </c>
      <c r="L13">
        <v>3.97</v>
      </c>
      <c r="M13">
        <v>113.42</v>
      </c>
      <c r="N13">
        <v>10</v>
      </c>
      <c r="O13">
        <v>3</v>
      </c>
      <c r="P13">
        <v>0</v>
      </c>
    </row>
    <row r="14" spans="1:16">
      <c r="A14">
        <v>23</v>
      </c>
      <c r="B14" t="s">
        <v>94</v>
      </c>
      <c r="C14">
        <v>14</v>
      </c>
      <c r="D14">
        <v>574</v>
      </c>
      <c r="E14">
        <v>332</v>
      </c>
      <c r="F14">
        <v>57.84</v>
      </c>
      <c r="G14">
        <v>25</v>
      </c>
      <c r="H14">
        <v>4.3600000000000003</v>
      </c>
      <c r="I14">
        <v>3554</v>
      </c>
      <c r="J14">
        <v>6.19</v>
      </c>
      <c r="K14">
        <v>21</v>
      </c>
      <c r="L14">
        <v>3.66</v>
      </c>
      <c r="M14">
        <v>113.17</v>
      </c>
      <c r="N14">
        <v>11</v>
      </c>
      <c r="O14">
        <v>3</v>
      </c>
      <c r="P14">
        <v>0</v>
      </c>
    </row>
    <row r="15" spans="1:16">
      <c r="A15">
        <v>93</v>
      </c>
      <c r="B15" t="s">
        <v>164</v>
      </c>
      <c r="C15">
        <v>13</v>
      </c>
      <c r="D15">
        <v>381</v>
      </c>
      <c r="E15">
        <v>230</v>
      </c>
      <c r="F15">
        <v>60.37</v>
      </c>
      <c r="G15">
        <v>14</v>
      </c>
      <c r="H15">
        <v>3.67</v>
      </c>
      <c r="I15">
        <v>2816</v>
      </c>
      <c r="J15">
        <v>7.39</v>
      </c>
      <c r="K15">
        <v>27</v>
      </c>
      <c r="L15">
        <v>7.09</v>
      </c>
      <c r="M15">
        <v>138.52000000000001</v>
      </c>
      <c r="N15">
        <v>8</v>
      </c>
      <c r="O15">
        <v>5</v>
      </c>
      <c r="P15">
        <v>0</v>
      </c>
    </row>
    <row r="16" spans="1:16">
      <c r="A16">
        <v>82</v>
      </c>
      <c r="B16" t="s">
        <v>153</v>
      </c>
      <c r="C16">
        <v>12</v>
      </c>
      <c r="D16">
        <v>392</v>
      </c>
      <c r="E16">
        <v>235</v>
      </c>
      <c r="F16">
        <v>59.95</v>
      </c>
      <c r="G16">
        <v>11</v>
      </c>
      <c r="H16">
        <v>2.81</v>
      </c>
      <c r="I16">
        <v>2771</v>
      </c>
      <c r="J16">
        <v>7.07</v>
      </c>
      <c r="K16">
        <v>23</v>
      </c>
      <c r="L16">
        <v>5.87</v>
      </c>
      <c r="M16">
        <v>133.03</v>
      </c>
      <c r="N16">
        <v>5</v>
      </c>
      <c r="O16">
        <v>7</v>
      </c>
      <c r="P16">
        <v>0</v>
      </c>
    </row>
    <row r="17" spans="1:16">
      <c r="A17">
        <v>18</v>
      </c>
      <c r="B17" t="s">
        <v>89</v>
      </c>
      <c r="C17">
        <v>13</v>
      </c>
      <c r="D17">
        <v>448</v>
      </c>
      <c r="E17">
        <v>257</v>
      </c>
      <c r="F17">
        <v>57.37</v>
      </c>
      <c r="G17">
        <v>16</v>
      </c>
      <c r="H17">
        <v>3.57</v>
      </c>
      <c r="I17">
        <v>2735</v>
      </c>
      <c r="J17">
        <v>6.1</v>
      </c>
      <c r="K17">
        <v>12</v>
      </c>
      <c r="L17">
        <v>2.68</v>
      </c>
      <c r="M17">
        <v>110.38</v>
      </c>
      <c r="N17">
        <v>11</v>
      </c>
      <c r="O17">
        <v>2</v>
      </c>
      <c r="P17">
        <v>0</v>
      </c>
    </row>
    <row r="18" spans="1:16">
      <c r="A18">
        <v>49</v>
      </c>
      <c r="B18" t="s">
        <v>120</v>
      </c>
      <c r="C18">
        <v>13</v>
      </c>
      <c r="D18">
        <v>443</v>
      </c>
      <c r="E18">
        <v>268</v>
      </c>
      <c r="F18">
        <v>60.5</v>
      </c>
      <c r="G18">
        <v>10</v>
      </c>
      <c r="H18">
        <v>2.2599999999999998</v>
      </c>
      <c r="I18">
        <v>2786</v>
      </c>
      <c r="J18">
        <v>6.29</v>
      </c>
      <c r="K18">
        <v>17</v>
      </c>
      <c r="L18">
        <v>3.84</v>
      </c>
      <c r="M18">
        <v>121.48</v>
      </c>
      <c r="N18">
        <v>7</v>
      </c>
      <c r="O18">
        <v>6</v>
      </c>
      <c r="P18">
        <v>0</v>
      </c>
    </row>
    <row r="19" spans="1:16">
      <c r="A19">
        <v>106</v>
      </c>
      <c r="B19" t="s">
        <v>177</v>
      </c>
      <c r="C19">
        <v>14</v>
      </c>
      <c r="D19">
        <v>540</v>
      </c>
      <c r="E19">
        <v>353</v>
      </c>
      <c r="F19">
        <v>65.37</v>
      </c>
      <c r="G19">
        <v>18</v>
      </c>
      <c r="H19">
        <v>3.33</v>
      </c>
      <c r="I19">
        <v>4249</v>
      </c>
      <c r="J19">
        <v>7.87</v>
      </c>
      <c r="K19">
        <v>34</v>
      </c>
      <c r="L19">
        <v>6.3</v>
      </c>
      <c r="M19">
        <v>145.61000000000001</v>
      </c>
      <c r="N19">
        <v>8</v>
      </c>
      <c r="O19">
        <v>6</v>
      </c>
      <c r="P19">
        <v>0</v>
      </c>
    </row>
    <row r="20" spans="1:16">
      <c r="A20">
        <v>34</v>
      </c>
      <c r="B20" t="s">
        <v>105</v>
      </c>
      <c r="C20">
        <v>13</v>
      </c>
      <c r="D20">
        <v>493</v>
      </c>
      <c r="E20">
        <v>295</v>
      </c>
      <c r="F20">
        <v>59.84</v>
      </c>
      <c r="G20">
        <v>26</v>
      </c>
      <c r="H20">
        <v>5.27</v>
      </c>
      <c r="I20">
        <v>3302</v>
      </c>
      <c r="J20">
        <v>6.7</v>
      </c>
      <c r="K20">
        <v>15</v>
      </c>
      <c r="L20">
        <v>3.04</v>
      </c>
      <c r="M20">
        <v>115.55</v>
      </c>
      <c r="N20">
        <v>10</v>
      </c>
      <c r="O20">
        <v>3</v>
      </c>
      <c r="P20">
        <v>0</v>
      </c>
    </row>
    <row r="21" spans="1:16">
      <c r="A21">
        <v>13</v>
      </c>
      <c r="B21" t="s">
        <v>84</v>
      </c>
      <c r="C21">
        <v>13</v>
      </c>
      <c r="D21">
        <v>425</v>
      </c>
      <c r="E21">
        <v>247</v>
      </c>
      <c r="F21">
        <v>58.12</v>
      </c>
      <c r="G21">
        <v>16</v>
      </c>
      <c r="H21">
        <v>3.76</v>
      </c>
      <c r="I21">
        <v>2450</v>
      </c>
      <c r="J21">
        <v>5.76</v>
      </c>
      <c r="K21">
        <v>12</v>
      </c>
      <c r="L21">
        <v>2.82</v>
      </c>
      <c r="M21">
        <v>108.31</v>
      </c>
      <c r="N21">
        <v>9</v>
      </c>
      <c r="O21">
        <v>4</v>
      </c>
      <c r="P21">
        <v>0</v>
      </c>
    </row>
    <row r="22" spans="1:16">
      <c r="A22">
        <v>73</v>
      </c>
      <c r="B22" t="s">
        <v>144</v>
      </c>
      <c r="C22">
        <v>13</v>
      </c>
      <c r="D22">
        <v>475</v>
      </c>
      <c r="E22">
        <v>273</v>
      </c>
      <c r="F22">
        <v>57.47</v>
      </c>
      <c r="G22">
        <v>16</v>
      </c>
      <c r="H22">
        <v>3.37</v>
      </c>
      <c r="I22">
        <v>3397</v>
      </c>
      <c r="J22">
        <v>7.15</v>
      </c>
      <c r="K22">
        <v>27</v>
      </c>
      <c r="L22">
        <v>5.68</v>
      </c>
      <c r="M22">
        <v>129.59</v>
      </c>
      <c r="N22">
        <v>6</v>
      </c>
      <c r="O22">
        <v>7</v>
      </c>
      <c r="P22">
        <v>0</v>
      </c>
    </row>
    <row r="23" spans="1:16">
      <c r="A23">
        <v>87</v>
      </c>
      <c r="B23" t="s">
        <v>158</v>
      </c>
      <c r="C23">
        <v>12</v>
      </c>
      <c r="D23">
        <v>333</v>
      </c>
      <c r="E23">
        <v>209</v>
      </c>
      <c r="F23">
        <v>62.76</v>
      </c>
      <c r="G23">
        <v>7</v>
      </c>
      <c r="H23">
        <v>2.1</v>
      </c>
      <c r="I23">
        <v>2495</v>
      </c>
      <c r="J23">
        <v>7.49</v>
      </c>
      <c r="K23">
        <v>15</v>
      </c>
      <c r="L23">
        <v>4.5</v>
      </c>
      <c r="M23">
        <v>136.4</v>
      </c>
      <c r="N23">
        <v>3</v>
      </c>
      <c r="O23">
        <v>9</v>
      </c>
      <c r="P23">
        <v>0</v>
      </c>
    </row>
    <row r="24" spans="1:16">
      <c r="A24">
        <v>10</v>
      </c>
      <c r="B24" t="s">
        <v>81</v>
      </c>
      <c r="C24">
        <v>13</v>
      </c>
      <c r="D24">
        <v>430</v>
      </c>
      <c r="E24">
        <v>255</v>
      </c>
      <c r="F24">
        <v>59.3</v>
      </c>
      <c r="G24">
        <v>23</v>
      </c>
      <c r="H24">
        <v>5.35</v>
      </c>
      <c r="I24">
        <v>2522</v>
      </c>
      <c r="J24">
        <v>5.87</v>
      </c>
      <c r="K24">
        <v>12</v>
      </c>
      <c r="L24">
        <v>2.79</v>
      </c>
      <c r="M24">
        <v>107.08</v>
      </c>
      <c r="N24">
        <v>9</v>
      </c>
      <c r="O24">
        <v>4</v>
      </c>
      <c r="P24">
        <v>0</v>
      </c>
    </row>
    <row r="25" spans="1:16">
      <c r="A25">
        <v>101</v>
      </c>
      <c r="B25" t="s">
        <v>172</v>
      </c>
      <c r="C25">
        <v>12</v>
      </c>
      <c r="D25">
        <v>376</v>
      </c>
      <c r="E25">
        <v>242</v>
      </c>
      <c r="F25">
        <v>64.36</v>
      </c>
      <c r="G25">
        <v>11</v>
      </c>
      <c r="H25">
        <v>2.93</v>
      </c>
      <c r="I25">
        <v>2929</v>
      </c>
      <c r="J25">
        <v>7.79</v>
      </c>
      <c r="K25">
        <v>21</v>
      </c>
      <c r="L25">
        <v>5.59</v>
      </c>
      <c r="M25">
        <v>142.41</v>
      </c>
      <c r="N25">
        <v>1</v>
      </c>
      <c r="O25">
        <v>11</v>
      </c>
      <c r="P25">
        <v>0</v>
      </c>
    </row>
    <row r="26" spans="1:16">
      <c r="A26">
        <v>85</v>
      </c>
      <c r="B26" t="s">
        <v>156</v>
      </c>
      <c r="C26">
        <v>13</v>
      </c>
      <c r="D26">
        <v>520</v>
      </c>
      <c r="E26">
        <v>334</v>
      </c>
      <c r="F26">
        <v>64.23</v>
      </c>
      <c r="G26">
        <v>17</v>
      </c>
      <c r="H26">
        <v>3.27</v>
      </c>
      <c r="I26">
        <v>3757</v>
      </c>
      <c r="J26">
        <v>7.23</v>
      </c>
      <c r="K26">
        <v>26</v>
      </c>
      <c r="L26">
        <v>5</v>
      </c>
      <c r="M26">
        <v>134.85</v>
      </c>
      <c r="N26">
        <v>8</v>
      </c>
      <c r="O26">
        <v>5</v>
      </c>
      <c r="P26">
        <v>0</v>
      </c>
    </row>
    <row r="27" spans="1:16">
      <c r="A27">
        <v>72</v>
      </c>
      <c r="B27" t="s">
        <v>143</v>
      </c>
      <c r="C27">
        <v>12</v>
      </c>
      <c r="D27">
        <v>382</v>
      </c>
      <c r="E27">
        <v>231</v>
      </c>
      <c r="F27">
        <v>60.47</v>
      </c>
      <c r="G27">
        <v>16</v>
      </c>
      <c r="H27">
        <v>4.1900000000000004</v>
      </c>
      <c r="I27">
        <v>2734</v>
      </c>
      <c r="J27">
        <v>7.16</v>
      </c>
      <c r="K27">
        <v>20</v>
      </c>
      <c r="L27">
        <v>5.24</v>
      </c>
      <c r="M27">
        <v>129.52000000000001</v>
      </c>
      <c r="N27">
        <v>4</v>
      </c>
      <c r="O27">
        <v>8</v>
      </c>
      <c r="P27">
        <v>0</v>
      </c>
    </row>
    <row r="28" spans="1:16">
      <c r="A28">
        <v>64</v>
      </c>
      <c r="B28" t="s">
        <v>135</v>
      </c>
      <c r="C28">
        <v>13</v>
      </c>
      <c r="D28">
        <v>503</v>
      </c>
      <c r="E28">
        <v>322</v>
      </c>
      <c r="F28">
        <v>64.02</v>
      </c>
      <c r="G28">
        <v>19</v>
      </c>
      <c r="H28">
        <v>3.78</v>
      </c>
      <c r="I28">
        <v>3132</v>
      </c>
      <c r="J28">
        <v>6.23</v>
      </c>
      <c r="K28">
        <v>27</v>
      </c>
      <c r="L28">
        <v>5.37</v>
      </c>
      <c r="M28">
        <v>126.46</v>
      </c>
      <c r="N28">
        <v>8</v>
      </c>
      <c r="O28">
        <v>5</v>
      </c>
      <c r="P28">
        <v>0</v>
      </c>
    </row>
    <row r="29" spans="1:16">
      <c r="A29">
        <v>71</v>
      </c>
      <c r="B29" t="s">
        <v>142</v>
      </c>
      <c r="C29">
        <v>13</v>
      </c>
      <c r="D29">
        <v>466</v>
      </c>
      <c r="E29">
        <v>277</v>
      </c>
      <c r="F29">
        <v>59.44</v>
      </c>
      <c r="G29">
        <v>11</v>
      </c>
      <c r="H29">
        <v>2.36</v>
      </c>
      <c r="I29">
        <v>3361</v>
      </c>
      <c r="J29">
        <v>7.21</v>
      </c>
      <c r="K29">
        <v>19</v>
      </c>
      <c r="L29">
        <v>4.08</v>
      </c>
      <c r="M29">
        <v>128.72</v>
      </c>
      <c r="N29">
        <v>9</v>
      </c>
      <c r="O29">
        <v>4</v>
      </c>
      <c r="P29">
        <v>0</v>
      </c>
    </row>
    <row r="30" spans="1:16">
      <c r="A30">
        <v>97</v>
      </c>
      <c r="B30" t="s">
        <v>168</v>
      </c>
      <c r="C30">
        <v>12</v>
      </c>
      <c r="D30">
        <v>378</v>
      </c>
      <c r="E30">
        <v>236</v>
      </c>
      <c r="F30">
        <v>62.43</v>
      </c>
      <c r="G30">
        <v>7</v>
      </c>
      <c r="H30">
        <v>1.85</v>
      </c>
      <c r="I30">
        <v>2923</v>
      </c>
      <c r="J30">
        <v>7.73</v>
      </c>
      <c r="K30">
        <v>19</v>
      </c>
      <c r="L30">
        <v>5.03</v>
      </c>
      <c r="M30">
        <v>140.24</v>
      </c>
      <c r="N30">
        <v>1</v>
      </c>
      <c r="O30">
        <v>11</v>
      </c>
      <c r="P30">
        <v>0</v>
      </c>
    </row>
    <row r="31" spans="1:16">
      <c r="A31">
        <v>57</v>
      </c>
      <c r="B31" t="s">
        <v>128</v>
      </c>
      <c r="C31">
        <v>13</v>
      </c>
      <c r="D31">
        <v>464</v>
      </c>
      <c r="E31">
        <v>264</v>
      </c>
      <c r="F31">
        <v>56.9</v>
      </c>
      <c r="G31">
        <v>17</v>
      </c>
      <c r="H31">
        <v>3.66</v>
      </c>
      <c r="I31">
        <v>3190</v>
      </c>
      <c r="J31">
        <v>6.88</v>
      </c>
      <c r="K31">
        <v>24</v>
      </c>
      <c r="L31">
        <v>5.17</v>
      </c>
      <c r="M31">
        <v>124.39</v>
      </c>
      <c r="N31">
        <v>7</v>
      </c>
      <c r="O31">
        <v>6</v>
      </c>
      <c r="P31">
        <v>0</v>
      </c>
    </row>
    <row r="32" spans="1:16">
      <c r="A32">
        <v>51</v>
      </c>
      <c r="B32" t="s">
        <v>122</v>
      </c>
      <c r="C32">
        <v>13</v>
      </c>
      <c r="D32">
        <v>461</v>
      </c>
      <c r="E32">
        <v>265</v>
      </c>
      <c r="F32">
        <v>57.48</v>
      </c>
      <c r="G32">
        <v>4</v>
      </c>
      <c r="H32">
        <v>0.87</v>
      </c>
      <c r="I32">
        <v>2943</v>
      </c>
      <c r="J32">
        <v>6.38</v>
      </c>
      <c r="K32">
        <v>18</v>
      </c>
      <c r="L32">
        <v>3.9</v>
      </c>
      <c r="M32">
        <v>122.27</v>
      </c>
      <c r="N32">
        <v>9</v>
      </c>
      <c r="O32">
        <v>4</v>
      </c>
      <c r="P32">
        <v>0</v>
      </c>
    </row>
    <row r="33" spans="1:16">
      <c r="A33">
        <v>36</v>
      </c>
      <c r="B33" t="s">
        <v>107</v>
      </c>
      <c r="C33">
        <v>13</v>
      </c>
      <c r="D33">
        <v>429</v>
      </c>
      <c r="E33">
        <v>254</v>
      </c>
      <c r="F33">
        <v>59.21</v>
      </c>
      <c r="G33">
        <v>15</v>
      </c>
      <c r="H33">
        <v>3.5</v>
      </c>
      <c r="I33">
        <v>2773</v>
      </c>
      <c r="J33">
        <v>6.46</v>
      </c>
      <c r="K33">
        <v>12</v>
      </c>
      <c r="L33">
        <v>2.8</v>
      </c>
      <c r="M33">
        <v>115.73</v>
      </c>
      <c r="N33">
        <v>11</v>
      </c>
      <c r="O33">
        <v>2</v>
      </c>
      <c r="P33">
        <v>0</v>
      </c>
    </row>
    <row r="34" spans="1:16">
      <c r="A34">
        <v>58</v>
      </c>
      <c r="B34" t="s">
        <v>129</v>
      </c>
      <c r="C34">
        <v>13</v>
      </c>
      <c r="D34">
        <v>389</v>
      </c>
      <c r="E34">
        <v>219</v>
      </c>
      <c r="F34">
        <v>56.3</v>
      </c>
      <c r="G34">
        <v>5</v>
      </c>
      <c r="H34">
        <v>1.29</v>
      </c>
      <c r="I34">
        <v>2807</v>
      </c>
      <c r="J34">
        <v>7.22</v>
      </c>
      <c r="K34">
        <v>12</v>
      </c>
      <c r="L34">
        <v>3.08</v>
      </c>
      <c r="M34">
        <v>124.52</v>
      </c>
      <c r="N34">
        <v>7</v>
      </c>
      <c r="O34">
        <v>6</v>
      </c>
      <c r="P34">
        <v>0</v>
      </c>
    </row>
    <row r="35" spans="1:16">
      <c r="A35">
        <v>21</v>
      </c>
      <c r="B35" t="s">
        <v>92</v>
      </c>
      <c r="C35">
        <v>13</v>
      </c>
      <c r="D35">
        <v>454</v>
      </c>
      <c r="E35">
        <v>259</v>
      </c>
      <c r="F35">
        <v>57.05</v>
      </c>
      <c r="G35">
        <v>20</v>
      </c>
      <c r="H35">
        <v>4.41</v>
      </c>
      <c r="I35">
        <v>2782</v>
      </c>
      <c r="J35">
        <v>6.13</v>
      </c>
      <c r="K35">
        <v>16</v>
      </c>
      <c r="L35">
        <v>3.52</v>
      </c>
      <c r="M35">
        <v>111.29</v>
      </c>
      <c r="N35">
        <v>12</v>
      </c>
      <c r="O35">
        <v>1</v>
      </c>
      <c r="P35">
        <v>0</v>
      </c>
    </row>
    <row r="36" spans="1:16">
      <c r="A36">
        <v>78</v>
      </c>
      <c r="B36" t="s">
        <v>149</v>
      </c>
      <c r="C36">
        <v>13</v>
      </c>
      <c r="D36">
        <v>390</v>
      </c>
      <c r="E36">
        <v>203</v>
      </c>
      <c r="F36">
        <v>52.05</v>
      </c>
      <c r="G36">
        <v>14</v>
      </c>
      <c r="H36">
        <v>3.59</v>
      </c>
      <c r="I36">
        <v>2935</v>
      </c>
      <c r="J36">
        <v>7.53</v>
      </c>
      <c r="K36">
        <v>28</v>
      </c>
      <c r="L36">
        <v>7.18</v>
      </c>
      <c r="M36">
        <v>131.83000000000001</v>
      </c>
      <c r="N36">
        <v>8</v>
      </c>
      <c r="O36">
        <v>5</v>
      </c>
      <c r="P36">
        <v>0</v>
      </c>
    </row>
    <row r="37" spans="1:16">
      <c r="A37">
        <v>118</v>
      </c>
      <c r="B37" t="s">
        <v>189</v>
      </c>
      <c r="C37">
        <v>12</v>
      </c>
      <c r="D37">
        <v>367</v>
      </c>
      <c r="E37">
        <v>243</v>
      </c>
      <c r="F37">
        <v>66.209999999999994</v>
      </c>
      <c r="G37">
        <v>11</v>
      </c>
      <c r="H37">
        <v>3</v>
      </c>
      <c r="I37">
        <v>3087</v>
      </c>
      <c r="J37">
        <v>8.41</v>
      </c>
      <c r="K37">
        <v>27</v>
      </c>
      <c r="L37">
        <v>7.36</v>
      </c>
      <c r="M37">
        <v>155.13999999999999</v>
      </c>
      <c r="N37">
        <v>1</v>
      </c>
      <c r="O37">
        <v>11</v>
      </c>
      <c r="P37">
        <v>0</v>
      </c>
    </row>
    <row r="38" spans="1:16">
      <c r="A38">
        <v>52</v>
      </c>
      <c r="B38" t="s">
        <v>123</v>
      </c>
      <c r="C38">
        <v>13</v>
      </c>
      <c r="D38">
        <v>479</v>
      </c>
      <c r="E38">
        <v>284</v>
      </c>
      <c r="F38">
        <v>59.29</v>
      </c>
      <c r="G38">
        <v>17</v>
      </c>
      <c r="H38">
        <v>3.55</v>
      </c>
      <c r="I38">
        <v>3180</v>
      </c>
      <c r="J38">
        <v>6.64</v>
      </c>
      <c r="K38">
        <v>21</v>
      </c>
      <c r="L38">
        <v>4.38</v>
      </c>
      <c r="M38">
        <v>122.44</v>
      </c>
      <c r="N38">
        <v>9</v>
      </c>
      <c r="O38">
        <v>4</v>
      </c>
      <c r="P38">
        <v>0</v>
      </c>
    </row>
    <row r="39" spans="1:16">
      <c r="A39">
        <v>60</v>
      </c>
      <c r="B39" t="s">
        <v>131</v>
      </c>
      <c r="C39">
        <v>13</v>
      </c>
      <c r="D39">
        <v>469</v>
      </c>
      <c r="E39">
        <v>289</v>
      </c>
      <c r="F39">
        <v>61.62</v>
      </c>
      <c r="G39">
        <v>19</v>
      </c>
      <c r="H39">
        <v>4.05</v>
      </c>
      <c r="I39">
        <v>3168</v>
      </c>
      <c r="J39">
        <v>6.75</v>
      </c>
      <c r="K39">
        <v>21</v>
      </c>
      <c r="L39">
        <v>4.4800000000000004</v>
      </c>
      <c r="M39">
        <v>125.01</v>
      </c>
      <c r="N39">
        <v>7</v>
      </c>
      <c r="O39">
        <v>6</v>
      </c>
      <c r="P39">
        <v>0</v>
      </c>
    </row>
    <row r="40" spans="1:16">
      <c r="A40">
        <v>35</v>
      </c>
      <c r="B40" t="s">
        <v>106</v>
      </c>
      <c r="C40">
        <v>12</v>
      </c>
      <c r="D40">
        <v>426</v>
      </c>
      <c r="E40">
        <v>247</v>
      </c>
      <c r="F40">
        <v>57.98</v>
      </c>
      <c r="G40">
        <v>14</v>
      </c>
      <c r="H40">
        <v>3.29</v>
      </c>
      <c r="I40">
        <v>2750</v>
      </c>
      <c r="J40">
        <v>6.46</v>
      </c>
      <c r="K40">
        <v>13</v>
      </c>
      <c r="L40">
        <v>3.05</v>
      </c>
      <c r="M40">
        <v>115.72</v>
      </c>
      <c r="N40">
        <v>6</v>
      </c>
      <c r="O40">
        <v>6</v>
      </c>
      <c r="P40">
        <v>0</v>
      </c>
    </row>
    <row r="41" spans="1:16">
      <c r="A41">
        <v>113</v>
      </c>
      <c r="B41" t="s">
        <v>184</v>
      </c>
      <c r="C41">
        <v>12</v>
      </c>
      <c r="D41">
        <v>399</v>
      </c>
      <c r="E41">
        <v>278</v>
      </c>
      <c r="F41">
        <v>69.67</v>
      </c>
      <c r="G41">
        <v>10</v>
      </c>
      <c r="H41">
        <v>2.5099999999999998</v>
      </c>
      <c r="I41">
        <v>3051</v>
      </c>
      <c r="J41">
        <v>7.65</v>
      </c>
      <c r="K41">
        <v>24</v>
      </c>
      <c r="L41">
        <v>6.02</v>
      </c>
      <c r="M41">
        <v>148.77000000000001</v>
      </c>
      <c r="N41">
        <v>3</v>
      </c>
      <c r="O41">
        <v>9</v>
      </c>
      <c r="P41">
        <v>0</v>
      </c>
    </row>
    <row r="42" spans="1:16">
      <c r="A42">
        <v>9</v>
      </c>
      <c r="B42" t="s">
        <v>80</v>
      </c>
      <c r="C42">
        <v>13</v>
      </c>
      <c r="D42">
        <v>528</v>
      </c>
      <c r="E42">
        <v>303</v>
      </c>
      <c r="F42">
        <v>57.39</v>
      </c>
      <c r="G42">
        <v>23</v>
      </c>
      <c r="H42">
        <v>4.3600000000000003</v>
      </c>
      <c r="I42">
        <v>2893</v>
      </c>
      <c r="J42">
        <v>5.48</v>
      </c>
      <c r="K42">
        <v>17</v>
      </c>
      <c r="L42">
        <v>3.22</v>
      </c>
      <c r="M42">
        <v>105.34</v>
      </c>
      <c r="N42">
        <v>12</v>
      </c>
      <c r="O42">
        <v>1</v>
      </c>
      <c r="P42">
        <v>0</v>
      </c>
    </row>
    <row r="43" spans="1:16">
      <c r="A43">
        <v>89</v>
      </c>
      <c r="B43" t="s">
        <v>160</v>
      </c>
      <c r="C43">
        <v>12</v>
      </c>
      <c r="D43">
        <v>413</v>
      </c>
      <c r="E43">
        <v>248</v>
      </c>
      <c r="F43">
        <v>60.05</v>
      </c>
      <c r="G43">
        <v>17</v>
      </c>
      <c r="H43">
        <v>4.12</v>
      </c>
      <c r="I43">
        <v>3108</v>
      </c>
      <c r="J43">
        <v>7.53</v>
      </c>
      <c r="K43">
        <v>27</v>
      </c>
      <c r="L43">
        <v>6.54</v>
      </c>
      <c r="M43">
        <v>136.55000000000001</v>
      </c>
      <c r="N43">
        <v>5</v>
      </c>
      <c r="O43">
        <v>7</v>
      </c>
      <c r="P43">
        <v>0</v>
      </c>
    </row>
    <row r="44" spans="1:16">
      <c r="A44">
        <v>108</v>
      </c>
      <c r="B44" t="s">
        <v>179</v>
      </c>
      <c r="C44">
        <v>12</v>
      </c>
      <c r="D44">
        <v>345</v>
      </c>
      <c r="E44">
        <v>228</v>
      </c>
      <c r="F44">
        <v>66.09</v>
      </c>
      <c r="G44">
        <v>9</v>
      </c>
      <c r="H44">
        <v>2.61</v>
      </c>
      <c r="I44">
        <v>2740</v>
      </c>
      <c r="J44">
        <v>7.94</v>
      </c>
      <c r="K44">
        <v>19</v>
      </c>
      <c r="L44">
        <v>5.51</v>
      </c>
      <c r="M44">
        <v>145.77000000000001</v>
      </c>
      <c r="N44">
        <v>3</v>
      </c>
      <c r="O44">
        <v>9</v>
      </c>
      <c r="P44">
        <v>0</v>
      </c>
    </row>
    <row r="45" spans="1:16">
      <c r="A45">
        <v>39</v>
      </c>
      <c r="B45" t="s">
        <v>110</v>
      </c>
      <c r="C45">
        <v>13</v>
      </c>
      <c r="D45">
        <v>431</v>
      </c>
      <c r="E45">
        <v>236</v>
      </c>
      <c r="F45">
        <v>54.76</v>
      </c>
      <c r="G45">
        <v>17</v>
      </c>
      <c r="H45">
        <v>3.94</v>
      </c>
      <c r="I45">
        <v>2679</v>
      </c>
      <c r="J45">
        <v>6.22</v>
      </c>
      <c r="K45">
        <v>24</v>
      </c>
      <c r="L45">
        <v>5.57</v>
      </c>
      <c r="M45">
        <v>117.5</v>
      </c>
      <c r="N45">
        <v>8</v>
      </c>
      <c r="O45">
        <v>5</v>
      </c>
      <c r="P45">
        <v>0</v>
      </c>
    </row>
    <row r="46" spans="1:16">
      <c r="A46">
        <v>102</v>
      </c>
      <c r="B46" t="s">
        <v>173</v>
      </c>
      <c r="C46">
        <v>12</v>
      </c>
      <c r="D46">
        <v>357</v>
      </c>
      <c r="E46">
        <v>225</v>
      </c>
      <c r="F46">
        <v>63.03</v>
      </c>
      <c r="G46">
        <v>9</v>
      </c>
      <c r="H46">
        <v>2.52</v>
      </c>
      <c r="I46">
        <v>2619</v>
      </c>
      <c r="J46">
        <v>7.34</v>
      </c>
      <c r="K46">
        <v>25</v>
      </c>
      <c r="L46">
        <v>7</v>
      </c>
      <c r="M46">
        <v>142.69</v>
      </c>
      <c r="N46">
        <v>3</v>
      </c>
      <c r="O46">
        <v>9</v>
      </c>
      <c r="P46">
        <v>0</v>
      </c>
    </row>
    <row r="47" spans="1:16">
      <c r="A47">
        <v>68</v>
      </c>
      <c r="B47" t="s">
        <v>139</v>
      </c>
      <c r="C47">
        <v>12</v>
      </c>
      <c r="D47">
        <v>436</v>
      </c>
      <c r="E47">
        <v>252</v>
      </c>
      <c r="F47">
        <v>57.8</v>
      </c>
      <c r="G47">
        <v>15</v>
      </c>
      <c r="H47">
        <v>3.44</v>
      </c>
      <c r="I47">
        <v>3130</v>
      </c>
      <c r="J47">
        <v>7.18</v>
      </c>
      <c r="K47">
        <v>21</v>
      </c>
      <c r="L47">
        <v>4.82</v>
      </c>
      <c r="M47">
        <v>127.12</v>
      </c>
      <c r="N47">
        <v>6</v>
      </c>
      <c r="O47">
        <v>6</v>
      </c>
      <c r="P47">
        <v>0</v>
      </c>
    </row>
    <row r="48" spans="1:16">
      <c r="A48">
        <v>79</v>
      </c>
      <c r="B48" t="s">
        <v>150</v>
      </c>
      <c r="C48">
        <v>12</v>
      </c>
      <c r="D48">
        <v>459</v>
      </c>
      <c r="E48">
        <v>265</v>
      </c>
      <c r="F48">
        <v>57.73</v>
      </c>
      <c r="G48">
        <v>19</v>
      </c>
      <c r="H48">
        <v>4.1399999999999997</v>
      </c>
      <c r="I48">
        <v>3445</v>
      </c>
      <c r="J48">
        <v>7.51</v>
      </c>
      <c r="K48">
        <v>27</v>
      </c>
      <c r="L48">
        <v>5.88</v>
      </c>
      <c r="M48">
        <v>131.88</v>
      </c>
      <c r="N48">
        <v>5</v>
      </c>
      <c r="O48">
        <v>7</v>
      </c>
      <c r="P48">
        <v>0</v>
      </c>
    </row>
    <row r="49" spans="1:16">
      <c r="A49">
        <v>115</v>
      </c>
      <c r="B49" t="s">
        <v>186</v>
      </c>
      <c r="C49">
        <v>12</v>
      </c>
      <c r="D49">
        <v>370</v>
      </c>
      <c r="E49">
        <v>231</v>
      </c>
      <c r="F49">
        <v>62.43</v>
      </c>
      <c r="G49">
        <v>7</v>
      </c>
      <c r="H49">
        <v>1.89</v>
      </c>
      <c r="I49">
        <v>3014</v>
      </c>
      <c r="J49">
        <v>8.15</v>
      </c>
      <c r="K49">
        <v>25</v>
      </c>
      <c r="L49">
        <v>6.76</v>
      </c>
      <c r="M49">
        <v>149.34</v>
      </c>
      <c r="N49">
        <v>6</v>
      </c>
      <c r="O49">
        <v>6</v>
      </c>
      <c r="P49">
        <v>0</v>
      </c>
    </row>
    <row r="50" spans="1:16">
      <c r="A50">
        <v>3</v>
      </c>
      <c r="B50" t="s">
        <v>74</v>
      </c>
      <c r="C50">
        <v>14</v>
      </c>
      <c r="D50">
        <v>451</v>
      </c>
      <c r="E50">
        <v>212</v>
      </c>
      <c r="F50">
        <v>47.01</v>
      </c>
      <c r="G50">
        <v>23</v>
      </c>
      <c r="H50">
        <v>5.0999999999999996</v>
      </c>
      <c r="I50">
        <v>2558</v>
      </c>
      <c r="J50">
        <v>5.67</v>
      </c>
      <c r="K50">
        <v>19</v>
      </c>
      <c r="L50">
        <v>4.21</v>
      </c>
      <c r="M50">
        <v>98.35</v>
      </c>
      <c r="N50">
        <v>12</v>
      </c>
      <c r="O50">
        <v>2</v>
      </c>
      <c r="P50">
        <v>0</v>
      </c>
    </row>
    <row r="51" spans="1:16">
      <c r="A51">
        <v>110</v>
      </c>
      <c r="B51" t="s">
        <v>181</v>
      </c>
      <c r="C51">
        <v>12</v>
      </c>
      <c r="D51">
        <v>396</v>
      </c>
      <c r="E51">
        <v>253</v>
      </c>
      <c r="F51">
        <v>63.89</v>
      </c>
      <c r="G51">
        <v>4</v>
      </c>
      <c r="H51">
        <v>1.01</v>
      </c>
      <c r="I51">
        <v>3118</v>
      </c>
      <c r="J51">
        <v>7.87</v>
      </c>
      <c r="K51">
        <v>23</v>
      </c>
      <c r="L51">
        <v>5.81</v>
      </c>
      <c r="M51">
        <v>147.19</v>
      </c>
      <c r="N51">
        <v>3</v>
      </c>
      <c r="O51">
        <v>9</v>
      </c>
      <c r="P51">
        <v>0</v>
      </c>
    </row>
    <row r="52" spans="1:16">
      <c r="A52">
        <v>44</v>
      </c>
      <c r="B52" t="s">
        <v>115</v>
      </c>
      <c r="C52">
        <v>13</v>
      </c>
      <c r="D52">
        <v>415</v>
      </c>
      <c r="E52">
        <v>249</v>
      </c>
      <c r="F52">
        <v>60</v>
      </c>
      <c r="G52">
        <v>13</v>
      </c>
      <c r="H52">
        <v>3.13</v>
      </c>
      <c r="I52">
        <v>2739</v>
      </c>
      <c r="J52">
        <v>6.6</v>
      </c>
      <c r="K52">
        <v>14</v>
      </c>
      <c r="L52">
        <v>3.37</v>
      </c>
      <c r="M52">
        <v>120.31</v>
      </c>
      <c r="N52">
        <v>6</v>
      </c>
      <c r="O52">
        <v>7</v>
      </c>
      <c r="P52">
        <v>0</v>
      </c>
    </row>
    <row r="53" spans="1:16">
      <c r="A53">
        <v>96</v>
      </c>
      <c r="B53" t="s">
        <v>167</v>
      </c>
      <c r="C53">
        <v>13</v>
      </c>
      <c r="D53">
        <v>415</v>
      </c>
      <c r="E53">
        <v>262</v>
      </c>
      <c r="F53">
        <v>63.13</v>
      </c>
      <c r="G53">
        <v>13</v>
      </c>
      <c r="H53">
        <v>3.13</v>
      </c>
      <c r="I53">
        <v>3107</v>
      </c>
      <c r="J53">
        <v>7.49</v>
      </c>
      <c r="K53">
        <v>25</v>
      </c>
      <c r="L53">
        <v>6.02</v>
      </c>
      <c r="M53">
        <v>139.6</v>
      </c>
      <c r="N53">
        <v>7</v>
      </c>
      <c r="O53">
        <v>6</v>
      </c>
      <c r="P53">
        <v>0</v>
      </c>
    </row>
    <row r="54" spans="1:16">
      <c r="A54">
        <v>62</v>
      </c>
      <c r="B54" t="s">
        <v>133</v>
      </c>
      <c r="C54">
        <v>12</v>
      </c>
      <c r="D54">
        <v>345</v>
      </c>
      <c r="E54">
        <v>196</v>
      </c>
      <c r="F54">
        <v>56.81</v>
      </c>
      <c r="G54">
        <v>13</v>
      </c>
      <c r="H54">
        <v>3.77</v>
      </c>
      <c r="I54">
        <v>2546</v>
      </c>
      <c r="J54">
        <v>7.38</v>
      </c>
      <c r="K54">
        <v>15</v>
      </c>
      <c r="L54">
        <v>4.3499999999999996</v>
      </c>
      <c r="M54">
        <v>125.6</v>
      </c>
      <c r="N54">
        <v>5</v>
      </c>
      <c r="O54">
        <v>7</v>
      </c>
      <c r="P54">
        <v>0</v>
      </c>
    </row>
    <row r="55" spans="1:16">
      <c r="A55">
        <v>56</v>
      </c>
      <c r="B55" t="s">
        <v>127</v>
      </c>
      <c r="C55">
        <v>13</v>
      </c>
      <c r="D55">
        <v>413</v>
      </c>
      <c r="E55">
        <v>248</v>
      </c>
      <c r="F55">
        <v>60.05</v>
      </c>
      <c r="G55">
        <v>11</v>
      </c>
      <c r="H55">
        <v>2.66</v>
      </c>
      <c r="I55">
        <v>2689</v>
      </c>
      <c r="J55">
        <v>6.51</v>
      </c>
      <c r="K55">
        <v>18</v>
      </c>
      <c r="L55">
        <v>4.3600000000000003</v>
      </c>
      <c r="M55">
        <v>123.75</v>
      </c>
      <c r="N55">
        <v>6</v>
      </c>
      <c r="O55">
        <v>7</v>
      </c>
      <c r="P55">
        <v>0</v>
      </c>
    </row>
    <row r="56" spans="1:16">
      <c r="A56">
        <v>17</v>
      </c>
      <c r="B56" t="s">
        <v>88</v>
      </c>
      <c r="C56">
        <v>13</v>
      </c>
      <c r="D56">
        <v>393</v>
      </c>
      <c r="E56">
        <v>217</v>
      </c>
      <c r="F56">
        <v>55.22</v>
      </c>
      <c r="G56">
        <v>14</v>
      </c>
      <c r="H56">
        <v>3.56</v>
      </c>
      <c r="I56">
        <v>2325</v>
      </c>
      <c r="J56">
        <v>5.92</v>
      </c>
      <c r="K56">
        <v>14</v>
      </c>
      <c r="L56">
        <v>3.56</v>
      </c>
      <c r="M56">
        <v>109.53</v>
      </c>
      <c r="N56">
        <v>9</v>
      </c>
      <c r="O56">
        <v>4</v>
      </c>
      <c r="P56">
        <v>0</v>
      </c>
    </row>
    <row r="57" spans="1:16">
      <c r="A57">
        <v>63</v>
      </c>
      <c r="B57" t="s">
        <v>134</v>
      </c>
      <c r="C57">
        <v>13</v>
      </c>
      <c r="D57">
        <v>423</v>
      </c>
      <c r="E57">
        <v>246</v>
      </c>
      <c r="F57">
        <v>58.16</v>
      </c>
      <c r="G57">
        <v>12</v>
      </c>
      <c r="H57">
        <v>2.84</v>
      </c>
      <c r="I57">
        <v>2856</v>
      </c>
      <c r="J57">
        <v>6.75</v>
      </c>
      <c r="K57">
        <v>22</v>
      </c>
      <c r="L57">
        <v>5.2</v>
      </c>
      <c r="M57">
        <v>126.4</v>
      </c>
      <c r="N57">
        <v>7</v>
      </c>
      <c r="O57">
        <v>6</v>
      </c>
      <c r="P57">
        <v>0</v>
      </c>
    </row>
    <row r="58" spans="1:16">
      <c r="A58">
        <v>53</v>
      </c>
      <c r="B58" t="s">
        <v>124</v>
      </c>
      <c r="C58">
        <v>12</v>
      </c>
      <c r="D58">
        <v>379</v>
      </c>
      <c r="E58">
        <v>211</v>
      </c>
      <c r="F58">
        <v>55.67</v>
      </c>
      <c r="G58">
        <v>18</v>
      </c>
      <c r="H58">
        <v>4.75</v>
      </c>
      <c r="I58">
        <v>2584</v>
      </c>
      <c r="J58">
        <v>6.82</v>
      </c>
      <c r="K58">
        <v>22</v>
      </c>
      <c r="L58">
        <v>5.8</v>
      </c>
      <c r="M58">
        <v>122.63</v>
      </c>
      <c r="N58">
        <v>5</v>
      </c>
      <c r="O58">
        <v>7</v>
      </c>
      <c r="P58">
        <v>0</v>
      </c>
    </row>
    <row r="59" spans="1:16">
      <c r="A59">
        <v>116</v>
      </c>
      <c r="B59" t="s">
        <v>187</v>
      </c>
      <c r="C59">
        <v>12</v>
      </c>
      <c r="D59">
        <v>430</v>
      </c>
      <c r="E59">
        <v>275</v>
      </c>
      <c r="F59">
        <v>63.95</v>
      </c>
      <c r="G59">
        <v>7</v>
      </c>
      <c r="H59">
        <v>1.63</v>
      </c>
      <c r="I59">
        <v>3472</v>
      </c>
      <c r="J59">
        <v>8.07</v>
      </c>
      <c r="K59">
        <v>28</v>
      </c>
      <c r="L59">
        <v>6.51</v>
      </c>
      <c r="M59">
        <v>150.06</v>
      </c>
      <c r="N59">
        <v>1</v>
      </c>
      <c r="O59">
        <v>11</v>
      </c>
      <c r="P59">
        <v>0</v>
      </c>
    </row>
    <row r="60" spans="1:16">
      <c r="A60">
        <v>76</v>
      </c>
      <c r="B60" t="s">
        <v>147</v>
      </c>
      <c r="C60">
        <v>12</v>
      </c>
      <c r="D60">
        <v>396</v>
      </c>
      <c r="E60">
        <v>250</v>
      </c>
      <c r="F60">
        <v>63.13</v>
      </c>
      <c r="G60">
        <v>8</v>
      </c>
      <c r="H60">
        <v>2.02</v>
      </c>
      <c r="I60">
        <v>2692</v>
      </c>
      <c r="J60">
        <v>6.8</v>
      </c>
      <c r="K60">
        <v>17</v>
      </c>
      <c r="L60">
        <v>4.29</v>
      </c>
      <c r="M60">
        <v>130.33000000000001</v>
      </c>
      <c r="N60">
        <v>3</v>
      </c>
      <c r="O60">
        <v>9</v>
      </c>
      <c r="P60">
        <v>0</v>
      </c>
    </row>
    <row r="61" spans="1:16">
      <c r="A61">
        <v>20</v>
      </c>
      <c r="B61" t="s">
        <v>91</v>
      </c>
      <c r="C61">
        <v>13</v>
      </c>
      <c r="D61">
        <v>387</v>
      </c>
      <c r="E61">
        <v>207</v>
      </c>
      <c r="F61">
        <v>53.49</v>
      </c>
      <c r="G61">
        <v>18</v>
      </c>
      <c r="H61">
        <v>4.6500000000000004</v>
      </c>
      <c r="I61">
        <v>2274</v>
      </c>
      <c r="J61">
        <v>5.88</v>
      </c>
      <c r="K61">
        <v>20</v>
      </c>
      <c r="L61">
        <v>5.17</v>
      </c>
      <c r="M61">
        <v>110.61</v>
      </c>
      <c r="N61">
        <v>8</v>
      </c>
      <c r="O61">
        <v>5</v>
      </c>
      <c r="P61">
        <v>0</v>
      </c>
    </row>
    <row r="62" spans="1:16">
      <c r="A62">
        <v>45</v>
      </c>
      <c r="B62" t="s">
        <v>116</v>
      </c>
      <c r="C62">
        <v>14</v>
      </c>
      <c r="D62">
        <v>560</v>
      </c>
      <c r="E62">
        <v>347</v>
      </c>
      <c r="F62">
        <v>61.96</v>
      </c>
      <c r="G62">
        <v>17</v>
      </c>
      <c r="H62">
        <v>3.04</v>
      </c>
      <c r="I62">
        <v>3596</v>
      </c>
      <c r="J62">
        <v>6.42</v>
      </c>
      <c r="K62">
        <v>18</v>
      </c>
      <c r="L62">
        <v>3.21</v>
      </c>
      <c r="M62">
        <v>120.48</v>
      </c>
      <c r="N62">
        <v>12</v>
      </c>
      <c r="O62">
        <v>2</v>
      </c>
      <c r="P62">
        <v>0</v>
      </c>
    </row>
    <row r="63" spans="1:16">
      <c r="A63">
        <v>119</v>
      </c>
      <c r="B63" t="s">
        <v>190</v>
      </c>
      <c r="C63">
        <v>13</v>
      </c>
      <c r="D63">
        <v>399</v>
      </c>
      <c r="E63">
        <v>279</v>
      </c>
      <c r="F63">
        <v>69.92</v>
      </c>
      <c r="G63">
        <v>10</v>
      </c>
      <c r="H63">
        <v>2.5099999999999998</v>
      </c>
      <c r="I63">
        <v>3424</v>
      </c>
      <c r="J63">
        <v>8.58</v>
      </c>
      <c r="K63">
        <v>32</v>
      </c>
      <c r="L63">
        <v>8.02</v>
      </c>
      <c r="M63">
        <v>163.44</v>
      </c>
      <c r="N63">
        <v>8</v>
      </c>
      <c r="O63">
        <v>5</v>
      </c>
      <c r="P63">
        <v>0</v>
      </c>
    </row>
    <row r="64" spans="1:16">
      <c r="A64">
        <v>75</v>
      </c>
      <c r="B64" t="s">
        <v>146</v>
      </c>
      <c r="C64">
        <v>12</v>
      </c>
      <c r="D64">
        <v>409</v>
      </c>
      <c r="E64">
        <v>236</v>
      </c>
      <c r="F64">
        <v>57.7</v>
      </c>
      <c r="G64">
        <v>8</v>
      </c>
      <c r="H64">
        <v>1.96</v>
      </c>
      <c r="I64">
        <v>2936</v>
      </c>
      <c r="J64">
        <v>7.18</v>
      </c>
      <c r="K64">
        <v>20</v>
      </c>
      <c r="L64">
        <v>4.8899999999999997</v>
      </c>
      <c r="M64">
        <v>130.22</v>
      </c>
      <c r="N64">
        <v>5</v>
      </c>
      <c r="O64">
        <v>7</v>
      </c>
      <c r="P64">
        <v>0</v>
      </c>
    </row>
    <row r="65" spans="1:16">
      <c r="A65">
        <v>86</v>
      </c>
      <c r="B65" t="s">
        <v>157</v>
      </c>
      <c r="C65">
        <v>13</v>
      </c>
      <c r="D65">
        <v>418</v>
      </c>
      <c r="E65">
        <v>245</v>
      </c>
      <c r="F65">
        <v>58.61</v>
      </c>
      <c r="G65">
        <v>7</v>
      </c>
      <c r="H65">
        <v>1.67</v>
      </c>
      <c r="I65">
        <v>3130</v>
      </c>
      <c r="J65">
        <v>7.49</v>
      </c>
      <c r="K65">
        <v>22</v>
      </c>
      <c r="L65">
        <v>5.26</v>
      </c>
      <c r="M65">
        <v>135.52000000000001</v>
      </c>
      <c r="N65">
        <v>6</v>
      </c>
      <c r="O65">
        <v>7</v>
      </c>
      <c r="P65">
        <v>0</v>
      </c>
    </row>
    <row r="66" spans="1:16">
      <c r="A66">
        <v>29</v>
      </c>
      <c r="B66" t="s">
        <v>100</v>
      </c>
      <c r="C66">
        <v>13</v>
      </c>
      <c r="D66">
        <v>416</v>
      </c>
      <c r="E66">
        <v>229</v>
      </c>
      <c r="F66">
        <v>55.05</v>
      </c>
      <c r="G66">
        <v>11</v>
      </c>
      <c r="H66">
        <v>2.64</v>
      </c>
      <c r="I66">
        <v>2566</v>
      </c>
      <c r="J66">
        <v>6.17</v>
      </c>
      <c r="K66">
        <v>16</v>
      </c>
      <c r="L66">
        <v>3.85</v>
      </c>
      <c r="M66">
        <v>114.22</v>
      </c>
      <c r="N66">
        <v>9</v>
      </c>
      <c r="O66">
        <v>4</v>
      </c>
      <c r="P66">
        <v>0</v>
      </c>
    </row>
    <row r="67" spans="1:16">
      <c r="A67">
        <v>114</v>
      </c>
      <c r="B67" t="s">
        <v>185</v>
      </c>
      <c r="C67">
        <v>13</v>
      </c>
      <c r="D67">
        <v>401</v>
      </c>
      <c r="E67">
        <v>234</v>
      </c>
      <c r="F67">
        <v>58.35</v>
      </c>
      <c r="G67">
        <v>7</v>
      </c>
      <c r="H67">
        <v>1.75</v>
      </c>
      <c r="I67">
        <v>3405</v>
      </c>
      <c r="J67">
        <v>8.49</v>
      </c>
      <c r="K67">
        <v>28</v>
      </c>
      <c r="L67">
        <v>6.98</v>
      </c>
      <c r="M67">
        <v>149.28</v>
      </c>
      <c r="N67">
        <v>4</v>
      </c>
      <c r="O67">
        <v>9</v>
      </c>
      <c r="P67">
        <v>0</v>
      </c>
    </row>
    <row r="68" spans="1:16">
      <c r="A68">
        <v>74</v>
      </c>
      <c r="B68" t="s">
        <v>145</v>
      </c>
      <c r="C68">
        <v>12</v>
      </c>
      <c r="D68">
        <v>354</v>
      </c>
      <c r="E68">
        <v>221</v>
      </c>
      <c r="F68">
        <v>62.43</v>
      </c>
      <c r="G68">
        <v>11</v>
      </c>
      <c r="H68">
        <v>3.11</v>
      </c>
      <c r="I68">
        <v>2487</v>
      </c>
      <c r="J68">
        <v>7.03</v>
      </c>
      <c r="K68">
        <v>16</v>
      </c>
      <c r="L68">
        <v>4.5199999999999996</v>
      </c>
      <c r="M68">
        <v>130.11000000000001</v>
      </c>
      <c r="N68">
        <v>4</v>
      </c>
      <c r="O68">
        <v>8</v>
      </c>
      <c r="P68">
        <v>0</v>
      </c>
    </row>
    <row r="69" spans="1:16">
      <c r="A69">
        <v>25</v>
      </c>
      <c r="B69" t="s">
        <v>96</v>
      </c>
      <c r="C69">
        <v>12</v>
      </c>
      <c r="D69">
        <v>399</v>
      </c>
      <c r="E69">
        <v>218</v>
      </c>
      <c r="F69">
        <v>54.64</v>
      </c>
      <c r="G69">
        <v>10</v>
      </c>
      <c r="H69">
        <v>2.5099999999999998</v>
      </c>
      <c r="I69">
        <v>2490</v>
      </c>
      <c r="J69">
        <v>6.24</v>
      </c>
      <c r="K69">
        <v>14</v>
      </c>
      <c r="L69">
        <v>3.51</v>
      </c>
      <c r="M69">
        <v>113.59</v>
      </c>
      <c r="N69">
        <v>5</v>
      </c>
      <c r="O69">
        <v>7</v>
      </c>
      <c r="P69">
        <v>0</v>
      </c>
    </row>
    <row r="70" spans="1:16">
      <c r="A70">
        <v>105</v>
      </c>
      <c r="B70" t="s">
        <v>176</v>
      </c>
      <c r="C70">
        <v>12</v>
      </c>
      <c r="D70">
        <v>388</v>
      </c>
      <c r="E70">
        <v>228</v>
      </c>
      <c r="F70">
        <v>58.76</v>
      </c>
      <c r="G70">
        <v>11</v>
      </c>
      <c r="H70">
        <v>2.84</v>
      </c>
      <c r="I70">
        <v>3081</v>
      </c>
      <c r="J70">
        <v>7.94</v>
      </c>
      <c r="K70">
        <v>28</v>
      </c>
      <c r="L70">
        <v>7.22</v>
      </c>
      <c r="M70">
        <v>143.65</v>
      </c>
      <c r="N70">
        <v>2</v>
      </c>
      <c r="O70">
        <v>10</v>
      </c>
      <c r="P70">
        <v>0</v>
      </c>
    </row>
    <row r="71" spans="1:16">
      <c r="A71">
        <v>80</v>
      </c>
      <c r="B71" t="s">
        <v>151</v>
      </c>
      <c r="C71">
        <v>12</v>
      </c>
      <c r="D71">
        <v>366</v>
      </c>
      <c r="E71">
        <v>218</v>
      </c>
      <c r="F71">
        <v>59.56</v>
      </c>
      <c r="G71">
        <v>7</v>
      </c>
      <c r="H71">
        <v>1.91</v>
      </c>
      <c r="I71">
        <v>2690</v>
      </c>
      <c r="J71">
        <v>7.35</v>
      </c>
      <c r="K71">
        <v>16</v>
      </c>
      <c r="L71">
        <v>4.37</v>
      </c>
      <c r="M71">
        <v>131.94</v>
      </c>
      <c r="N71">
        <v>2</v>
      </c>
      <c r="O71">
        <v>10</v>
      </c>
      <c r="P71">
        <v>0</v>
      </c>
    </row>
    <row r="72" spans="1:16">
      <c r="A72">
        <v>98</v>
      </c>
      <c r="B72" t="s">
        <v>169</v>
      </c>
      <c r="C72">
        <v>12</v>
      </c>
      <c r="D72">
        <v>391</v>
      </c>
      <c r="E72">
        <v>245</v>
      </c>
      <c r="F72">
        <v>62.66</v>
      </c>
      <c r="G72">
        <v>9</v>
      </c>
      <c r="H72">
        <v>2.2999999999999998</v>
      </c>
      <c r="I72">
        <v>2921</v>
      </c>
      <c r="J72">
        <v>7.47</v>
      </c>
      <c r="K72">
        <v>24</v>
      </c>
      <c r="L72">
        <v>6.14</v>
      </c>
      <c r="M72">
        <v>141.11000000000001</v>
      </c>
      <c r="N72">
        <v>6</v>
      </c>
      <c r="O72">
        <v>6</v>
      </c>
      <c r="P72">
        <v>0</v>
      </c>
    </row>
    <row r="73" spans="1:16">
      <c r="A73">
        <v>22</v>
      </c>
      <c r="B73" t="s">
        <v>93</v>
      </c>
      <c r="C73">
        <v>12</v>
      </c>
      <c r="D73">
        <v>344</v>
      </c>
      <c r="E73">
        <v>181</v>
      </c>
      <c r="F73">
        <v>52.62</v>
      </c>
      <c r="G73">
        <v>11</v>
      </c>
      <c r="H73">
        <v>3.2</v>
      </c>
      <c r="I73">
        <v>1939</v>
      </c>
      <c r="J73">
        <v>5.64</v>
      </c>
      <c r="K73">
        <v>19</v>
      </c>
      <c r="L73">
        <v>5.52</v>
      </c>
      <c r="M73">
        <v>111.78</v>
      </c>
      <c r="N73">
        <v>3</v>
      </c>
      <c r="O73">
        <v>9</v>
      </c>
      <c r="P73">
        <v>0</v>
      </c>
    </row>
    <row r="74" spans="1:16">
      <c r="A74">
        <v>48</v>
      </c>
      <c r="B74" t="s">
        <v>119</v>
      </c>
      <c r="C74">
        <v>12</v>
      </c>
      <c r="D74">
        <v>406</v>
      </c>
      <c r="E74">
        <v>230</v>
      </c>
      <c r="F74">
        <v>56.65</v>
      </c>
      <c r="G74">
        <v>13</v>
      </c>
      <c r="H74">
        <v>3.2</v>
      </c>
      <c r="I74">
        <v>2653</v>
      </c>
      <c r="J74">
        <v>6.53</v>
      </c>
      <c r="K74">
        <v>20</v>
      </c>
      <c r="L74">
        <v>4.93</v>
      </c>
      <c r="M74">
        <v>121.44</v>
      </c>
      <c r="N74">
        <v>6</v>
      </c>
      <c r="O74">
        <v>6</v>
      </c>
      <c r="P74">
        <v>0</v>
      </c>
    </row>
    <row r="75" spans="1:16">
      <c r="A75">
        <v>4</v>
      </c>
      <c r="B75" t="s">
        <v>75</v>
      </c>
      <c r="C75">
        <v>13</v>
      </c>
      <c r="D75">
        <v>406</v>
      </c>
      <c r="E75">
        <v>216</v>
      </c>
      <c r="F75">
        <v>53.2</v>
      </c>
      <c r="G75">
        <v>11</v>
      </c>
      <c r="H75">
        <v>2.71</v>
      </c>
      <c r="I75">
        <v>1952</v>
      </c>
      <c r="J75">
        <v>4.8099999999999996</v>
      </c>
      <c r="K75">
        <v>13</v>
      </c>
      <c r="L75">
        <v>3.2</v>
      </c>
      <c r="M75">
        <v>98.73</v>
      </c>
      <c r="N75">
        <v>11</v>
      </c>
      <c r="O75">
        <v>2</v>
      </c>
      <c r="P75">
        <v>0</v>
      </c>
    </row>
    <row r="76" spans="1:16">
      <c r="A76">
        <v>43</v>
      </c>
      <c r="B76" t="s">
        <v>114</v>
      </c>
      <c r="C76">
        <v>14</v>
      </c>
      <c r="D76">
        <v>489</v>
      </c>
      <c r="E76">
        <v>295</v>
      </c>
      <c r="F76">
        <v>60.33</v>
      </c>
      <c r="G76">
        <v>19</v>
      </c>
      <c r="H76">
        <v>3.89</v>
      </c>
      <c r="I76">
        <v>3193</v>
      </c>
      <c r="J76">
        <v>6.53</v>
      </c>
      <c r="K76">
        <v>17</v>
      </c>
      <c r="L76">
        <v>3.48</v>
      </c>
      <c r="M76">
        <v>118.85</v>
      </c>
      <c r="N76">
        <v>11</v>
      </c>
      <c r="O76">
        <v>3</v>
      </c>
      <c r="P76">
        <v>0</v>
      </c>
    </row>
    <row r="77" spans="1:16">
      <c r="A77">
        <v>103</v>
      </c>
      <c r="B77" t="s">
        <v>174</v>
      </c>
      <c r="C77">
        <v>13</v>
      </c>
      <c r="D77">
        <v>482</v>
      </c>
      <c r="E77">
        <v>310</v>
      </c>
      <c r="F77">
        <v>64.319999999999993</v>
      </c>
      <c r="G77">
        <v>12</v>
      </c>
      <c r="H77">
        <v>2.4900000000000002</v>
      </c>
      <c r="I77">
        <v>3734</v>
      </c>
      <c r="J77">
        <v>7.75</v>
      </c>
      <c r="K77">
        <v>27</v>
      </c>
      <c r="L77">
        <v>5.6</v>
      </c>
      <c r="M77">
        <v>142.88</v>
      </c>
      <c r="N77">
        <v>7</v>
      </c>
      <c r="O77">
        <v>6</v>
      </c>
      <c r="P77">
        <v>0</v>
      </c>
    </row>
    <row r="78" spans="1:16">
      <c r="A78">
        <v>29</v>
      </c>
      <c r="B78" t="s">
        <v>101</v>
      </c>
      <c r="C78">
        <v>13</v>
      </c>
      <c r="D78">
        <v>487</v>
      </c>
      <c r="E78">
        <v>258</v>
      </c>
      <c r="F78">
        <v>52.98</v>
      </c>
      <c r="G78">
        <v>20</v>
      </c>
      <c r="H78">
        <v>4.1100000000000003</v>
      </c>
      <c r="I78">
        <v>3240</v>
      </c>
      <c r="J78">
        <v>6.65</v>
      </c>
      <c r="K78">
        <v>20</v>
      </c>
      <c r="L78">
        <v>4.1100000000000003</v>
      </c>
      <c r="M78">
        <v>114.22</v>
      </c>
      <c r="N78">
        <v>9</v>
      </c>
      <c r="O78">
        <v>4</v>
      </c>
      <c r="P78">
        <v>0</v>
      </c>
    </row>
    <row r="79" spans="1:16">
      <c r="A79">
        <v>37</v>
      </c>
      <c r="B79" t="s">
        <v>108</v>
      </c>
      <c r="C79">
        <v>13</v>
      </c>
      <c r="D79">
        <v>444</v>
      </c>
      <c r="E79">
        <v>236</v>
      </c>
      <c r="F79">
        <v>53.15</v>
      </c>
      <c r="G79">
        <v>22</v>
      </c>
      <c r="H79">
        <v>4.95</v>
      </c>
      <c r="I79">
        <v>3062</v>
      </c>
      <c r="J79">
        <v>6.9</v>
      </c>
      <c r="K79">
        <v>20</v>
      </c>
      <c r="L79">
        <v>4.5</v>
      </c>
      <c r="M79">
        <v>116.08</v>
      </c>
      <c r="N79">
        <v>9</v>
      </c>
      <c r="O79">
        <v>4</v>
      </c>
      <c r="P79">
        <v>0</v>
      </c>
    </row>
    <row r="80" spans="1:16">
      <c r="A80">
        <v>41</v>
      </c>
      <c r="B80" t="s">
        <v>112</v>
      </c>
      <c r="C80">
        <v>13</v>
      </c>
      <c r="D80">
        <v>437</v>
      </c>
      <c r="E80">
        <v>256</v>
      </c>
      <c r="F80">
        <v>58.58</v>
      </c>
      <c r="G80">
        <v>11</v>
      </c>
      <c r="H80">
        <v>2.52</v>
      </c>
      <c r="I80">
        <v>2788</v>
      </c>
      <c r="J80">
        <v>6.38</v>
      </c>
      <c r="K80">
        <v>14</v>
      </c>
      <c r="L80">
        <v>3.2</v>
      </c>
      <c r="M80">
        <v>117.73</v>
      </c>
      <c r="N80">
        <v>9</v>
      </c>
      <c r="O80">
        <v>4</v>
      </c>
      <c r="P80">
        <v>0</v>
      </c>
    </row>
    <row r="81" spans="1:16">
      <c r="A81">
        <v>26</v>
      </c>
      <c r="B81" t="s">
        <v>97</v>
      </c>
      <c r="C81">
        <v>12</v>
      </c>
      <c r="D81">
        <v>322</v>
      </c>
      <c r="E81">
        <v>178</v>
      </c>
      <c r="F81">
        <v>55.28</v>
      </c>
      <c r="G81">
        <v>8</v>
      </c>
      <c r="H81">
        <v>2.48</v>
      </c>
      <c r="I81">
        <v>2007</v>
      </c>
      <c r="J81">
        <v>6.23</v>
      </c>
      <c r="K81">
        <v>11</v>
      </c>
      <c r="L81">
        <v>3.42</v>
      </c>
      <c r="M81">
        <v>113.96</v>
      </c>
      <c r="N81">
        <v>5</v>
      </c>
      <c r="O81">
        <v>7</v>
      </c>
      <c r="P81">
        <v>0</v>
      </c>
    </row>
    <row r="82" spans="1:16">
      <c r="A82">
        <v>31</v>
      </c>
      <c r="B82" t="s">
        <v>102</v>
      </c>
      <c r="C82">
        <v>13</v>
      </c>
      <c r="D82">
        <v>511</v>
      </c>
      <c r="E82">
        <v>291</v>
      </c>
      <c r="F82">
        <v>56.95</v>
      </c>
      <c r="G82">
        <v>14</v>
      </c>
      <c r="H82">
        <v>2.74</v>
      </c>
      <c r="I82">
        <v>3123</v>
      </c>
      <c r="J82">
        <v>6.11</v>
      </c>
      <c r="K82">
        <v>19</v>
      </c>
      <c r="L82">
        <v>3.72</v>
      </c>
      <c r="M82">
        <v>115.03</v>
      </c>
      <c r="N82">
        <v>8</v>
      </c>
      <c r="O82">
        <v>5</v>
      </c>
      <c r="P82">
        <v>0</v>
      </c>
    </row>
    <row r="83" spans="1:16">
      <c r="A83">
        <v>117</v>
      </c>
      <c r="B83" t="s">
        <v>188</v>
      </c>
      <c r="C83">
        <v>12</v>
      </c>
      <c r="D83">
        <v>438</v>
      </c>
      <c r="E83">
        <v>254</v>
      </c>
      <c r="F83">
        <v>57.99</v>
      </c>
      <c r="G83">
        <v>12</v>
      </c>
      <c r="H83">
        <v>2.74</v>
      </c>
      <c r="I83">
        <v>3749</v>
      </c>
      <c r="J83">
        <v>8.56</v>
      </c>
      <c r="K83">
        <v>37</v>
      </c>
      <c r="L83">
        <v>8.4499999999999993</v>
      </c>
      <c r="M83">
        <v>152.30000000000001</v>
      </c>
      <c r="N83">
        <v>3</v>
      </c>
      <c r="O83">
        <v>9</v>
      </c>
      <c r="P83">
        <v>0</v>
      </c>
    </row>
    <row r="84" spans="1:16">
      <c r="A84">
        <v>16</v>
      </c>
      <c r="B84" t="s">
        <v>87</v>
      </c>
      <c r="C84">
        <v>13</v>
      </c>
      <c r="D84">
        <v>365</v>
      </c>
      <c r="E84">
        <v>185</v>
      </c>
      <c r="F84">
        <v>50.68</v>
      </c>
      <c r="G84">
        <v>9</v>
      </c>
      <c r="H84">
        <v>2.4700000000000002</v>
      </c>
      <c r="I84">
        <v>2218</v>
      </c>
      <c r="J84">
        <v>6.08</v>
      </c>
      <c r="K84">
        <v>14</v>
      </c>
      <c r="L84">
        <v>3.84</v>
      </c>
      <c r="M84">
        <v>109.47</v>
      </c>
      <c r="N84">
        <v>8</v>
      </c>
      <c r="O84">
        <v>5</v>
      </c>
      <c r="P84">
        <v>0</v>
      </c>
    </row>
    <row r="85" spans="1:16">
      <c r="A85">
        <v>104</v>
      </c>
      <c r="B85" t="s">
        <v>175</v>
      </c>
      <c r="C85">
        <v>12</v>
      </c>
      <c r="D85">
        <v>397</v>
      </c>
      <c r="E85">
        <v>266</v>
      </c>
      <c r="F85">
        <v>67</v>
      </c>
      <c r="G85">
        <v>16</v>
      </c>
      <c r="H85">
        <v>4.03</v>
      </c>
      <c r="I85">
        <v>3080</v>
      </c>
      <c r="J85">
        <v>7.76</v>
      </c>
      <c r="K85">
        <v>23</v>
      </c>
      <c r="L85">
        <v>5.79</v>
      </c>
      <c r="M85">
        <v>143.22999999999999</v>
      </c>
      <c r="N85">
        <v>4</v>
      </c>
      <c r="O85">
        <v>8</v>
      </c>
      <c r="P85">
        <v>0</v>
      </c>
    </row>
    <row r="86" spans="1:16">
      <c r="A86">
        <v>67</v>
      </c>
      <c r="B86" t="s">
        <v>138</v>
      </c>
      <c r="C86">
        <v>12</v>
      </c>
      <c r="D86">
        <v>430</v>
      </c>
      <c r="E86">
        <v>269</v>
      </c>
      <c r="F86">
        <v>62.56</v>
      </c>
      <c r="G86">
        <v>20</v>
      </c>
      <c r="H86">
        <v>4.6500000000000004</v>
      </c>
      <c r="I86">
        <v>2911</v>
      </c>
      <c r="J86">
        <v>6.77</v>
      </c>
      <c r="K86">
        <v>22</v>
      </c>
      <c r="L86">
        <v>5.12</v>
      </c>
      <c r="M86">
        <v>127.05</v>
      </c>
      <c r="N86">
        <v>5</v>
      </c>
      <c r="O86">
        <v>7</v>
      </c>
      <c r="P86">
        <v>0</v>
      </c>
    </row>
    <row r="87" spans="1:16">
      <c r="A87">
        <v>12</v>
      </c>
      <c r="B87" t="s">
        <v>83</v>
      </c>
      <c r="C87">
        <v>12</v>
      </c>
      <c r="D87">
        <v>358</v>
      </c>
      <c r="E87">
        <v>199</v>
      </c>
      <c r="F87">
        <v>55.59</v>
      </c>
      <c r="G87">
        <v>14</v>
      </c>
      <c r="H87">
        <v>3.91</v>
      </c>
      <c r="I87">
        <v>2025</v>
      </c>
      <c r="J87">
        <v>5.66</v>
      </c>
      <c r="K87">
        <v>14</v>
      </c>
      <c r="L87">
        <v>3.91</v>
      </c>
      <c r="M87">
        <v>108.2</v>
      </c>
      <c r="N87">
        <v>6</v>
      </c>
      <c r="O87">
        <v>6</v>
      </c>
      <c r="P87">
        <v>0</v>
      </c>
    </row>
    <row r="88" spans="1:16">
      <c r="A88">
        <v>8</v>
      </c>
      <c r="B88" t="s">
        <v>79</v>
      </c>
      <c r="C88">
        <v>13</v>
      </c>
      <c r="D88">
        <v>474</v>
      </c>
      <c r="E88">
        <v>244</v>
      </c>
      <c r="F88">
        <v>51.48</v>
      </c>
      <c r="G88">
        <v>23</v>
      </c>
      <c r="H88">
        <v>4.8499999999999996</v>
      </c>
      <c r="I88">
        <v>2757</v>
      </c>
      <c r="J88">
        <v>5.82</v>
      </c>
      <c r="K88">
        <v>21</v>
      </c>
      <c r="L88">
        <v>4.43</v>
      </c>
      <c r="M88">
        <v>105.27</v>
      </c>
      <c r="N88">
        <v>9</v>
      </c>
      <c r="O88">
        <v>4</v>
      </c>
      <c r="P88">
        <v>0</v>
      </c>
    </row>
    <row r="89" spans="1:16">
      <c r="A89">
        <v>6</v>
      </c>
      <c r="B89" t="s">
        <v>77</v>
      </c>
      <c r="C89">
        <v>13</v>
      </c>
      <c r="D89">
        <v>444</v>
      </c>
      <c r="E89">
        <v>241</v>
      </c>
      <c r="F89">
        <v>54.28</v>
      </c>
      <c r="G89">
        <v>12</v>
      </c>
      <c r="H89">
        <v>2.7</v>
      </c>
      <c r="I89">
        <v>2457</v>
      </c>
      <c r="J89">
        <v>5.53</v>
      </c>
      <c r="K89">
        <v>9</v>
      </c>
      <c r="L89">
        <v>2.0299999999999998</v>
      </c>
      <c r="M89">
        <v>102.07</v>
      </c>
      <c r="N89">
        <v>11</v>
      </c>
      <c r="O89">
        <v>2</v>
      </c>
      <c r="P89">
        <v>0</v>
      </c>
    </row>
    <row r="90" spans="1:16">
      <c r="A90">
        <v>92</v>
      </c>
      <c r="B90" t="s">
        <v>163</v>
      </c>
      <c r="C90">
        <v>12</v>
      </c>
      <c r="D90">
        <v>490</v>
      </c>
      <c r="E90">
        <v>306</v>
      </c>
      <c r="F90">
        <v>62.45</v>
      </c>
      <c r="G90">
        <v>12</v>
      </c>
      <c r="H90">
        <v>2.4500000000000002</v>
      </c>
      <c r="I90">
        <v>3617</v>
      </c>
      <c r="J90">
        <v>7.38</v>
      </c>
      <c r="K90">
        <v>28</v>
      </c>
      <c r="L90">
        <v>5.71</v>
      </c>
      <c r="M90">
        <v>138.36000000000001</v>
      </c>
      <c r="N90">
        <v>1</v>
      </c>
      <c r="O90">
        <v>11</v>
      </c>
      <c r="P90">
        <v>0</v>
      </c>
    </row>
    <row r="91" spans="1:16">
      <c r="A91">
        <v>59</v>
      </c>
      <c r="B91" t="s">
        <v>130</v>
      </c>
      <c r="C91">
        <v>13</v>
      </c>
      <c r="D91">
        <v>439</v>
      </c>
      <c r="E91">
        <v>250</v>
      </c>
      <c r="F91">
        <v>56.95</v>
      </c>
      <c r="G91">
        <v>17</v>
      </c>
      <c r="H91">
        <v>3.87</v>
      </c>
      <c r="I91">
        <v>3017</v>
      </c>
      <c r="J91">
        <v>6.87</v>
      </c>
      <c r="K91">
        <v>24</v>
      </c>
      <c r="L91">
        <v>5.47</v>
      </c>
      <c r="M91">
        <v>124.92</v>
      </c>
      <c r="N91">
        <v>7</v>
      </c>
      <c r="O91">
        <v>6</v>
      </c>
      <c r="P91">
        <v>0</v>
      </c>
    </row>
    <row r="92" spans="1:16">
      <c r="A92">
        <v>84</v>
      </c>
      <c r="B92" t="s">
        <v>155</v>
      </c>
      <c r="C92">
        <v>12</v>
      </c>
      <c r="D92">
        <v>418</v>
      </c>
      <c r="E92">
        <v>256</v>
      </c>
      <c r="F92">
        <v>61.24</v>
      </c>
      <c r="G92">
        <v>11</v>
      </c>
      <c r="H92">
        <v>2.63</v>
      </c>
      <c r="I92">
        <v>3194</v>
      </c>
      <c r="J92">
        <v>7.64</v>
      </c>
      <c r="K92">
        <v>18</v>
      </c>
      <c r="L92">
        <v>4.3099999999999996</v>
      </c>
      <c r="M92">
        <v>134.33000000000001</v>
      </c>
      <c r="N92">
        <v>4</v>
      </c>
      <c r="O92">
        <v>8</v>
      </c>
      <c r="P92">
        <v>0</v>
      </c>
    </row>
    <row r="93" spans="1:16">
      <c r="A93">
        <v>109</v>
      </c>
      <c r="B93" t="s">
        <v>180</v>
      </c>
      <c r="C93">
        <v>12</v>
      </c>
      <c r="D93">
        <v>393</v>
      </c>
      <c r="E93">
        <v>267</v>
      </c>
      <c r="F93">
        <v>67.94</v>
      </c>
      <c r="G93">
        <v>9</v>
      </c>
      <c r="H93">
        <v>2.29</v>
      </c>
      <c r="I93">
        <v>3131</v>
      </c>
      <c r="J93">
        <v>7.97</v>
      </c>
      <c r="K93">
        <v>20</v>
      </c>
      <c r="L93">
        <v>5.09</v>
      </c>
      <c r="M93">
        <v>147.04</v>
      </c>
      <c r="N93">
        <v>2</v>
      </c>
      <c r="O93">
        <v>10</v>
      </c>
      <c r="P93">
        <v>0</v>
      </c>
    </row>
    <row r="94" spans="1:16">
      <c r="A94">
        <v>11</v>
      </c>
      <c r="B94" t="s">
        <v>82</v>
      </c>
      <c r="C94">
        <v>13</v>
      </c>
      <c r="D94">
        <v>465</v>
      </c>
      <c r="E94">
        <v>250</v>
      </c>
      <c r="F94">
        <v>53.76</v>
      </c>
      <c r="G94">
        <v>16</v>
      </c>
      <c r="H94">
        <v>3.44</v>
      </c>
      <c r="I94">
        <v>2862</v>
      </c>
      <c r="J94">
        <v>6.15</v>
      </c>
      <c r="K94">
        <v>13</v>
      </c>
      <c r="L94">
        <v>2.8</v>
      </c>
      <c r="M94">
        <v>107.84</v>
      </c>
      <c r="N94">
        <v>8</v>
      </c>
      <c r="O94">
        <v>5</v>
      </c>
      <c r="P94">
        <v>0</v>
      </c>
    </row>
    <row r="95" spans="1:16">
      <c r="A95">
        <v>50</v>
      </c>
      <c r="B95" t="s">
        <v>121</v>
      </c>
      <c r="C95">
        <v>12</v>
      </c>
      <c r="D95">
        <v>359</v>
      </c>
      <c r="E95">
        <v>212</v>
      </c>
      <c r="F95">
        <v>59.05</v>
      </c>
      <c r="G95">
        <v>14</v>
      </c>
      <c r="H95">
        <v>3.9</v>
      </c>
      <c r="I95">
        <v>2385</v>
      </c>
      <c r="J95">
        <v>6.64</v>
      </c>
      <c r="K95">
        <v>16</v>
      </c>
      <c r="L95">
        <v>4.46</v>
      </c>
      <c r="M95">
        <v>121.81</v>
      </c>
      <c r="N95">
        <v>4</v>
      </c>
      <c r="O95">
        <v>8</v>
      </c>
      <c r="P95">
        <v>0</v>
      </c>
    </row>
    <row r="96" spans="1:16">
      <c r="A96">
        <v>66</v>
      </c>
      <c r="B96" t="s">
        <v>137</v>
      </c>
      <c r="C96">
        <v>14</v>
      </c>
      <c r="D96">
        <v>491</v>
      </c>
      <c r="E96">
        <v>291</v>
      </c>
      <c r="F96">
        <v>59.27</v>
      </c>
      <c r="G96">
        <v>16</v>
      </c>
      <c r="H96">
        <v>3.26</v>
      </c>
      <c r="I96">
        <v>3341</v>
      </c>
      <c r="J96">
        <v>6.8</v>
      </c>
      <c r="K96">
        <v>25</v>
      </c>
      <c r="L96">
        <v>5.09</v>
      </c>
      <c r="M96">
        <v>126.74</v>
      </c>
      <c r="N96">
        <v>10</v>
      </c>
      <c r="O96">
        <v>4</v>
      </c>
      <c r="P96">
        <v>0</v>
      </c>
    </row>
    <row r="97" spans="1:16">
      <c r="A97">
        <v>70</v>
      </c>
      <c r="B97" t="s">
        <v>141</v>
      </c>
      <c r="C97">
        <v>13</v>
      </c>
      <c r="D97">
        <v>517</v>
      </c>
      <c r="E97">
        <v>314</v>
      </c>
      <c r="F97">
        <v>60.74</v>
      </c>
      <c r="G97">
        <v>17</v>
      </c>
      <c r="H97">
        <v>3.29</v>
      </c>
      <c r="I97">
        <v>3611</v>
      </c>
      <c r="J97">
        <v>6.98</v>
      </c>
      <c r="K97">
        <v>23</v>
      </c>
      <c r="L97">
        <v>4.45</v>
      </c>
      <c r="M97">
        <v>127.47</v>
      </c>
      <c r="N97">
        <v>10</v>
      </c>
      <c r="O97">
        <v>3</v>
      </c>
      <c r="P97">
        <v>0</v>
      </c>
    </row>
    <row r="98" spans="1:16">
      <c r="A98">
        <v>91</v>
      </c>
      <c r="B98" t="s">
        <v>162</v>
      </c>
      <c r="C98">
        <v>13</v>
      </c>
      <c r="D98">
        <v>437</v>
      </c>
      <c r="E98">
        <v>269</v>
      </c>
      <c r="F98">
        <v>61.56</v>
      </c>
      <c r="G98">
        <v>8</v>
      </c>
      <c r="H98">
        <v>1.83</v>
      </c>
      <c r="I98">
        <v>3313</v>
      </c>
      <c r="J98">
        <v>7.58</v>
      </c>
      <c r="K98">
        <v>22</v>
      </c>
      <c r="L98">
        <v>5.03</v>
      </c>
      <c r="M98">
        <v>138.22999999999999</v>
      </c>
      <c r="N98">
        <v>7</v>
      </c>
      <c r="O98">
        <v>6</v>
      </c>
      <c r="P98">
        <v>0</v>
      </c>
    </row>
    <row r="99" spans="1:16">
      <c r="A99">
        <v>40</v>
      </c>
      <c r="B99" t="s">
        <v>111</v>
      </c>
      <c r="C99">
        <v>13</v>
      </c>
      <c r="D99">
        <v>406</v>
      </c>
      <c r="E99">
        <v>223</v>
      </c>
      <c r="F99">
        <v>54.93</v>
      </c>
      <c r="G99">
        <v>10</v>
      </c>
      <c r="H99">
        <v>2.46</v>
      </c>
      <c r="I99">
        <v>2449</v>
      </c>
      <c r="J99">
        <v>6.03</v>
      </c>
      <c r="K99">
        <v>21</v>
      </c>
      <c r="L99">
        <v>5.17</v>
      </c>
      <c r="M99">
        <v>117.71</v>
      </c>
      <c r="N99">
        <v>9</v>
      </c>
      <c r="O99">
        <v>4</v>
      </c>
      <c r="P99">
        <v>0</v>
      </c>
    </row>
    <row r="100" spans="1:16">
      <c r="A100">
        <v>111</v>
      </c>
      <c r="B100" t="s">
        <v>182</v>
      </c>
      <c r="C100">
        <v>12</v>
      </c>
      <c r="D100">
        <v>349</v>
      </c>
      <c r="E100">
        <v>202</v>
      </c>
      <c r="F100">
        <v>57.88</v>
      </c>
      <c r="G100">
        <v>10</v>
      </c>
      <c r="H100">
        <v>2.87</v>
      </c>
      <c r="I100">
        <v>2750</v>
      </c>
      <c r="J100">
        <v>7.88</v>
      </c>
      <c r="K100">
        <v>31</v>
      </c>
      <c r="L100">
        <v>8.8800000000000008</v>
      </c>
      <c r="M100">
        <v>147.66999999999999</v>
      </c>
      <c r="N100">
        <v>5</v>
      </c>
      <c r="O100">
        <v>7</v>
      </c>
      <c r="P100">
        <v>0</v>
      </c>
    </row>
    <row r="101" spans="1:16">
      <c r="A101">
        <v>19</v>
      </c>
      <c r="B101" t="s">
        <v>90</v>
      </c>
      <c r="C101">
        <v>12</v>
      </c>
      <c r="D101">
        <v>378</v>
      </c>
      <c r="E101">
        <v>214</v>
      </c>
      <c r="F101">
        <v>56.61</v>
      </c>
      <c r="G101">
        <v>15</v>
      </c>
      <c r="H101">
        <v>3.97</v>
      </c>
      <c r="I101">
        <v>2197</v>
      </c>
      <c r="J101">
        <v>5.81</v>
      </c>
      <c r="K101">
        <v>15</v>
      </c>
      <c r="L101">
        <v>3.97</v>
      </c>
      <c r="M101">
        <v>110.58</v>
      </c>
      <c r="N101">
        <v>8</v>
      </c>
      <c r="O101">
        <v>4</v>
      </c>
      <c r="P101">
        <v>0</v>
      </c>
    </row>
    <row r="102" spans="1:16">
      <c r="A102">
        <v>112</v>
      </c>
      <c r="B102" t="s">
        <v>183</v>
      </c>
      <c r="C102">
        <v>12</v>
      </c>
      <c r="D102">
        <v>431</v>
      </c>
      <c r="E102">
        <v>280</v>
      </c>
      <c r="F102">
        <v>64.97</v>
      </c>
      <c r="G102">
        <v>8</v>
      </c>
      <c r="H102">
        <v>1.86</v>
      </c>
      <c r="I102">
        <v>3452</v>
      </c>
      <c r="J102">
        <v>8.01</v>
      </c>
      <c r="K102">
        <v>26</v>
      </c>
      <c r="L102">
        <v>6.03</v>
      </c>
      <c r="M102">
        <v>148.47</v>
      </c>
      <c r="N102">
        <v>4</v>
      </c>
      <c r="O102">
        <v>8</v>
      </c>
      <c r="P102">
        <v>0</v>
      </c>
    </row>
    <row r="103" spans="1:16">
      <c r="A103">
        <v>94</v>
      </c>
      <c r="B103" t="s">
        <v>165</v>
      </c>
      <c r="C103">
        <v>14</v>
      </c>
      <c r="D103">
        <v>486</v>
      </c>
      <c r="E103">
        <v>292</v>
      </c>
      <c r="F103">
        <v>60.08</v>
      </c>
      <c r="G103">
        <v>11</v>
      </c>
      <c r="H103">
        <v>2.2599999999999998</v>
      </c>
      <c r="I103">
        <v>3733</v>
      </c>
      <c r="J103">
        <v>7.68</v>
      </c>
      <c r="K103">
        <v>28</v>
      </c>
      <c r="L103">
        <v>5.76</v>
      </c>
      <c r="M103">
        <v>139.11000000000001</v>
      </c>
      <c r="N103">
        <v>10</v>
      </c>
      <c r="O103">
        <v>4</v>
      </c>
      <c r="P103">
        <v>0</v>
      </c>
    </row>
    <row r="104" spans="1:16">
      <c r="A104">
        <v>83</v>
      </c>
      <c r="B104" t="s">
        <v>154</v>
      </c>
      <c r="C104">
        <v>12</v>
      </c>
      <c r="D104">
        <v>360</v>
      </c>
      <c r="E104">
        <v>211</v>
      </c>
      <c r="F104">
        <v>58.61</v>
      </c>
      <c r="G104">
        <v>10</v>
      </c>
      <c r="H104">
        <v>2.78</v>
      </c>
      <c r="I104">
        <v>2769</v>
      </c>
      <c r="J104">
        <v>7.69</v>
      </c>
      <c r="K104">
        <v>18</v>
      </c>
      <c r="L104">
        <v>5</v>
      </c>
      <c r="M104">
        <v>134.15</v>
      </c>
      <c r="N104">
        <v>2</v>
      </c>
      <c r="O104">
        <v>10</v>
      </c>
      <c r="P104">
        <v>0</v>
      </c>
    </row>
    <row r="105" spans="1:16">
      <c r="A105">
        <v>27</v>
      </c>
      <c r="B105" t="s">
        <v>98</v>
      </c>
      <c r="C105">
        <v>14</v>
      </c>
      <c r="D105">
        <v>528</v>
      </c>
      <c r="E105">
        <v>290</v>
      </c>
      <c r="F105">
        <v>54.92</v>
      </c>
      <c r="G105">
        <v>24</v>
      </c>
      <c r="H105">
        <v>4.55</v>
      </c>
      <c r="I105">
        <v>3266</v>
      </c>
      <c r="J105">
        <v>6.19</v>
      </c>
      <c r="K105">
        <v>26</v>
      </c>
      <c r="L105">
        <v>4.92</v>
      </c>
      <c r="M105">
        <v>114.02</v>
      </c>
      <c r="N105">
        <v>10</v>
      </c>
      <c r="O105">
        <v>4</v>
      </c>
      <c r="P105">
        <v>0</v>
      </c>
    </row>
    <row r="106" spans="1:16">
      <c r="A106">
        <v>32</v>
      </c>
      <c r="B106" t="s">
        <v>103</v>
      </c>
      <c r="C106">
        <v>13</v>
      </c>
      <c r="D106">
        <v>502</v>
      </c>
      <c r="E106">
        <v>273</v>
      </c>
      <c r="F106">
        <v>54.38</v>
      </c>
      <c r="G106">
        <v>13</v>
      </c>
      <c r="H106">
        <v>2.59</v>
      </c>
      <c r="I106">
        <v>3043</v>
      </c>
      <c r="J106">
        <v>6.06</v>
      </c>
      <c r="K106">
        <v>23</v>
      </c>
      <c r="L106">
        <v>4.58</v>
      </c>
      <c r="M106">
        <v>115.26</v>
      </c>
      <c r="N106">
        <v>6</v>
      </c>
      <c r="O106">
        <v>7</v>
      </c>
      <c r="P106">
        <v>0</v>
      </c>
    </row>
    <row r="107" spans="1:16">
      <c r="A107">
        <v>65</v>
      </c>
      <c r="B107" t="s">
        <v>136</v>
      </c>
      <c r="C107">
        <v>12</v>
      </c>
      <c r="D107">
        <v>341</v>
      </c>
      <c r="E107">
        <v>203</v>
      </c>
      <c r="F107">
        <v>59.53</v>
      </c>
      <c r="G107">
        <v>11</v>
      </c>
      <c r="H107">
        <v>3.23</v>
      </c>
      <c r="I107">
        <v>2439</v>
      </c>
      <c r="J107">
        <v>7.15</v>
      </c>
      <c r="K107">
        <v>14</v>
      </c>
      <c r="L107">
        <v>4.1100000000000003</v>
      </c>
      <c r="M107">
        <v>126.68</v>
      </c>
      <c r="N107">
        <v>2</v>
      </c>
      <c r="O107">
        <v>10</v>
      </c>
      <c r="P107">
        <v>0</v>
      </c>
    </row>
    <row r="108" spans="1:16">
      <c r="A108">
        <v>1</v>
      </c>
      <c r="B108" t="s">
        <v>72</v>
      </c>
      <c r="C108">
        <v>13</v>
      </c>
      <c r="D108">
        <v>428</v>
      </c>
      <c r="E108">
        <v>216</v>
      </c>
      <c r="F108">
        <v>50.47</v>
      </c>
      <c r="G108">
        <v>17</v>
      </c>
      <c r="H108">
        <v>3.97</v>
      </c>
      <c r="I108">
        <v>2395</v>
      </c>
      <c r="J108">
        <v>5.6</v>
      </c>
      <c r="K108">
        <v>9</v>
      </c>
      <c r="L108">
        <v>2.1</v>
      </c>
      <c r="M108">
        <v>96.5</v>
      </c>
      <c r="N108">
        <v>9</v>
      </c>
      <c r="O108">
        <v>4</v>
      </c>
      <c r="P108">
        <v>0</v>
      </c>
    </row>
    <row r="109" spans="1:16">
      <c r="A109">
        <v>107</v>
      </c>
      <c r="B109" t="s">
        <v>178</v>
      </c>
      <c r="C109">
        <v>12</v>
      </c>
      <c r="D109">
        <v>387</v>
      </c>
      <c r="E109">
        <v>268</v>
      </c>
      <c r="F109">
        <v>69.25</v>
      </c>
      <c r="G109">
        <v>15</v>
      </c>
      <c r="H109">
        <v>3.88</v>
      </c>
      <c r="I109">
        <v>3050</v>
      </c>
      <c r="J109">
        <v>7.88</v>
      </c>
      <c r="K109">
        <v>21</v>
      </c>
      <c r="L109">
        <v>5.43</v>
      </c>
      <c r="M109">
        <v>145.66</v>
      </c>
      <c r="N109">
        <v>2</v>
      </c>
      <c r="O109">
        <v>10</v>
      </c>
      <c r="P109">
        <v>0</v>
      </c>
    </row>
    <row r="110" spans="1:16">
      <c r="A110">
        <v>95</v>
      </c>
      <c r="B110" t="s">
        <v>166</v>
      </c>
      <c r="C110">
        <v>12</v>
      </c>
      <c r="D110">
        <v>470</v>
      </c>
      <c r="E110">
        <v>291</v>
      </c>
      <c r="F110">
        <v>61.91</v>
      </c>
      <c r="G110">
        <v>18</v>
      </c>
      <c r="H110">
        <v>3.83</v>
      </c>
      <c r="I110">
        <v>3622</v>
      </c>
      <c r="J110">
        <v>7.71</v>
      </c>
      <c r="K110">
        <v>29</v>
      </c>
      <c r="L110">
        <v>6.17</v>
      </c>
      <c r="M110">
        <v>139.34</v>
      </c>
      <c r="N110">
        <v>4</v>
      </c>
      <c r="O110">
        <v>8</v>
      </c>
      <c r="P110">
        <v>0</v>
      </c>
    </row>
    <row r="111" spans="1:16">
      <c r="A111">
        <v>42</v>
      </c>
      <c r="B111" t="s">
        <v>113</v>
      </c>
      <c r="C111">
        <v>12</v>
      </c>
      <c r="D111">
        <v>367</v>
      </c>
      <c r="E111">
        <v>217</v>
      </c>
      <c r="F111">
        <v>59.13</v>
      </c>
      <c r="G111">
        <v>16</v>
      </c>
      <c r="H111">
        <v>4.3600000000000003</v>
      </c>
      <c r="I111">
        <v>2365</v>
      </c>
      <c r="J111">
        <v>6.44</v>
      </c>
      <c r="K111">
        <v>15</v>
      </c>
      <c r="L111">
        <v>4.09</v>
      </c>
      <c r="M111">
        <v>118</v>
      </c>
      <c r="N111">
        <v>5</v>
      </c>
      <c r="O111">
        <v>7</v>
      </c>
      <c r="P111">
        <v>0</v>
      </c>
    </row>
    <row r="112" spans="1:16">
      <c r="A112">
        <v>47</v>
      </c>
      <c r="B112" t="s">
        <v>118</v>
      </c>
      <c r="C112">
        <v>13</v>
      </c>
      <c r="D112">
        <v>452</v>
      </c>
      <c r="E112">
        <v>263</v>
      </c>
      <c r="F112">
        <v>58.19</v>
      </c>
      <c r="G112">
        <v>11</v>
      </c>
      <c r="H112">
        <v>2.4300000000000002</v>
      </c>
      <c r="I112">
        <v>2932</v>
      </c>
      <c r="J112">
        <v>6.49</v>
      </c>
      <c r="K112">
        <v>18</v>
      </c>
      <c r="L112">
        <v>3.98</v>
      </c>
      <c r="M112">
        <v>120.96</v>
      </c>
      <c r="N112">
        <v>9</v>
      </c>
      <c r="O112">
        <v>4</v>
      </c>
      <c r="P112">
        <v>0</v>
      </c>
    </row>
    <row r="113" spans="1:16">
      <c r="A113">
        <v>5</v>
      </c>
      <c r="B113" t="s">
        <v>76</v>
      </c>
      <c r="C113">
        <v>14</v>
      </c>
      <c r="D113">
        <v>518</v>
      </c>
      <c r="E113">
        <v>277</v>
      </c>
      <c r="F113">
        <v>53.47</v>
      </c>
      <c r="G113">
        <v>22</v>
      </c>
      <c r="H113">
        <v>4.25</v>
      </c>
      <c r="I113">
        <v>2944</v>
      </c>
      <c r="J113">
        <v>5.68</v>
      </c>
      <c r="K113">
        <v>10</v>
      </c>
      <c r="L113">
        <v>1.93</v>
      </c>
      <c r="M113">
        <v>99.12</v>
      </c>
      <c r="N113">
        <v>11</v>
      </c>
      <c r="O113">
        <v>3</v>
      </c>
      <c r="P113">
        <v>0</v>
      </c>
    </row>
    <row r="114" spans="1:16">
      <c r="A114">
        <v>14</v>
      </c>
      <c r="B114" t="s">
        <v>85</v>
      </c>
      <c r="C114">
        <v>13</v>
      </c>
      <c r="D114">
        <v>509</v>
      </c>
      <c r="E114">
        <v>272</v>
      </c>
      <c r="F114">
        <v>53.44</v>
      </c>
      <c r="G114">
        <v>19</v>
      </c>
      <c r="H114">
        <v>3.73</v>
      </c>
      <c r="I114">
        <v>3003</v>
      </c>
      <c r="J114">
        <v>5.9</v>
      </c>
      <c r="K114">
        <v>20</v>
      </c>
      <c r="L114">
        <v>3.93</v>
      </c>
      <c r="M114">
        <v>108.46</v>
      </c>
      <c r="N114">
        <v>9</v>
      </c>
      <c r="O114">
        <v>4</v>
      </c>
      <c r="P114">
        <v>0</v>
      </c>
    </row>
    <row r="115" spans="1:16">
      <c r="A115">
        <v>100</v>
      </c>
      <c r="B115" t="s">
        <v>171</v>
      </c>
      <c r="C115">
        <v>13</v>
      </c>
      <c r="D115">
        <v>457</v>
      </c>
      <c r="E115">
        <v>294</v>
      </c>
      <c r="F115">
        <v>64.33</v>
      </c>
      <c r="G115">
        <v>11</v>
      </c>
      <c r="H115">
        <v>2.41</v>
      </c>
      <c r="I115">
        <v>3398</v>
      </c>
      <c r="J115">
        <v>7.44</v>
      </c>
      <c r="K115">
        <v>27</v>
      </c>
      <c r="L115">
        <v>5.91</v>
      </c>
      <c r="M115">
        <v>141.44</v>
      </c>
      <c r="N115">
        <v>4</v>
      </c>
      <c r="O115">
        <v>9</v>
      </c>
      <c r="P115">
        <v>0</v>
      </c>
    </row>
    <row r="116" spans="1:16">
      <c r="A116">
        <v>81</v>
      </c>
      <c r="B116" t="s">
        <v>152</v>
      </c>
      <c r="C116">
        <v>12</v>
      </c>
      <c r="D116">
        <v>427</v>
      </c>
      <c r="E116">
        <v>261</v>
      </c>
      <c r="F116">
        <v>61.12</v>
      </c>
      <c r="G116">
        <v>14</v>
      </c>
      <c r="H116">
        <v>3.28</v>
      </c>
      <c r="I116">
        <v>3068</v>
      </c>
      <c r="J116">
        <v>7.19</v>
      </c>
      <c r="K116">
        <v>23</v>
      </c>
      <c r="L116">
        <v>5.39</v>
      </c>
      <c r="M116">
        <v>132.66999999999999</v>
      </c>
      <c r="N116">
        <v>5</v>
      </c>
      <c r="O116">
        <v>7</v>
      </c>
      <c r="P116">
        <v>0</v>
      </c>
    </row>
    <row r="117" spans="1:16">
      <c r="A117">
        <v>28</v>
      </c>
      <c r="B117" t="s">
        <v>99</v>
      </c>
      <c r="C117">
        <v>13</v>
      </c>
      <c r="D117">
        <v>385</v>
      </c>
      <c r="E117">
        <v>216</v>
      </c>
      <c r="F117">
        <v>56.1</v>
      </c>
      <c r="G117">
        <v>16</v>
      </c>
      <c r="H117">
        <v>4.16</v>
      </c>
      <c r="I117">
        <v>2454</v>
      </c>
      <c r="J117">
        <v>6.37</v>
      </c>
      <c r="K117">
        <v>15</v>
      </c>
      <c r="L117">
        <v>3.9</v>
      </c>
      <c r="M117">
        <v>114.19</v>
      </c>
      <c r="N117">
        <v>11</v>
      </c>
      <c r="O117">
        <v>2</v>
      </c>
      <c r="P117">
        <v>0</v>
      </c>
    </row>
    <row r="118" spans="1:16">
      <c r="A118">
        <v>46</v>
      </c>
      <c r="B118" t="s">
        <v>117</v>
      </c>
      <c r="C118">
        <v>12</v>
      </c>
      <c r="D118">
        <v>388</v>
      </c>
      <c r="E118">
        <v>201</v>
      </c>
      <c r="F118">
        <v>51.8</v>
      </c>
      <c r="G118">
        <v>10</v>
      </c>
      <c r="H118">
        <v>2.58</v>
      </c>
      <c r="I118">
        <v>2642</v>
      </c>
      <c r="J118">
        <v>6.81</v>
      </c>
      <c r="K118">
        <v>20</v>
      </c>
      <c r="L118">
        <v>5.15</v>
      </c>
      <c r="M118">
        <v>120.85</v>
      </c>
      <c r="N118">
        <v>5</v>
      </c>
      <c r="O118">
        <v>7</v>
      </c>
      <c r="P118">
        <v>0</v>
      </c>
    </row>
    <row r="119" spans="1:16">
      <c r="A119">
        <v>54</v>
      </c>
      <c r="B119" t="s">
        <v>125</v>
      </c>
      <c r="C119">
        <v>13</v>
      </c>
      <c r="D119">
        <v>427</v>
      </c>
      <c r="E119">
        <v>236</v>
      </c>
      <c r="F119">
        <v>55.27</v>
      </c>
      <c r="G119">
        <v>12</v>
      </c>
      <c r="H119">
        <v>2.81</v>
      </c>
      <c r="I119">
        <v>2893</v>
      </c>
      <c r="J119">
        <v>6.78</v>
      </c>
      <c r="K119">
        <v>21</v>
      </c>
      <c r="L119">
        <v>4.92</v>
      </c>
      <c r="M119">
        <v>122.82</v>
      </c>
      <c r="N119">
        <v>9</v>
      </c>
      <c r="O119">
        <v>4</v>
      </c>
      <c r="P119">
        <v>0</v>
      </c>
    </row>
    <row r="120" spans="1:16">
      <c r="A120">
        <v>61</v>
      </c>
      <c r="B120" t="s">
        <v>132</v>
      </c>
      <c r="C120">
        <v>12</v>
      </c>
      <c r="D120">
        <v>365</v>
      </c>
      <c r="E120">
        <v>208</v>
      </c>
      <c r="F120">
        <v>56.99</v>
      </c>
      <c r="G120">
        <v>11</v>
      </c>
      <c r="H120">
        <v>3.01</v>
      </c>
      <c r="I120">
        <v>2512</v>
      </c>
      <c r="J120">
        <v>6.88</v>
      </c>
      <c r="K120">
        <v>18</v>
      </c>
      <c r="L120">
        <v>4.93</v>
      </c>
      <c r="M120">
        <v>125.06</v>
      </c>
      <c r="N120">
        <v>5</v>
      </c>
      <c r="O120">
        <v>7</v>
      </c>
      <c r="P120">
        <v>0</v>
      </c>
    </row>
  </sheetData>
  <sortState ref="A2:P120">
    <sortCondition ref="B2:B120"/>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7.42578125" bestFit="1" customWidth="1"/>
    <col min="3" max="3" width="7" bestFit="1" customWidth="1"/>
    <col min="4" max="4" width="6.855468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191</v>
      </c>
      <c r="E1" t="s">
        <v>192</v>
      </c>
      <c r="F1" t="s">
        <v>193</v>
      </c>
      <c r="G1" t="s">
        <v>66</v>
      </c>
      <c r="H1" t="s">
        <v>194</v>
      </c>
      <c r="I1" t="s">
        <v>69</v>
      </c>
      <c r="J1" t="s">
        <v>70</v>
      </c>
      <c r="K1" t="s">
        <v>71</v>
      </c>
    </row>
    <row r="2" spans="1:11">
      <c r="A2">
        <v>45</v>
      </c>
      <c r="B2" t="s">
        <v>126</v>
      </c>
      <c r="C2">
        <v>13</v>
      </c>
      <c r="D2">
        <v>514</v>
      </c>
      <c r="E2">
        <v>1774</v>
      </c>
      <c r="F2">
        <v>3.45</v>
      </c>
      <c r="G2">
        <v>16</v>
      </c>
      <c r="H2">
        <v>136.5</v>
      </c>
      <c r="I2">
        <v>9</v>
      </c>
      <c r="J2">
        <v>4</v>
      </c>
      <c r="K2">
        <v>0</v>
      </c>
    </row>
    <row r="3" spans="1:11">
      <c r="A3">
        <v>88</v>
      </c>
      <c r="B3" t="s">
        <v>148</v>
      </c>
      <c r="C3">
        <v>12</v>
      </c>
      <c r="D3">
        <v>492</v>
      </c>
      <c r="E3">
        <v>2205</v>
      </c>
      <c r="F3">
        <v>4.4800000000000004</v>
      </c>
      <c r="G3">
        <v>15</v>
      </c>
      <c r="H3">
        <v>183.8</v>
      </c>
      <c r="I3">
        <v>4</v>
      </c>
      <c r="J3">
        <v>8</v>
      </c>
      <c r="K3">
        <v>0</v>
      </c>
    </row>
    <row r="4" spans="1:11">
      <c r="A4">
        <v>28</v>
      </c>
      <c r="B4" t="s">
        <v>109</v>
      </c>
      <c r="C4">
        <v>13</v>
      </c>
      <c r="D4">
        <v>470</v>
      </c>
      <c r="E4">
        <v>1614</v>
      </c>
      <c r="F4">
        <v>3.43</v>
      </c>
      <c r="G4">
        <v>14</v>
      </c>
      <c r="H4">
        <v>124.2</v>
      </c>
      <c r="I4">
        <v>7</v>
      </c>
      <c r="J4">
        <v>6</v>
      </c>
      <c r="K4">
        <v>0</v>
      </c>
    </row>
    <row r="5" spans="1:11">
      <c r="A5">
        <v>47</v>
      </c>
      <c r="B5" t="s">
        <v>104</v>
      </c>
      <c r="C5">
        <v>12</v>
      </c>
      <c r="D5">
        <v>461</v>
      </c>
      <c r="E5">
        <v>1656</v>
      </c>
      <c r="F5">
        <v>3.59</v>
      </c>
      <c r="G5">
        <v>19</v>
      </c>
      <c r="H5">
        <v>138</v>
      </c>
      <c r="I5">
        <v>5</v>
      </c>
      <c r="J5">
        <v>7</v>
      </c>
      <c r="K5">
        <v>0</v>
      </c>
    </row>
    <row r="6" spans="1:11">
      <c r="A6">
        <v>21</v>
      </c>
      <c r="B6" t="s">
        <v>86</v>
      </c>
      <c r="C6">
        <v>13</v>
      </c>
      <c r="D6">
        <v>407</v>
      </c>
      <c r="E6">
        <v>1511</v>
      </c>
      <c r="F6">
        <v>3.71</v>
      </c>
      <c r="G6">
        <v>13</v>
      </c>
      <c r="H6">
        <v>116.2</v>
      </c>
      <c r="I6">
        <v>10</v>
      </c>
      <c r="J6">
        <v>3</v>
      </c>
      <c r="K6">
        <v>0</v>
      </c>
    </row>
    <row r="7" spans="1:11">
      <c r="A7">
        <v>64</v>
      </c>
      <c r="B7" t="s">
        <v>73</v>
      </c>
      <c r="C7">
        <v>13</v>
      </c>
      <c r="D7">
        <v>503</v>
      </c>
      <c r="E7">
        <v>2083</v>
      </c>
      <c r="F7">
        <v>4.1399999999999997</v>
      </c>
      <c r="G7">
        <v>18</v>
      </c>
      <c r="H7">
        <v>160.19999999999999</v>
      </c>
      <c r="I7">
        <v>8</v>
      </c>
      <c r="J7">
        <v>5</v>
      </c>
      <c r="K7">
        <v>0</v>
      </c>
    </row>
    <row r="8" spans="1:11">
      <c r="A8">
        <v>71</v>
      </c>
      <c r="B8" t="s">
        <v>140</v>
      </c>
      <c r="C8">
        <v>12</v>
      </c>
      <c r="D8">
        <v>485</v>
      </c>
      <c r="E8">
        <v>1980</v>
      </c>
      <c r="F8">
        <v>4.08</v>
      </c>
      <c r="G8">
        <v>14</v>
      </c>
      <c r="H8">
        <v>165</v>
      </c>
      <c r="I8">
        <v>5</v>
      </c>
      <c r="J8">
        <v>7</v>
      </c>
      <c r="K8">
        <v>0</v>
      </c>
    </row>
    <row r="9" spans="1:11">
      <c r="A9">
        <v>117</v>
      </c>
      <c r="B9" t="s">
        <v>159</v>
      </c>
      <c r="C9">
        <v>12</v>
      </c>
      <c r="D9">
        <v>589</v>
      </c>
      <c r="E9">
        <v>2802</v>
      </c>
      <c r="F9">
        <v>4.76</v>
      </c>
      <c r="G9">
        <v>29</v>
      </c>
      <c r="H9">
        <v>233.5</v>
      </c>
      <c r="I9">
        <v>3</v>
      </c>
      <c r="J9">
        <v>9</v>
      </c>
      <c r="K9">
        <v>0</v>
      </c>
    </row>
    <row r="10" spans="1:11">
      <c r="A10">
        <v>29</v>
      </c>
      <c r="B10" t="s">
        <v>78</v>
      </c>
      <c r="C10">
        <v>13</v>
      </c>
      <c r="D10">
        <v>452</v>
      </c>
      <c r="E10">
        <v>1621</v>
      </c>
      <c r="F10">
        <v>3.59</v>
      </c>
      <c r="G10">
        <v>13</v>
      </c>
      <c r="H10">
        <v>124.7</v>
      </c>
      <c r="I10">
        <v>9</v>
      </c>
      <c r="J10">
        <v>4</v>
      </c>
      <c r="K10">
        <v>0</v>
      </c>
    </row>
    <row r="11" spans="1:11">
      <c r="A11">
        <v>106</v>
      </c>
      <c r="B11" t="s">
        <v>161</v>
      </c>
      <c r="C11">
        <v>13</v>
      </c>
      <c r="D11">
        <v>528</v>
      </c>
      <c r="E11">
        <v>2656</v>
      </c>
      <c r="F11">
        <v>5.03</v>
      </c>
      <c r="G11">
        <v>24</v>
      </c>
      <c r="H11">
        <v>204.3</v>
      </c>
      <c r="I11">
        <v>7</v>
      </c>
      <c r="J11">
        <v>6</v>
      </c>
      <c r="K11">
        <v>0</v>
      </c>
    </row>
    <row r="12" spans="1:11">
      <c r="A12">
        <v>86</v>
      </c>
      <c r="B12" t="s">
        <v>170</v>
      </c>
      <c r="C12">
        <v>12</v>
      </c>
      <c r="D12">
        <v>498</v>
      </c>
      <c r="E12">
        <v>2188</v>
      </c>
      <c r="F12">
        <v>4.3899999999999997</v>
      </c>
      <c r="G12">
        <v>29</v>
      </c>
      <c r="H12">
        <v>182.3</v>
      </c>
      <c r="I12">
        <v>3</v>
      </c>
      <c r="J12">
        <v>9</v>
      </c>
      <c r="K12">
        <v>0</v>
      </c>
    </row>
    <row r="13" spans="1:11">
      <c r="A13">
        <v>35</v>
      </c>
      <c r="B13" t="s">
        <v>95</v>
      </c>
      <c r="C13">
        <v>13</v>
      </c>
      <c r="D13">
        <v>453</v>
      </c>
      <c r="E13">
        <v>1701</v>
      </c>
      <c r="F13">
        <v>3.75</v>
      </c>
      <c r="G13">
        <v>20</v>
      </c>
      <c r="H13">
        <v>130.80000000000001</v>
      </c>
      <c r="I13">
        <v>10</v>
      </c>
      <c r="J13">
        <v>3</v>
      </c>
      <c r="K13">
        <v>0</v>
      </c>
    </row>
    <row r="14" spans="1:11">
      <c r="A14">
        <v>2</v>
      </c>
      <c r="B14" t="s">
        <v>94</v>
      </c>
      <c r="C14">
        <v>14</v>
      </c>
      <c r="D14">
        <v>436</v>
      </c>
      <c r="E14">
        <v>1057</v>
      </c>
      <c r="F14">
        <v>2.42</v>
      </c>
      <c r="G14">
        <v>8</v>
      </c>
      <c r="H14">
        <v>75.5</v>
      </c>
      <c r="I14">
        <v>11</v>
      </c>
      <c r="J14">
        <v>3</v>
      </c>
      <c r="K14">
        <v>0</v>
      </c>
    </row>
    <row r="15" spans="1:11">
      <c r="A15">
        <v>109</v>
      </c>
      <c r="B15" t="s">
        <v>164</v>
      </c>
      <c r="C15">
        <v>13</v>
      </c>
      <c r="D15">
        <v>570</v>
      </c>
      <c r="E15">
        <v>2702</v>
      </c>
      <c r="F15">
        <v>4.74</v>
      </c>
      <c r="G15">
        <v>25</v>
      </c>
      <c r="H15">
        <v>207.8</v>
      </c>
      <c r="I15">
        <v>8</v>
      </c>
      <c r="J15">
        <v>5</v>
      </c>
      <c r="K15">
        <v>0</v>
      </c>
    </row>
    <row r="16" spans="1:11">
      <c r="A16">
        <v>79</v>
      </c>
      <c r="B16" t="s">
        <v>153</v>
      </c>
      <c r="C16">
        <v>12</v>
      </c>
      <c r="D16">
        <v>484</v>
      </c>
      <c r="E16">
        <v>2096</v>
      </c>
      <c r="F16">
        <v>4.33</v>
      </c>
      <c r="G16">
        <v>18</v>
      </c>
      <c r="H16">
        <v>174.7</v>
      </c>
      <c r="I16">
        <v>5</v>
      </c>
      <c r="J16">
        <v>7</v>
      </c>
      <c r="K16">
        <v>0</v>
      </c>
    </row>
    <row r="17" spans="1:11">
      <c r="A17">
        <v>9</v>
      </c>
      <c r="B17" t="s">
        <v>89</v>
      </c>
      <c r="C17">
        <v>13</v>
      </c>
      <c r="D17">
        <v>429</v>
      </c>
      <c r="E17">
        <v>1267</v>
      </c>
      <c r="F17">
        <v>2.95</v>
      </c>
      <c r="G17">
        <v>12</v>
      </c>
      <c r="H17">
        <v>97.5</v>
      </c>
      <c r="I17">
        <v>11</v>
      </c>
      <c r="J17">
        <v>2</v>
      </c>
      <c r="K17">
        <v>0</v>
      </c>
    </row>
    <row r="18" spans="1:11">
      <c r="A18">
        <v>68</v>
      </c>
      <c r="B18" t="s">
        <v>120</v>
      </c>
      <c r="C18">
        <v>13</v>
      </c>
      <c r="D18">
        <v>533</v>
      </c>
      <c r="E18">
        <v>2135</v>
      </c>
      <c r="F18">
        <v>4.01</v>
      </c>
      <c r="G18">
        <v>22</v>
      </c>
      <c r="H18">
        <v>164.2</v>
      </c>
      <c r="I18">
        <v>7</v>
      </c>
      <c r="J18">
        <v>6</v>
      </c>
      <c r="K18">
        <v>0</v>
      </c>
    </row>
    <row r="19" spans="1:11">
      <c r="A19">
        <v>57</v>
      </c>
      <c r="B19" t="s">
        <v>177</v>
      </c>
      <c r="C19">
        <v>14</v>
      </c>
      <c r="D19">
        <v>546</v>
      </c>
      <c r="E19">
        <v>2191</v>
      </c>
      <c r="F19">
        <v>4.01</v>
      </c>
      <c r="G19">
        <v>31</v>
      </c>
      <c r="H19">
        <v>156.5</v>
      </c>
      <c r="I19">
        <v>8</v>
      </c>
      <c r="J19">
        <v>6</v>
      </c>
      <c r="K19">
        <v>0</v>
      </c>
    </row>
    <row r="20" spans="1:11">
      <c r="A20">
        <v>19</v>
      </c>
      <c r="B20" t="s">
        <v>105</v>
      </c>
      <c r="C20">
        <v>13</v>
      </c>
      <c r="D20">
        <v>471</v>
      </c>
      <c r="E20">
        <v>1485</v>
      </c>
      <c r="F20">
        <v>3.15</v>
      </c>
      <c r="G20">
        <v>10</v>
      </c>
      <c r="H20">
        <v>114.2</v>
      </c>
      <c r="I20">
        <v>10</v>
      </c>
      <c r="J20">
        <v>3</v>
      </c>
      <c r="K20">
        <v>0</v>
      </c>
    </row>
    <row r="21" spans="1:11">
      <c r="A21">
        <v>23</v>
      </c>
      <c r="B21" t="s">
        <v>84</v>
      </c>
      <c r="C21">
        <v>13</v>
      </c>
      <c r="D21">
        <v>452</v>
      </c>
      <c r="E21">
        <v>1538</v>
      </c>
      <c r="F21">
        <v>3.4</v>
      </c>
      <c r="G21">
        <v>13</v>
      </c>
      <c r="H21">
        <v>118.3</v>
      </c>
      <c r="I21">
        <v>9</v>
      </c>
      <c r="J21">
        <v>4</v>
      </c>
      <c r="K21">
        <v>0</v>
      </c>
    </row>
    <row r="22" spans="1:11">
      <c r="A22">
        <v>31</v>
      </c>
      <c r="B22" t="s">
        <v>144</v>
      </c>
      <c r="C22">
        <v>13</v>
      </c>
      <c r="D22">
        <v>424</v>
      </c>
      <c r="E22">
        <v>1664</v>
      </c>
      <c r="F22">
        <v>3.92</v>
      </c>
      <c r="G22">
        <v>18</v>
      </c>
      <c r="H22">
        <v>128</v>
      </c>
      <c r="I22">
        <v>6</v>
      </c>
      <c r="J22">
        <v>7</v>
      </c>
      <c r="K22">
        <v>0</v>
      </c>
    </row>
    <row r="23" spans="1:11">
      <c r="A23">
        <v>107</v>
      </c>
      <c r="B23" t="s">
        <v>158</v>
      </c>
      <c r="C23">
        <v>12</v>
      </c>
      <c r="D23">
        <v>507</v>
      </c>
      <c r="E23">
        <v>2487</v>
      </c>
      <c r="F23">
        <v>4.91</v>
      </c>
      <c r="G23">
        <v>27</v>
      </c>
      <c r="H23">
        <v>207.3</v>
      </c>
      <c r="I23">
        <v>3</v>
      </c>
      <c r="J23">
        <v>9</v>
      </c>
      <c r="K23">
        <v>0</v>
      </c>
    </row>
    <row r="24" spans="1:11">
      <c r="A24">
        <v>62</v>
      </c>
      <c r="B24" t="s">
        <v>81</v>
      </c>
      <c r="C24">
        <v>13</v>
      </c>
      <c r="D24">
        <v>470</v>
      </c>
      <c r="E24">
        <v>2046</v>
      </c>
      <c r="F24">
        <v>4.3499999999999996</v>
      </c>
      <c r="G24">
        <v>15</v>
      </c>
      <c r="H24">
        <v>157.4</v>
      </c>
      <c r="I24">
        <v>9</v>
      </c>
      <c r="J24">
        <v>4</v>
      </c>
      <c r="K24">
        <v>0</v>
      </c>
    </row>
    <row r="25" spans="1:11">
      <c r="A25">
        <v>84</v>
      </c>
      <c r="B25" t="s">
        <v>172</v>
      </c>
      <c r="C25">
        <v>12</v>
      </c>
      <c r="D25">
        <v>504</v>
      </c>
      <c r="E25">
        <v>2163</v>
      </c>
      <c r="F25">
        <v>4.29</v>
      </c>
      <c r="G25">
        <v>24</v>
      </c>
      <c r="H25">
        <v>180.3</v>
      </c>
      <c r="I25">
        <v>1</v>
      </c>
      <c r="J25">
        <v>11</v>
      </c>
      <c r="K25">
        <v>0</v>
      </c>
    </row>
    <row r="26" spans="1:11">
      <c r="A26">
        <v>50</v>
      </c>
      <c r="B26" t="s">
        <v>156</v>
      </c>
      <c r="C26">
        <v>13</v>
      </c>
      <c r="D26">
        <v>472</v>
      </c>
      <c r="E26">
        <v>1848</v>
      </c>
      <c r="F26">
        <v>3.92</v>
      </c>
      <c r="G26">
        <v>15</v>
      </c>
      <c r="H26">
        <v>142.19999999999999</v>
      </c>
      <c r="I26">
        <v>8</v>
      </c>
      <c r="J26">
        <v>5</v>
      </c>
      <c r="K26">
        <v>0</v>
      </c>
    </row>
    <row r="27" spans="1:11">
      <c r="A27">
        <v>97</v>
      </c>
      <c r="B27" t="s">
        <v>143</v>
      </c>
      <c r="C27">
        <v>12</v>
      </c>
      <c r="D27">
        <v>451</v>
      </c>
      <c r="E27">
        <v>2349</v>
      </c>
      <c r="F27">
        <v>5.21</v>
      </c>
      <c r="G27">
        <v>25</v>
      </c>
      <c r="H27">
        <v>195.8</v>
      </c>
      <c r="I27">
        <v>4</v>
      </c>
      <c r="J27">
        <v>8</v>
      </c>
      <c r="K27">
        <v>0</v>
      </c>
    </row>
    <row r="28" spans="1:11">
      <c r="A28">
        <v>80</v>
      </c>
      <c r="B28" t="s">
        <v>135</v>
      </c>
      <c r="C28">
        <v>13</v>
      </c>
      <c r="D28">
        <v>481</v>
      </c>
      <c r="E28">
        <v>2271</v>
      </c>
      <c r="F28">
        <v>4.72</v>
      </c>
      <c r="G28">
        <v>22</v>
      </c>
      <c r="H28">
        <v>174.7</v>
      </c>
      <c r="I28">
        <v>8</v>
      </c>
      <c r="J28">
        <v>5</v>
      </c>
      <c r="K28">
        <v>0</v>
      </c>
    </row>
    <row r="29" spans="1:11">
      <c r="A29">
        <v>10</v>
      </c>
      <c r="B29" t="s">
        <v>142</v>
      </c>
      <c r="C29">
        <v>13</v>
      </c>
      <c r="D29">
        <v>442</v>
      </c>
      <c r="E29">
        <v>1343</v>
      </c>
      <c r="F29">
        <v>3.04</v>
      </c>
      <c r="G29">
        <v>18</v>
      </c>
      <c r="H29">
        <v>103.3</v>
      </c>
      <c r="I29">
        <v>9</v>
      </c>
      <c r="J29">
        <v>4</v>
      </c>
      <c r="K29">
        <v>0</v>
      </c>
    </row>
    <row r="30" spans="1:11">
      <c r="A30">
        <v>105</v>
      </c>
      <c r="B30" t="s">
        <v>168</v>
      </c>
      <c r="C30">
        <v>12</v>
      </c>
      <c r="D30">
        <v>481</v>
      </c>
      <c r="E30">
        <v>2446</v>
      </c>
      <c r="F30">
        <v>5.09</v>
      </c>
      <c r="G30">
        <v>37</v>
      </c>
      <c r="H30">
        <v>203.8</v>
      </c>
      <c r="I30">
        <v>1</v>
      </c>
      <c r="J30">
        <v>11</v>
      </c>
      <c r="K30">
        <v>0</v>
      </c>
    </row>
    <row r="31" spans="1:11">
      <c r="A31">
        <v>22</v>
      </c>
      <c r="B31" t="s">
        <v>128</v>
      </c>
      <c r="C31">
        <v>13</v>
      </c>
      <c r="D31">
        <v>454</v>
      </c>
      <c r="E31">
        <v>1516</v>
      </c>
      <c r="F31">
        <v>3.34</v>
      </c>
      <c r="G31">
        <v>11</v>
      </c>
      <c r="H31">
        <v>116.6</v>
      </c>
      <c r="I31">
        <v>7</v>
      </c>
      <c r="J31">
        <v>6</v>
      </c>
      <c r="K31">
        <v>0</v>
      </c>
    </row>
    <row r="32" spans="1:11">
      <c r="A32">
        <v>85</v>
      </c>
      <c r="B32" t="s">
        <v>122</v>
      </c>
      <c r="C32">
        <v>13</v>
      </c>
      <c r="D32">
        <v>479</v>
      </c>
      <c r="E32">
        <v>2354</v>
      </c>
      <c r="F32">
        <v>4.91</v>
      </c>
      <c r="G32">
        <v>23</v>
      </c>
      <c r="H32">
        <v>181.1</v>
      </c>
      <c r="I32">
        <v>9</v>
      </c>
      <c r="J32">
        <v>4</v>
      </c>
      <c r="K32">
        <v>0</v>
      </c>
    </row>
    <row r="33" spans="1:11">
      <c r="A33">
        <v>16</v>
      </c>
      <c r="B33" t="s">
        <v>107</v>
      </c>
      <c r="C33">
        <v>13</v>
      </c>
      <c r="D33">
        <v>439</v>
      </c>
      <c r="E33">
        <v>1429</v>
      </c>
      <c r="F33">
        <v>3.26</v>
      </c>
      <c r="G33">
        <v>16</v>
      </c>
      <c r="H33">
        <v>109.9</v>
      </c>
      <c r="I33">
        <v>11</v>
      </c>
      <c r="J33">
        <v>2</v>
      </c>
      <c r="K33">
        <v>0</v>
      </c>
    </row>
    <row r="34" spans="1:11">
      <c r="A34">
        <v>20</v>
      </c>
      <c r="B34" t="s">
        <v>129</v>
      </c>
      <c r="C34">
        <v>13</v>
      </c>
      <c r="D34">
        <v>472</v>
      </c>
      <c r="E34">
        <v>1488</v>
      </c>
      <c r="F34">
        <v>3.15</v>
      </c>
      <c r="G34">
        <v>19</v>
      </c>
      <c r="H34">
        <v>114.5</v>
      </c>
      <c r="I34">
        <v>7</v>
      </c>
      <c r="J34">
        <v>6</v>
      </c>
      <c r="K34">
        <v>0</v>
      </c>
    </row>
    <row r="35" spans="1:11">
      <c r="A35">
        <v>41</v>
      </c>
      <c r="B35" t="s">
        <v>92</v>
      </c>
      <c r="C35">
        <v>13</v>
      </c>
      <c r="D35">
        <v>500</v>
      </c>
      <c r="E35">
        <v>1739</v>
      </c>
      <c r="F35">
        <v>3.48</v>
      </c>
      <c r="G35">
        <v>20</v>
      </c>
      <c r="H35">
        <v>133.80000000000001</v>
      </c>
      <c r="I35">
        <v>12</v>
      </c>
      <c r="J35">
        <v>1</v>
      </c>
      <c r="K35">
        <v>0</v>
      </c>
    </row>
    <row r="36" spans="1:11">
      <c r="A36">
        <v>48</v>
      </c>
      <c r="B36" t="s">
        <v>149</v>
      </c>
      <c r="C36">
        <v>13</v>
      </c>
      <c r="D36">
        <v>474</v>
      </c>
      <c r="E36">
        <v>1818</v>
      </c>
      <c r="F36">
        <v>3.84</v>
      </c>
      <c r="G36">
        <v>21</v>
      </c>
      <c r="H36">
        <v>139.80000000000001</v>
      </c>
      <c r="I36">
        <v>8</v>
      </c>
      <c r="J36">
        <v>5</v>
      </c>
      <c r="K36">
        <v>0</v>
      </c>
    </row>
    <row r="37" spans="1:11">
      <c r="A37">
        <v>66</v>
      </c>
      <c r="B37" t="s">
        <v>189</v>
      </c>
      <c r="C37">
        <v>12</v>
      </c>
      <c r="D37">
        <v>500</v>
      </c>
      <c r="E37">
        <v>1937</v>
      </c>
      <c r="F37">
        <v>3.87</v>
      </c>
      <c r="G37">
        <v>23</v>
      </c>
      <c r="H37">
        <v>161.4</v>
      </c>
      <c r="I37">
        <v>1</v>
      </c>
      <c r="J37">
        <v>11</v>
      </c>
      <c r="K37">
        <v>0</v>
      </c>
    </row>
    <row r="38" spans="1:11">
      <c r="A38">
        <v>36</v>
      </c>
      <c r="B38" t="s">
        <v>123</v>
      </c>
      <c r="C38">
        <v>13</v>
      </c>
      <c r="D38">
        <v>462</v>
      </c>
      <c r="E38">
        <v>1718</v>
      </c>
      <c r="F38">
        <v>3.72</v>
      </c>
      <c r="G38">
        <v>11</v>
      </c>
      <c r="H38">
        <v>132.19999999999999</v>
      </c>
      <c r="I38">
        <v>9</v>
      </c>
      <c r="J38">
        <v>4</v>
      </c>
      <c r="K38">
        <v>0</v>
      </c>
    </row>
    <row r="39" spans="1:11">
      <c r="A39">
        <v>63</v>
      </c>
      <c r="B39" t="s">
        <v>131</v>
      </c>
      <c r="C39">
        <v>13</v>
      </c>
      <c r="D39">
        <v>549</v>
      </c>
      <c r="E39">
        <v>2076</v>
      </c>
      <c r="F39">
        <v>3.78</v>
      </c>
      <c r="G39">
        <v>24</v>
      </c>
      <c r="H39">
        <v>159.69999999999999</v>
      </c>
      <c r="I39">
        <v>7</v>
      </c>
      <c r="J39">
        <v>6</v>
      </c>
      <c r="K39">
        <v>0</v>
      </c>
    </row>
    <row r="40" spans="1:11">
      <c r="A40">
        <v>24</v>
      </c>
      <c r="B40" t="s">
        <v>106</v>
      </c>
      <c r="C40">
        <v>12</v>
      </c>
      <c r="D40">
        <v>454</v>
      </c>
      <c r="E40">
        <v>1464</v>
      </c>
      <c r="F40">
        <v>3.22</v>
      </c>
      <c r="G40">
        <v>11</v>
      </c>
      <c r="H40">
        <v>122</v>
      </c>
      <c r="I40">
        <v>6</v>
      </c>
      <c r="J40">
        <v>6</v>
      </c>
      <c r="K40">
        <v>0</v>
      </c>
    </row>
    <row r="41" spans="1:11">
      <c r="A41">
        <v>44</v>
      </c>
      <c r="B41" t="s">
        <v>184</v>
      </c>
      <c r="C41">
        <v>12</v>
      </c>
      <c r="D41">
        <v>413</v>
      </c>
      <c r="E41">
        <v>1633</v>
      </c>
      <c r="F41">
        <v>3.95</v>
      </c>
      <c r="G41">
        <v>20</v>
      </c>
      <c r="H41">
        <v>136.1</v>
      </c>
      <c r="I41">
        <v>3</v>
      </c>
      <c r="J41">
        <v>9</v>
      </c>
      <c r="K41">
        <v>0</v>
      </c>
    </row>
    <row r="42" spans="1:11">
      <c r="A42">
        <v>8</v>
      </c>
      <c r="B42" t="s">
        <v>80</v>
      </c>
      <c r="C42">
        <v>13</v>
      </c>
      <c r="D42">
        <v>401</v>
      </c>
      <c r="E42">
        <v>1232</v>
      </c>
      <c r="F42">
        <v>3.07</v>
      </c>
      <c r="G42">
        <v>8</v>
      </c>
      <c r="H42">
        <v>94.8</v>
      </c>
      <c r="I42">
        <v>12</v>
      </c>
      <c r="J42">
        <v>1</v>
      </c>
      <c r="K42">
        <v>0</v>
      </c>
    </row>
    <row r="43" spans="1:11">
      <c r="A43">
        <v>49</v>
      </c>
      <c r="B43" t="s">
        <v>160</v>
      </c>
      <c r="C43">
        <v>12</v>
      </c>
      <c r="D43">
        <v>464</v>
      </c>
      <c r="E43">
        <v>1699</v>
      </c>
      <c r="F43">
        <v>3.66</v>
      </c>
      <c r="G43">
        <v>16</v>
      </c>
      <c r="H43">
        <v>141.6</v>
      </c>
      <c r="I43">
        <v>5</v>
      </c>
      <c r="J43">
        <v>7</v>
      </c>
      <c r="K43">
        <v>0</v>
      </c>
    </row>
    <row r="44" spans="1:11">
      <c r="A44">
        <v>61</v>
      </c>
      <c r="B44" t="s">
        <v>179</v>
      </c>
      <c r="C44">
        <v>12</v>
      </c>
      <c r="D44">
        <v>494</v>
      </c>
      <c r="E44">
        <v>1887</v>
      </c>
      <c r="F44">
        <v>3.82</v>
      </c>
      <c r="G44">
        <v>21</v>
      </c>
      <c r="H44">
        <v>157.30000000000001</v>
      </c>
      <c r="I44">
        <v>3</v>
      </c>
      <c r="J44">
        <v>9</v>
      </c>
      <c r="K44">
        <v>0</v>
      </c>
    </row>
    <row r="45" spans="1:11">
      <c r="A45">
        <v>94</v>
      </c>
      <c r="B45" t="s">
        <v>110</v>
      </c>
      <c r="C45">
        <v>13</v>
      </c>
      <c r="D45">
        <v>543</v>
      </c>
      <c r="E45">
        <v>2484</v>
      </c>
      <c r="F45">
        <v>4.57</v>
      </c>
      <c r="G45">
        <v>20</v>
      </c>
      <c r="H45">
        <v>191.1</v>
      </c>
      <c r="I45">
        <v>8</v>
      </c>
      <c r="J45">
        <v>5</v>
      </c>
      <c r="K45">
        <v>0</v>
      </c>
    </row>
    <row r="46" spans="1:11">
      <c r="A46">
        <v>113</v>
      </c>
      <c r="B46" t="s">
        <v>173</v>
      </c>
      <c r="C46">
        <v>12</v>
      </c>
      <c r="D46">
        <v>544</v>
      </c>
      <c r="E46">
        <v>2741</v>
      </c>
      <c r="F46">
        <v>5.04</v>
      </c>
      <c r="G46">
        <v>27</v>
      </c>
      <c r="H46">
        <v>228.4</v>
      </c>
      <c r="I46">
        <v>3</v>
      </c>
      <c r="J46">
        <v>9</v>
      </c>
      <c r="K46">
        <v>0</v>
      </c>
    </row>
    <row r="47" spans="1:11">
      <c r="A47">
        <v>55</v>
      </c>
      <c r="B47" t="s">
        <v>139</v>
      </c>
      <c r="C47">
        <v>12</v>
      </c>
      <c r="D47">
        <v>420</v>
      </c>
      <c r="E47">
        <v>1842</v>
      </c>
      <c r="F47">
        <v>4.3899999999999997</v>
      </c>
      <c r="G47">
        <v>17</v>
      </c>
      <c r="H47">
        <v>153.5</v>
      </c>
      <c r="I47">
        <v>6</v>
      </c>
      <c r="J47">
        <v>6</v>
      </c>
      <c r="K47">
        <v>0</v>
      </c>
    </row>
    <row r="48" spans="1:11">
      <c r="A48">
        <v>46</v>
      </c>
      <c r="B48" t="s">
        <v>150</v>
      </c>
      <c r="C48">
        <v>12</v>
      </c>
      <c r="D48">
        <v>417</v>
      </c>
      <c r="E48">
        <v>1645</v>
      </c>
      <c r="F48">
        <v>3.94</v>
      </c>
      <c r="G48">
        <v>17</v>
      </c>
      <c r="H48">
        <v>137.1</v>
      </c>
      <c r="I48">
        <v>5</v>
      </c>
      <c r="J48">
        <v>7</v>
      </c>
      <c r="K48">
        <v>0</v>
      </c>
    </row>
    <row r="49" spans="1:11">
      <c r="A49">
        <v>72</v>
      </c>
      <c r="B49" t="s">
        <v>186</v>
      </c>
      <c r="C49">
        <v>12</v>
      </c>
      <c r="D49">
        <v>446</v>
      </c>
      <c r="E49">
        <v>1984</v>
      </c>
      <c r="F49">
        <v>4.45</v>
      </c>
      <c r="G49">
        <v>20</v>
      </c>
      <c r="H49">
        <v>165.3</v>
      </c>
      <c r="I49">
        <v>6</v>
      </c>
      <c r="J49">
        <v>6</v>
      </c>
      <c r="K49">
        <v>0</v>
      </c>
    </row>
    <row r="50" spans="1:11">
      <c r="A50">
        <v>12</v>
      </c>
      <c r="B50" t="s">
        <v>74</v>
      </c>
      <c r="C50">
        <v>14</v>
      </c>
      <c r="D50">
        <v>464</v>
      </c>
      <c r="E50">
        <v>1485</v>
      </c>
      <c r="F50">
        <v>3.2</v>
      </c>
      <c r="G50">
        <v>14</v>
      </c>
      <c r="H50">
        <v>106.1</v>
      </c>
      <c r="I50">
        <v>12</v>
      </c>
      <c r="J50">
        <v>2</v>
      </c>
      <c r="K50">
        <v>0</v>
      </c>
    </row>
    <row r="51" spans="1:11">
      <c r="A51">
        <v>93</v>
      </c>
      <c r="B51" t="s">
        <v>181</v>
      </c>
      <c r="C51">
        <v>12</v>
      </c>
      <c r="D51">
        <v>475</v>
      </c>
      <c r="E51">
        <v>2292</v>
      </c>
      <c r="F51">
        <v>4.83</v>
      </c>
      <c r="G51">
        <v>27</v>
      </c>
      <c r="H51">
        <v>191</v>
      </c>
      <c r="I51">
        <v>3</v>
      </c>
      <c r="J51">
        <v>9</v>
      </c>
      <c r="K51">
        <v>0</v>
      </c>
    </row>
    <row r="52" spans="1:11">
      <c r="A52">
        <v>53</v>
      </c>
      <c r="B52" t="s">
        <v>115</v>
      </c>
      <c r="C52">
        <v>13</v>
      </c>
      <c r="D52">
        <v>470</v>
      </c>
      <c r="E52">
        <v>1915</v>
      </c>
      <c r="F52">
        <v>4.07</v>
      </c>
      <c r="G52">
        <v>17</v>
      </c>
      <c r="H52">
        <v>147.30000000000001</v>
      </c>
      <c r="I52">
        <v>6</v>
      </c>
      <c r="J52">
        <v>7</v>
      </c>
      <c r="K52">
        <v>0</v>
      </c>
    </row>
    <row r="53" spans="1:11">
      <c r="A53">
        <v>103</v>
      </c>
      <c r="B53" t="s">
        <v>167</v>
      </c>
      <c r="C53">
        <v>13</v>
      </c>
      <c r="D53">
        <v>517</v>
      </c>
      <c r="E53">
        <v>2632</v>
      </c>
      <c r="F53">
        <v>5.09</v>
      </c>
      <c r="G53">
        <v>27</v>
      </c>
      <c r="H53">
        <v>202.5</v>
      </c>
      <c r="I53">
        <v>7</v>
      </c>
      <c r="J53">
        <v>6</v>
      </c>
      <c r="K53">
        <v>0</v>
      </c>
    </row>
    <row r="54" spans="1:11">
      <c r="A54">
        <v>40</v>
      </c>
      <c r="B54" t="s">
        <v>133</v>
      </c>
      <c r="C54">
        <v>12</v>
      </c>
      <c r="D54">
        <v>469</v>
      </c>
      <c r="E54">
        <v>1605</v>
      </c>
      <c r="F54">
        <v>3.42</v>
      </c>
      <c r="G54">
        <v>17</v>
      </c>
      <c r="H54">
        <v>133.80000000000001</v>
      </c>
      <c r="I54">
        <v>5</v>
      </c>
      <c r="J54">
        <v>7</v>
      </c>
      <c r="K54">
        <v>0</v>
      </c>
    </row>
    <row r="55" spans="1:11">
      <c r="A55">
        <v>76</v>
      </c>
      <c r="B55" t="s">
        <v>127</v>
      </c>
      <c r="C55">
        <v>13</v>
      </c>
      <c r="D55">
        <v>522</v>
      </c>
      <c r="E55">
        <v>2191</v>
      </c>
      <c r="F55">
        <v>4.2</v>
      </c>
      <c r="G55">
        <v>23</v>
      </c>
      <c r="H55">
        <v>168.5</v>
      </c>
      <c r="I55">
        <v>6</v>
      </c>
      <c r="J55">
        <v>7</v>
      </c>
      <c r="K55">
        <v>0</v>
      </c>
    </row>
    <row r="56" spans="1:11">
      <c r="A56">
        <v>58</v>
      </c>
      <c r="B56" t="s">
        <v>88</v>
      </c>
      <c r="C56">
        <v>13</v>
      </c>
      <c r="D56">
        <v>505</v>
      </c>
      <c r="E56">
        <v>2039</v>
      </c>
      <c r="F56">
        <v>4.04</v>
      </c>
      <c r="G56">
        <v>17</v>
      </c>
      <c r="H56">
        <v>156.80000000000001</v>
      </c>
      <c r="I56">
        <v>9</v>
      </c>
      <c r="J56">
        <v>4</v>
      </c>
      <c r="K56">
        <v>0</v>
      </c>
    </row>
    <row r="57" spans="1:11">
      <c r="A57">
        <v>30</v>
      </c>
      <c r="B57" t="s">
        <v>134</v>
      </c>
      <c r="C57">
        <v>13</v>
      </c>
      <c r="D57">
        <v>449</v>
      </c>
      <c r="E57">
        <v>1636</v>
      </c>
      <c r="F57">
        <v>3.64</v>
      </c>
      <c r="G57">
        <v>19</v>
      </c>
      <c r="H57">
        <v>125.8</v>
      </c>
      <c r="I57">
        <v>7</v>
      </c>
      <c r="J57">
        <v>6</v>
      </c>
      <c r="K57">
        <v>0</v>
      </c>
    </row>
    <row r="58" spans="1:11">
      <c r="A58">
        <v>102</v>
      </c>
      <c r="B58" t="s">
        <v>124</v>
      </c>
      <c r="C58">
        <v>12</v>
      </c>
      <c r="D58">
        <v>493</v>
      </c>
      <c r="E58">
        <v>2398</v>
      </c>
      <c r="F58">
        <v>4.8600000000000003</v>
      </c>
      <c r="G58">
        <v>20</v>
      </c>
      <c r="H58">
        <v>199.8</v>
      </c>
      <c r="I58">
        <v>5</v>
      </c>
      <c r="J58">
        <v>7</v>
      </c>
      <c r="K58">
        <v>0</v>
      </c>
    </row>
    <row r="59" spans="1:11">
      <c r="A59">
        <v>114</v>
      </c>
      <c r="B59" t="s">
        <v>187</v>
      </c>
      <c r="C59">
        <v>12</v>
      </c>
      <c r="D59">
        <v>483</v>
      </c>
      <c r="E59">
        <v>2752</v>
      </c>
      <c r="F59">
        <v>5.7</v>
      </c>
      <c r="G59">
        <v>25</v>
      </c>
      <c r="H59">
        <v>229.3</v>
      </c>
      <c r="I59">
        <v>1</v>
      </c>
      <c r="J59">
        <v>11</v>
      </c>
      <c r="K59">
        <v>0</v>
      </c>
    </row>
    <row r="60" spans="1:11">
      <c r="A60">
        <v>101</v>
      </c>
      <c r="B60" t="s">
        <v>147</v>
      </c>
      <c r="C60">
        <v>12</v>
      </c>
      <c r="D60">
        <v>509</v>
      </c>
      <c r="E60">
        <v>2389</v>
      </c>
      <c r="F60">
        <v>4.6900000000000004</v>
      </c>
      <c r="G60">
        <v>25</v>
      </c>
      <c r="H60">
        <v>199.1</v>
      </c>
      <c r="I60">
        <v>3</v>
      </c>
      <c r="J60">
        <v>9</v>
      </c>
      <c r="K60">
        <v>0</v>
      </c>
    </row>
    <row r="61" spans="1:11">
      <c r="A61">
        <v>58</v>
      </c>
      <c r="B61" t="s">
        <v>91</v>
      </c>
      <c r="C61">
        <v>13</v>
      </c>
      <c r="D61">
        <v>496</v>
      </c>
      <c r="E61">
        <v>2039</v>
      </c>
      <c r="F61">
        <v>4.1100000000000003</v>
      </c>
      <c r="G61">
        <v>14</v>
      </c>
      <c r="H61">
        <v>156.80000000000001</v>
      </c>
      <c r="I61">
        <v>8</v>
      </c>
      <c r="J61">
        <v>5</v>
      </c>
      <c r="K61">
        <v>0</v>
      </c>
    </row>
    <row r="62" spans="1:11">
      <c r="A62">
        <v>25</v>
      </c>
      <c r="B62" t="s">
        <v>116</v>
      </c>
      <c r="C62">
        <v>14</v>
      </c>
      <c r="D62">
        <v>476</v>
      </c>
      <c r="E62">
        <v>1709</v>
      </c>
      <c r="F62">
        <v>3.59</v>
      </c>
      <c r="G62">
        <v>20</v>
      </c>
      <c r="H62">
        <v>122.1</v>
      </c>
      <c r="I62">
        <v>12</v>
      </c>
      <c r="J62">
        <v>2</v>
      </c>
      <c r="K62">
        <v>0</v>
      </c>
    </row>
    <row r="63" spans="1:11">
      <c r="A63">
        <v>81</v>
      </c>
      <c r="B63" t="s">
        <v>190</v>
      </c>
      <c r="C63">
        <v>13</v>
      </c>
      <c r="D63">
        <v>533</v>
      </c>
      <c r="E63">
        <v>2285</v>
      </c>
      <c r="F63">
        <v>4.29</v>
      </c>
      <c r="G63">
        <v>28</v>
      </c>
      <c r="H63">
        <v>175.8</v>
      </c>
      <c r="I63">
        <v>8</v>
      </c>
      <c r="J63">
        <v>5</v>
      </c>
      <c r="K63">
        <v>0</v>
      </c>
    </row>
    <row r="64" spans="1:11">
      <c r="A64">
        <v>116</v>
      </c>
      <c r="B64" t="s">
        <v>146</v>
      </c>
      <c r="C64">
        <v>12</v>
      </c>
      <c r="D64">
        <v>532</v>
      </c>
      <c r="E64">
        <v>2786</v>
      </c>
      <c r="F64">
        <v>5.24</v>
      </c>
      <c r="G64">
        <v>38</v>
      </c>
      <c r="H64">
        <v>232.2</v>
      </c>
      <c r="I64">
        <v>5</v>
      </c>
      <c r="J64">
        <v>7</v>
      </c>
      <c r="K64">
        <v>0</v>
      </c>
    </row>
    <row r="65" spans="1:11">
      <c r="A65">
        <v>78</v>
      </c>
      <c r="B65" t="s">
        <v>157</v>
      </c>
      <c r="C65">
        <v>13</v>
      </c>
      <c r="D65">
        <v>509</v>
      </c>
      <c r="E65">
        <v>2265</v>
      </c>
      <c r="F65">
        <v>4.45</v>
      </c>
      <c r="G65">
        <v>25</v>
      </c>
      <c r="H65">
        <v>174.2</v>
      </c>
      <c r="I65">
        <v>6</v>
      </c>
      <c r="J65">
        <v>7</v>
      </c>
      <c r="K65">
        <v>0</v>
      </c>
    </row>
    <row r="66" spans="1:11">
      <c r="A66">
        <v>26</v>
      </c>
      <c r="B66" t="s">
        <v>100</v>
      </c>
      <c r="C66">
        <v>13</v>
      </c>
      <c r="D66">
        <v>490</v>
      </c>
      <c r="E66">
        <v>1593</v>
      </c>
      <c r="F66">
        <v>3.25</v>
      </c>
      <c r="G66">
        <v>9</v>
      </c>
      <c r="H66">
        <v>122.5</v>
      </c>
      <c r="I66">
        <v>9</v>
      </c>
      <c r="J66">
        <v>4</v>
      </c>
      <c r="K66">
        <v>0</v>
      </c>
    </row>
    <row r="67" spans="1:11">
      <c r="A67">
        <v>75</v>
      </c>
      <c r="B67" t="s">
        <v>185</v>
      </c>
      <c r="C67">
        <v>13</v>
      </c>
      <c r="D67">
        <v>498</v>
      </c>
      <c r="E67">
        <v>2184</v>
      </c>
      <c r="F67">
        <v>4.3899999999999997</v>
      </c>
      <c r="G67">
        <v>27</v>
      </c>
      <c r="H67">
        <v>168</v>
      </c>
      <c r="I67">
        <v>4</v>
      </c>
      <c r="J67">
        <v>9</v>
      </c>
      <c r="K67">
        <v>0</v>
      </c>
    </row>
    <row r="68" spans="1:11">
      <c r="A68">
        <v>51</v>
      </c>
      <c r="B68" t="s">
        <v>145</v>
      </c>
      <c r="C68">
        <v>12</v>
      </c>
      <c r="D68">
        <v>492</v>
      </c>
      <c r="E68">
        <v>1710</v>
      </c>
      <c r="F68">
        <v>3.48</v>
      </c>
      <c r="G68">
        <v>16</v>
      </c>
      <c r="H68">
        <v>142.5</v>
      </c>
      <c r="I68">
        <v>4</v>
      </c>
      <c r="J68">
        <v>8</v>
      </c>
      <c r="K68">
        <v>0</v>
      </c>
    </row>
    <row r="69" spans="1:11">
      <c r="A69">
        <v>91</v>
      </c>
      <c r="B69" t="s">
        <v>96</v>
      </c>
      <c r="C69">
        <v>12</v>
      </c>
      <c r="D69">
        <v>517</v>
      </c>
      <c r="E69">
        <v>2237</v>
      </c>
      <c r="F69">
        <v>4.33</v>
      </c>
      <c r="G69">
        <v>18</v>
      </c>
      <c r="H69">
        <v>186.4</v>
      </c>
      <c r="I69">
        <v>5</v>
      </c>
      <c r="J69">
        <v>7</v>
      </c>
      <c r="K69">
        <v>0</v>
      </c>
    </row>
    <row r="70" spans="1:11">
      <c r="A70">
        <v>115</v>
      </c>
      <c r="B70" t="s">
        <v>176</v>
      </c>
      <c r="C70">
        <v>12</v>
      </c>
      <c r="D70">
        <v>487</v>
      </c>
      <c r="E70">
        <v>2756</v>
      </c>
      <c r="F70">
        <v>5.66</v>
      </c>
      <c r="G70">
        <v>36</v>
      </c>
      <c r="H70">
        <v>229.7</v>
      </c>
      <c r="I70">
        <v>2</v>
      </c>
      <c r="J70">
        <v>10</v>
      </c>
      <c r="K70">
        <v>0</v>
      </c>
    </row>
    <row r="71" spans="1:11">
      <c r="A71">
        <v>111</v>
      </c>
      <c r="B71" t="s">
        <v>151</v>
      </c>
      <c r="C71">
        <v>12</v>
      </c>
      <c r="D71">
        <v>536</v>
      </c>
      <c r="E71">
        <v>2521</v>
      </c>
      <c r="F71">
        <v>4.7</v>
      </c>
      <c r="G71">
        <v>27</v>
      </c>
      <c r="H71">
        <v>210.1</v>
      </c>
      <c r="I71">
        <v>2</v>
      </c>
      <c r="J71">
        <v>10</v>
      </c>
      <c r="K71">
        <v>0</v>
      </c>
    </row>
    <row r="72" spans="1:11">
      <c r="A72">
        <v>74</v>
      </c>
      <c r="B72" t="s">
        <v>169</v>
      </c>
      <c r="C72">
        <v>12</v>
      </c>
      <c r="D72">
        <v>456</v>
      </c>
      <c r="E72">
        <v>2005</v>
      </c>
      <c r="F72">
        <v>4.4000000000000004</v>
      </c>
      <c r="G72">
        <v>26</v>
      </c>
      <c r="H72">
        <v>167.1</v>
      </c>
      <c r="I72">
        <v>6</v>
      </c>
      <c r="J72">
        <v>6</v>
      </c>
      <c r="K72">
        <v>0</v>
      </c>
    </row>
    <row r="73" spans="1:11">
      <c r="A73">
        <v>96</v>
      </c>
      <c r="B73" t="s">
        <v>93</v>
      </c>
      <c r="C73">
        <v>12</v>
      </c>
      <c r="D73">
        <v>548</v>
      </c>
      <c r="E73">
        <v>2345</v>
      </c>
      <c r="F73">
        <v>4.28</v>
      </c>
      <c r="G73">
        <v>20</v>
      </c>
      <c r="H73">
        <v>195.4</v>
      </c>
      <c r="I73">
        <v>3</v>
      </c>
      <c r="J73">
        <v>9</v>
      </c>
      <c r="K73">
        <v>0</v>
      </c>
    </row>
    <row r="74" spans="1:11">
      <c r="A74">
        <v>91</v>
      </c>
      <c r="B74" t="s">
        <v>119</v>
      </c>
      <c r="C74">
        <v>12</v>
      </c>
      <c r="D74">
        <v>496</v>
      </c>
      <c r="E74">
        <v>2237</v>
      </c>
      <c r="F74">
        <v>4.51</v>
      </c>
      <c r="G74">
        <v>22</v>
      </c>
      <c r="H74">
        <v>186.4</v>
      </c>
      <c r="I74">
        <v>6</v>
      </c>
      <c r="J74">
        <v>6</v>
      </c>
      <c r="K74">
        <v>0</v>
      </c>
    </row>
    <row r="75" spans="1:11">
      <c r="A75">
        <v>3</v>
      </c>
      <c r="B75" t="s">
        <v>75</v>
      </c>
      <c r="C75">
        <v>13</v>
      </c>
      <c r="D75">
        <v>426</v>
      </c>
      <c r="E75">
        <v>1077</v>
      </c>
      <c r="F75">
        <v>2.5299999999999998</v>
      </c>
      <c r="G75">
        <v>3</v>
      </c>
      <c r="H75">
        <v>82.8</v>
      </c>
      <c r="I75">
        <v>11</v>
      </c>
      <c r="J75">
        <v>2</v>
      </c>
      <c r="K75">
        <v>0</v>
      </c>
    </row>
    <row r="76" spans="1:11">
      <c r="A76">
        <v>17</v>
      </c>
      <c r="B76" t="s">
        <v>114</v>
      </c>
      <c r="C76">
        <v>14</v>
      </c>
      <c r="D76">
        <v>462</v>
      </c>
      <c r="E76">
        <v>1544</v>
      </c>
      <c r="F76">
        <v>3.34</v>
      </c>
      <c r="G76">
        <v>17</v>
      </c>
      <c r="H76">
        <v>110.3</v>
      </c>
      <c r="I76">
        <v>11</v>
      </c>
      <c r="J76">
        <v>3</v>
      </c>
      <c r="K76">
        <v>0</v>
      </c>
    </row>
    <row r="77" spans="1:11">
      <c r="A77">
        <v>56</v>
      </c>
      <c r="B77" t="s">
        <v>174</v>
      </c>
      <c r="C77">
        <v>13</v>
      </c>
      <c r="D77">
        <v>490</v>
      </c>
      <c r="E77">
        <v>2025</v>
      </c>
      <c r="F77">
        <v>4.13</v>
      </c>
      <c r="G77">
        <v>22</v>
      </c>
      <c r="H77">
        <v>155.80000000000001</v>
      </c>
      <c r="I77">
        <v>7</v>
      </c>
      <c r="J77">
        <v>6</v>
      </c>
      <c r="K77">
        <v>0</v>
      </c>
    </row>
    <row r="78" spans="1:11">
      <c r="A78">
        <v>38</v>
      </c>
      <c r="B78" t="s">
        <v>101</v>
      </c>
      <c r="C78">
        <v>13</v>
      </c>
      <c r="D78">
        <v>486</v>
      </c>
      <c r="E78">
        <v>1726</v>
      </c>
      <c r="F78">
        <v>3.55</v>
      </c>
      <c r="G78">
        <v>13</v>
      </c>
      <c r="H78">
        <v>132.80000000000001</v>
      </c>
      <c r="I78">
        <v>9</v>
      </c>
      <c r="J78">
        <v>4</v>
      </c>
      <c r="K78">
        <v>0</v>
      </c>
    </row>
    <row r="79" spans="1:11">
      <c r="A79">
        <v>1</v>
      </c>
      <c r="B79" t="s">
        <v>108</v>
      </c>
      <c r="C79">
        <v>13</v>
      </c>
      <c r="D79">
        <v>447</v>
      </c>
      <c r="E79">
        <v>918</v>
      </c>
      <c r="F79">
        <v>2.0499999999999998</v>
      </c>
      <c r="G79">
        <v>12</v>
      </c>
      <c r="H79">
        <v>70.599999999999994</v>
      </c>
      <c r="I79">
        <v>9</v>
      </c>
      <c r="J79">
        <v>4</v>
      </c>
      <c r="K79">
        <v>0</v>
      </c>
    </row>
    <row r="80" spans="1:11">
      <c r="A80">
        <v>7</v>
      </c>
      <c r="B80" t="s">
        <v>112</v>
      </c>
      <c r="C80">
        <v>13</v>
      </c>
      <c r="D80">
        <v>449</v>
      </c>
      <c r="E80">
        <v>1219</v>
      </c>
      <c r="F80">
        <v>2.71</v>
      </c>
      <c r="G80">
        <v>9</v>
      </c>
      <c r="H80">
        <v>93.8</v>
      </c>
      <c r="I80">
        <v>9</v>
      </c>
      <c r="J80">
        <v>4</v>
      </c>
      <c r="K80">
        <v>0</v>
      </c>
    </row>
    <row r="81" spans="1:11">
      <c r="A81">
        <v>33</v>
      </c>
      <c r="B81" t="s">
        <v>97</v>
      </c>
      <c r="C81">
        <v>12</v>
      </c>
      <c r="D81">
        <v>486</v>
      </c>
      <c r="E81">
        <v>1565</v>
      </c>
      <c r="F81">
        <v>3.22</v>
      </c>
      <c r="G81">
        <v>20</v>
      </c>
      <c r="H81">
        <v>130.4</v>
      </c>
      <c r="I81">
        <v>5</v>
      </c>
      <c r="J81">
        <v>7</v>
      </c>
      <c r="K81">
        <v>0</v>
      </c>
    </row>
    <row r="82" spans="1:11">
      <c r="A82">
        <v>54</v>
      </c>
      <c r="B82" t="s">
        <v>102</v>
      </c>
      <c r="C82">
        <v>13</v>
      </c>
      <c r="D82">
        <v>487</v>
      </c>
      <c r="E82">
        <v>1936</v>
      </c>
      <c r="F82">
        <v>3.98</v>
      </c>
      <c r="G82">
        <v>21</v>
      </c>
      <c r="H82">
        <v>148.9</v>
      </c>
      <c r="I82">
        <v>8</v>
      </c>
      <c r="J82">
        <v>5</v>
      </c>
      <c r="K82">
        <v>0</v>
      </c>
    </row>
    <row r="83" spans="1:11">
      <c r="A83">
        <v>100</v>
      </c>
      <c r="B83" t="s">
        <v>188</v>
      </c>
      <c r="C83">
        <v>12</v>
      </c>
      <c r="D83">
        <v>501</v>
      </c>
      <c r="E83">
        <v>2381</v>
      </c>
      <c r="F83">
        <v>4.75</v>
      </c>
      <c r="G83">
        <v>30</v>
      </c>
      <c r="H83">
        <v>198.4</v>
      </c>
      <c r="I83">
        <v>3</v>
      </c>
      <c r="J83">
        <v>9</v>
      </c>
      <c r="K83">
        <v>0</v>
      </c>
    </row>
    <row r="84" spans="1:11">
      <c r="A84">
        <v>60</v>
      </c>
      <c r="B84" t="s">
        <v>87</v>
      </c>
      <c r="C84">
        <v>13</v>
      </c>
      <c r="D84">
        <v>513</v>
      </c>
      <c r="E84">
        <v>2040</v>
      </c>
      <c r="F84">
        <v>3.98</v>
      </c>
      <c r="G84">
        <v>18</v>
      </c>
      <c r="H84">
        <v>156.9</v>
      </c>
      <c r="I84">
        <v>8</v>
      </c>
      <c r="J84">
        <v>5</v>
      </c>
      <c r="K84">
        <v>0</v>
      </c>
    </row>
    <row r="85" spans="1:11">
      <c r="A85">
        <v>118</v>
      </c>
      <c r="B85" t="s">
        <v>175</v>
      </c>
      <c r="C85">
        <v>12</v>
      </c>
      <c r="D85">
        <v>547</v>
      </c>
      <c r="E85">
        <v>2898</v>
      </c>
      <c r="F85">
        <v>5.3</v>
      </c>
      <c r="G85">
        <v>28</v>
      </c>
      <c r="H85">
        <v>241.5</v>
      </c>
      <c r="I85">
        <v>4</v>
      </c>
      <c r="J85">
        <v>8</v>
      </c>
      <c r="K85">
        <v>0</v>
      </c>
    </row>
    <row r="86" spans="1:11">
      <c r="A86">
        <v>73</v>
      </c>
      <c r="B86" t="s">
        <v>138</v>
      </c>
      <c r="C86">
        <v>12</v>
      </c>
      <c r="D86">
        <v>437</v>
      </c>
      <c r="E86">
        <v>1985</v>
      </c>
      <c r="F86">
        <v>4.54</v>
      </c>
      <c r="G86">
        <v>19</v>
      </c>
      <c r="H86">
        <v>165.4</v>
      </c>
      <c r="I86">
        <v>5</v>
      </c>
      <c r="J86">
        <v>7</v>
      </c>
      <c r="K86">
        <v>0</v>
      </c>
    </row>
    <row r="87" spans="1:11">
      <c r="A87">
        <v>110</v>
      </c>
      <c r="B87" t="s">
        <v>83</v>
      </c>
      <c r="C87">
        <v>12</v>
      </c>
      <c r="D87">
        <v>518</v>
      </c>
      <c r="E87">
        <v>2512</v>
      </c>
      <c r="F87">
        <v>4.8499999999999996</v>
      </c>
      <c r="G87">
        <v>19</v>
      </c>
      <c r="H87">
        <v>209.3</v>
      </c>
      <c r="I87">
        <v>6</v>
      </c>
      <c r="J87">
        <v>6</v>
      </c>
      <c r="K87">
        <v>0</v>
      </c>
    </row>
    <row r="88" spans="1:11">
      <c r="A88">
        <v>34</v>
      </c>
      <c r="B88" t="s">
        <v>79</v>
      </c>
      <c r="C88">
        <v>13</v>
      </c>
      <c r="D88">
        <v>469</v>
      </c>
      <c r="E88">
        <v>1697</v>
      </c>
      <c r="F88">
        <v>3.62</v>
      </c>
      <c r="G88">
        <v>8</v>
      </c>
      <c r="H88">
        <v>130.5</v>
      </c>
      <c r="I88">
        <v>9</v>
      </c>
      <c r="J88">
        <v>4</v>
      </c>
      <c r="K88">
        <v>0</v>
      </c>
    </row>
    <row r="89" spans="1:11">
      <c r="A89">
        <v>4</v>
      </c>
      <c r="B89" t="s">
        <v>77</v>
      </c>
      <c r="C89">
        <v>13</v>
      </c>
      <c r="D89">
        <v>431</v>
      </c>
      <c r="E89">
        <v>1094</v>
      </c>
      <c r="F89">
        <v>2.54</v>
      </c>
      <c r="G89">
        <v>13</v>
      </c>
      <c r="H89">
        <v>84.2</v>
      </c>
      <c r="I89">
        <v>11</v>
      </c>
      <c r="J89">
        <v>2</v>
      </c>
      <c r="K89">
        <v>0</v>
      </c>
    </row>
    <row r="90" spans="1:11">
      <c r="A90">
        <v>99</v>
      </c>
      <c r="B90" t="s">
        <v>163</v>
      </c>
      <c r="C90">
        <v>12</v>
      </c>
      <c r="D90">
        <v>470</v>
      </c>
      <c r="E90">
        <v>2367</v>
      </c>
      <c r="F90">
        <v>5.04</v>
      </c>
      <c r="G90">
        <v>31</v>
      </c>
      <c r="H90">
        <v>197.3</v>
      </c>
      <c r="I90">
        <v>1</v>
      </c>
      <c r="J90">
        <v>11</v>
      </c>
      <c r="K90">
        <v>0</v>
      </c>
    </row>
    <row r="91" spans="1:11">
      <c r="A91">
        <v>43</v>
      </c>
      <c r="B91" t="s">
        <v>130</v>
      </c>
      <c r="C91">
        <v>13</v>
      </c>
      <c r="D91">
        <v>454</v>
      </c>
      <c r="E91">
        <v>1746</v>
      </c>
      <c r="F91">
        <v>3.85</v>
      </c>
      <c r="G91">
        <v>15</v>
      </c>
      <c r="H91">
        <v>134.30000000000001</v>
      </c>
      <c r="I91">
        <v>7</v>
      </c>
      <c r="J91">
        <v>6</v>
      </c>
      <c r="K91">
        <v>0</v>
      </c>
    </row>
    <row r="92" spans="1:11">
      <c r="A92">
        <v>77</v>
      </c>
      <c r="B92" t="s">
        <v>155</v>
      </c>
      <c r="C92">
        <v>12</v>
      </c>
      <c r="D92">
        <v>480</v>
      </c>
      <c r="E92">
        <v>2032</v>
      </c>
      <c r="F92">
        <v>4.2300000000000004</v>
      </c>
      <c r="G92">
        <v>19</v>
      </c>
      <c r="H92">
        <v>169.3</v>
      </c>
      <c r="I92">
        <v>4</v>
      </c>
      <c r="J92">
        <v>8</v>
      </c>
      <c r="K92">
        <v>0</v>
      </c>
    </row>
    <row r="93" spans="1:11">
      <c r="A93">
        <v>108</v>
      </c>
      <c r="B93" t="s">
        <v>180</v>
      </c>
      <c r="C93">
        <v>12</v>
      </c>
      <c r="D93">
        <v>515</v>
      </c>
      <c r="E93">
        <v>2494</v>
      </c>
      <c r="F93">
        <v>4.84</v>
      </c>
      <c r="G93">
        <v>30</v>
      </c>
      <c r="H93">
        <v>207.8</v>
      </c>
      <c r="I93">
        <v>2</v>
      </c>
      <c r="J93">
        <v>10</v>
      </c>
      <c r="K93">
        <v>0</v>
      </c>
    </row>
    <row r="94" spans="1:11">
      <c r="A94">
        <v>11</v>
      </c>
      <c r="B94" t="s">
        <v>82</v>
      </c>
      <c r="C94">
        <v>13</v>
      </c>
      <c r="D94">
        <v>461</v>
      </c>
      <c r="E94">
        <v>1345</v>
      </c>
      <c r="F94">
        <v>2.92</v>
      </c>
      <c r="G94">
        <v>12</v>
      </c>
      <c r="H94">
        <v>103.5</v>
      </c>
      <c r="I94">
        <v>8</v>
      </c>
      <c r="J94">
        <v>5</v>
      </c>
      <c r="K94">
        <v>0</v>
      </c>
    </row>
    <row r="95" spans="1:11">
      <c r="A95">
        <v>70</v>
      </c>
      <c r="B95" t="s">
        <v>121</v>
      </c>
      <c r="C95">
        <v>12</v>
      </c>
      <c r="D95">
        <v>469</v>
      </c>
      <c r="E95">
        <v>1976</v>
      </c>
      <c r="F95">
        <v>4.21</v>
      </c>
      <c r="G95">
        <v>15</v>
      </c>
      <c r="H95">
        <v>164.7</v>
      </c>
      <c r="I95">
        <v>4</v>
      </c>
      <c r="J95">
        <v>8</v>
      </c>
      <c r="K95">
        <v>0</v>
      </c>
    </row>
    <row r="96" spans="1:11">
      <c r="A96">
        <v>69</v>
      </c>
      <c r="B96" t="s">
        <v>137</v>
      </c>
      <c r="C96">
        <v>14</v>
      </c>
      <c r="D96">
        <v>545</v>
      </c>
      <c r="E96">
        <v>2305</v>
      </c>
      <c r="F96">
        <v>4.2300000000000004</v>
      </c>
      <c r="G96">
        <v>15</v>
      </c>
      <c r="H96">
        <v>164.6</v>
      </c>
      <c r="I96">
        <v>10</v>
      </c>
      <c r="J96">
        <v>4</v>
      </c>
      <c r="K96">
        <v>0</v>
      </c>
    </row>
    <row r="97" spans="1:11">
      <c r="A97">
        <v>6</v>
      </c>
      <c r="B97" t="s">
        <v>141</v>
      </c>
      <c r="C97">
        <v>13</v>
      </c>
      <c r="D97">
        <v>425</v>
      </c>
      <c r="E97">
        <v>1214</v>
      </c>
      <c r="F97">
        <v>2.86</v>
      </c>
      <c r="G97">
        <v>12</v>
      </c>
      <c r="H97">
        <v>93.4</v>
      </c>
      <c r="I97">
        <v>10</v>
      </c>
      <c r="J97">
        <v>3</v>
      </c>
      <c r="K97">
        <v>0</v>
      </c>
    </row>
    <row r="98" spans="1:11">
      <c r="A98">
        <v>65</v>
      </c>
      <c r="B98" t="s">
        <v>162</v>
      </c>
      <c r="C98">
        <v>13</v>
      </c>
      <c r="D98">
        <v>490</v>
      </c>
      <c r="E98">
        <v>2092</v>
      </c>
      <c r="F98">
        <v>4.2699999999999996</v>
      </c>
      <c r="G98">
        <v>20</v>
      </c>
      <c r="H98">
        <v>160.9</v>
      </c>
      <c r="I98">
        <v>7</v>
      </c>
      <c r="J98">
        <v>6</v>
      </c>
      <c r="K98">
        <v>0</v>
      </c>
    </row>
    <row r="99" spans="1:11">
      <c r="A99">
        <v>82</v>
      </c>
      <c r="B99" t="s">
        <v>111</v>
      </c>
      <c r="C99">
        <v>13</v>
      </c>
      <c r="D99">
        <v>577</v>
      </c>
      <c r="E99">
        <v>2301</v>
      </c>
      <c r="F99">
        <v>3.99</v>
      </c>
      <c r="G99">
        <v>18</v>
      </c>
      <c r="H99">
        <v>177</v>
      </c>
      <c r="I99">
        <v>9</v>
      </c>
      <c r="J99">
        <v>4</v>
      </c>
      <c r="K99">
        <v>0</v>
      </c>
    </row>
    <row r="100" spans="1:11">
      <c r="A100">
        <v>112</v>
      </c>
      <c r="B100" t="s">
        <v>182</v>
      </c>
      <c r="C100">
        <v>12</v>
      </c>
      <c r="D100">
        <v>503</v>
      </c>
      <c r="E100">
        <v>2579</v>
      </c>
      <c r="F100">
        <v>5.13</v>
      </c>
      <c r="G100">
        <v>31</v>
      </c>
      <c r="H100">
        <v>214.9</v>
      </c>
      <c r="I100">
        <v>5</v>
      </c>
      <c r="J100">
        <v>7</v>
      </c>
      <c r="K100">
        <v>0</v>
      </c>
    </row>
    <row r="101" spans="1:11">
      <c r="A101">
        <v>95</v>
      </c>
      <c r="B101" t="s">
        <v>90</v>
      </c>
      <c r="C101">
        <v>12</v>
      </c>
      <c r="D101">
        <v>474</v>
      </c>
      <c r="E101">
        <v>2342</v>
      </c>
      <c r="F101">
        <v>4.9400000000000004</v>
      </c>
      <c r="G101">
        <v>21</v>
      </c>
      <c r="H101">
        <v>195.2</v>
      </c>
      <c r="I101">
        <v>8</v>
      </c>
      <c r="J101">
        <v>4</v>
      </c>
      <c r="K101">
        <v>0</v>
      </c>
    </row>
    <row r="102" spans="1:11">
      <c r="A102">
        <v>37</v>
      </c>
      <c r="B102" t="s">
        <v>183</v>
      </c>
      <c r="C102">
        <v>12</v>
      </c>
      <c r="D102">
        <v>409</v>
      </c>
      <c r="E102">
        <v>1591</v>
      </c>
      <c r="F102">
        <v>3.89</v>
      </c>
      <c r="G102">
        <v>17</v>
      </c>
      <c r="H102">
        <v>132.6</v>
      </c>
      <c r="I102">
        <v>4</v>
      </c>
      <c r="J102">
        <v>8</v>
      </c>
      <c r="K102">
        <v>0</v>
      </c>
    </row>
    <row r="103" spans="1:11">
      <c r="A103">
        <v>90</v>
      </c>
      <c r="B103" t="s">
        <v>165</v>
      </c>
      <c r="C103">
        <v>14</v>
      </c>
      <c r="D103">
        <v>586</v>
      </c>
      <c r="E103">
        <v>2593</v>
      </c>
      <c r="F103">
        <v>4.42</v>
      </c>
      <c r="G103">
        <v>28</v>
      </c>
      <c r="H103">
        <v>185.2</v>
      </c>
      <c r="I103">
        <v>10</v>
      </c>
      <c r="J103">
        <v>4</v>
      </c>
      <c r="K103">
        <v>0</v>
      </c>
    </row>
    <row r="104" spans="1:11">
      <c r="A104">
        <v>119</v>
      </c>
      <c r="B104" t="s">
        <v>154</v>
      </c>
      <c r="C104">
        <v>12</v>
      </c>
      <c r="D104">
        <v>540</v>
      </c>
      <c r="E104">
        <v>3082</v>
      </c>
      <c r="F104">
        <v>5.71</v>
      </c>
      <c r="G104">
        <v>33</v>
      </c>
      <c r="H104">
        <v>256.8</v>
      </c>
      <c r="I104">
        <v>2</v>
      </c>
      <c r="J104">
        <v>10</v>
      </c>
      <c r="K104">
        <v>0</v>
      </c>
    </row>
    <row r="105" spans="1:11">
      <c r="A105">
        <v>39</v>
      </c>
      <c r="B105" t="s">
        <v>98</v>
      </c>
      <c r="C105">
        <v>14</v>
      </c>
      <c r="D105">
        <v>497</v>
      </c>
      <c r="E105">
        <v>1864</v>
      </c>
      <c r="F105">
        <v>3.75</v>
      </c>
      <c r="G105">
        <v>15</v>
      </c>
      <c r="H105">
        <v>133.1</v>
      </c>
      <c r="I105">
        <v>10</v>
      </c>
      <c r="J105">
        <v>4</v>
      </c>
      <c r="K105">
        <v>0</v>
      </c>
    </row>
    <row r="106" spans="1:11">
      <c r="A106">
        <v>14</v>
      </c>
      <c r="B106" t="s">
        <v>103</v>
      </c>
      <c r="C106">
        <v>13</v>
      </c>
      <c r="D106">
        <v>472</v>
      </c>
      <c r="E106">
        <v>1419</v>
      </c>
      <c r="F106">
        <v>3.01</v>
      </c>
      <c r="G106">
        <v>10</v>
      </c>
      <c r="H106">
        <v>109.2</v>
      </c>
      <c r="I106">
        <v>6</v>
      </c>
      <c r="J106">
        <v>7</v>
      </c>
      <c r="K106">
        <v>0</v>
      </c>
    </row>
    <row r="107" spans="1:11">
      <c r="A107">
        <v>87</v>
      </c>
      <c r="B107" t="s">
        <v>136</v>
      </c>
      <c r="C107">
        <v>12</v>
      </c>
      <c r="D107">
        <v>481</v>
      </c>
      <c r="E107">
        <v>2203</v>
      </c>
      <c r="F107">
        <v>4.58</v>
      </c>
      <c r="G107">
        <v>23</v>
      </c>
      <c r="H107">
        <v>183.6</v>
      </c>
      <c r="I107">
        <v>2</v>
      </c>
      <c r="J107">
        <v>10</v>
      </c>
      <c r="K107">
        <v>0</v>
      </c>
    </row>
    <row r="108" spans="1:11">
      <c r="A108">
        <v>52</v>
      </c>
      <c r="B108" t="s">
        <v>72</v>
      </c>
      <c r="C108">
        <v>13</v>
      </c>
      <c r="D108">
        <v>487</v>
      </c>
      <c r="E108">
        <v>1876</v>
      </c>
      <c r="F108">
        <v>3.85</v>
      </c>
      <c r="G108">
        <v>14</v>
      </c>
      <c r="H108">
        <v>144.30000000000001</v>
      </c>
      <c r="I108">
        <v>9</v>
      </c>
      <c r="J108">
        <v>4</v>
      </c>
      <c r="K108">
        <v>0</v>
      </c>
    </row>
    <row r="109" spans="1:11">
      <c r="A109">
        <v>98</v>
      </c>
      <c r="B109" t="s">
        <v>178</v>
      </c>
      <c r="C109">
        <v>12</v>
      </c>
      <c r="D109">
        <v>482</v>
      </c>
      <c r="E109">
        <v>2354</v>
      </c>
      <c r="F109">
        <v>4.88</v>
      </c>
      <c r="G109">
        <v>25</v>
      </c>
      <c r="H109">
        <v>196.2</v>
      </c>
      <c r="I109">
        <v>2</v>
      </c>
      <c r="J109">
        <v>10</v>
      </c>
      <c r="K109">
        <v>0</v>
      </c>
    </row>
    <row r="110" spans="1:11">
      <c r="A110">
        <v>104</v>
      </c>
      <c r="B110" t="s">
        <v>166</v>
      </c>
      <c r="C110">
        <v>12</v>
      </c>
      <c r="D110">
        <v>503</v>
      </c>
      <c r="E110">
        <v>2435</v>
      </c>
      <c r="F110">
        <v>4.84</v>
      </c>
      <c r="G110">
        <v>26</v>
      </c>
      <c r="H110">
        <v>202.9</v>
      </c>
      <c r="I110">
        <v>4</v>
      </c>
      <c r="J110">
        <v>8</v>
      </c>
      <c r="K110">
        <v>0</v>
      </c>
    </row>
    <row r="111" spans="1:11">
      <c r="A111">
        <v>32</v>
      </c>
      <c r="B111" t="s">
        <v>113</v>
      </c>
      <c r="C111">
        <v>12</v>
      </c>
      <c r="D111">
        <v>412</v>
      </c>
      <c r="E111">
        <v>1538</v>
      </c>
      <c r="F111">
        <v>3.73</v>
      </c>
      <c r="G111">
        <v>16</v>
      </c>
      <c r="H111">
        <v>128.19999999999999</v>
      </c>
      <c r="I111">
        <v>5</v>
      </c>
      <c r="J111">
        <v>7</v>
      </c>
      <c r="K111">
        <v>0</v>
      </c>
    </row>
    <row r="112" spans="1:11">
      <c r="A112">
        <v>13</v>
      </c>
      <c r="B112" t="s">
        <v>118</v>
      </c>
      <c r="C112">
        <v>13</v>
      </c>
      <c r="D112">
        <v>472</v>
      </c>
      <c r="E112">
        <v>1390</v>
      </c>
      <c r="F112">
        <v>2.94</v>
      </c>
      <c r="G112">
        <v>9</v>
      </c>
      <c r="H112">
        <v>106.9</v>
      </c>
      <c r="I112">
        <v>9</v>
      </c>
      <c r="J112">
        <v>4</v>
      </c>
      <c r="K112">
        <v>0</v>
      </c>
    </row>
    <row r="113" spans="1:11">
      <c r="A113">
        <v>5</v>
      </c>
      <c r="B113" t="s">
        <v>76</v>
      </c>
      <c r="C113">
        <v>14</v>
      </c>
      <c r="D113">
        <v>442</v>
      </c>
      <c r="E113">
        <v>1213</v>
      </c>
      <c r="F113">
        <v>2.74</v>
      </c>
      <c r="G113">
        <v>14</v>
      </c>
      <c r="H113">
        <v>86.6</v>
      </c>
      <c r="I113">
        <v>11</v>
      </c>
      <c r="J113">
        <v>3</v>
      </c>
      <c r="K113">
        <v>0</v>
      </c>
    </row>
    <row r="114" spans="1:11">
      <c r="A114">
        <v>15</v>
      </c>
      <c r="B114" t="s">
        <v>85</v>
      </c>
      <c r="C114">
        <v>13</v>
      </c>
      <c r="D114">
        <v>446</v>
      </c>
      <c r="E114">
        <v>1422</v>
      </c>
      <c r="F114">
        <v>3.19</v>
      </c>
      <c r="G114">
        <v>13</v>
      </c>
      <c r="H114">
        <v>109.4</v>
      </c>
      <c r="I114">
        <v>9</v>
      </c>
      <c r="J114">
        <v>4</v>
      </c>
      <c r="K114">
        <v>0</v>
      </c>
    </row>
    <row r="115" spans="1:11">
      <c r="A115">
        <v>89</v>
      </c>
      <c r="B115" t="s">
        <v>171</v>
      </c>
      <c r="C115">
        <v>13</v>
      </c>
      <c r="D115">
        <v>489</v>
      </c>
      <c r="E115">
        <v>2405</v>
      </c>
      <c r="F115">
        <v>4.92</v>
      </c>
      <c r="G115">
        <v>18</v>
      </c>
      <c r="H115">
        <v>185</v>
      </c>
      <c r="I115">
        <v>4</v>
      </c>
      <c r="J115">
        <v>9</v>
      </c>
      <c r="K115">
        <v>0</v>
      </c>
    </row>
    <row r="116" spans="1:11">
      <c r="A116">
        <v>67</v>
      </c>
      <c r="B116" t="s">
        <v>152</v>
      </c>
      <c r="C116">
        <v>12</v>
      </c>
      <c r="D116">
        <v>498</v>
      </c>
      <c r="E116">
        <v>1948</v>
      </c>
      <c r="F116">
        <v>3.91</v>
      </c>
      <c r="G116">
        <v>24</v>
      </c>
      <c r="H116">
        <v>162.30000000000001</v>
      </c>
      <c r="I116">
        <v>5</v>
      </c>
      <c r="J116">
        <v>7</v>
      </c>
      <c r="K116">
        <v>0</v>
      </c>
    </row>
    <row r="117" spans="1:11">
      <c r="A117">
        <v>18</v>
      </c>
      <c r="B117" t="s">
        <v>99</v>
      </c>
      <c r="C117">
        <v>13</v>
      </c>
      <c r="D117">
        <v>486</v>
      </c>
      <c r="E117">
        <v>1468</v>
      </c>
      <c r="F117">
        <v>3.02</v>
      </c>
      <c r="G117">
        <v>13</v>
      </c>
      <c r="H117">
        <v>112.9</v>
      </c>
      <c r="I117">
        <v>11</v>
      </c>
      <c r="J117">
        <v>2</v>
      </c>
      <c r="K117">
        <v>0</v>
      </c>
    </row>
    <row r="118" spans="1:11">
      <c r="A118">
        <v>83</v>
      </c>
      <c r="B118" t="s">
        <v>117</v>
      </c>
      <c r="C118">
        <v>12</v>
      </c>
      <c r="D118">
        <v>467</v>
      </c>
      <c r="E118">
        <v>2149</v>
      </c>
      <c r="F118">
        <v>4.5999999999999996</v>
      </c>
      <c r="G118">
        <v>22</v>
      </c>
      <c r="H118">
        <v>179.1</v>
      </c>
      <c r="I118">
        <v>5</v>
      </c>
      <c r="J118">
        <v>7</v>
      </c>
      <c r="K118">
        <v>0</v>
      </c>
    </row>
    <row r="119" spans="1:11">
      <c r="A119">
        <v>42</v>
      </c>
      <c r="B119" t="s">
        <v>125</v>
      </c>
      <c r="C119">
        <v>13</v>
      </c>
      <c r="D119">
        <v>423</v>
      </c>
      <c r="E119">
        <v>1743</v>
      </c>
      <c r="F119">
        <v>4.12</v>
      </c>
      <c r="G119">
        <v>16</v>
      </c>
      <c r="H119">
        <v>134.1</v>
      </c>
      <c r="I119">
        <v>9</v>
      </c>
      <c r="J119">
        <v>4</v>
      </c>
      <c r="K119">
        <v>0</v>
      </c>
    </row>
    <row r="120" spans="1:11">
      <c r="A120">
        <v>27</v>
      </c>
      <c r="B120" t="s">
        <v>132</v>
      </c>
      <c r="C120">
        <v>12</v>
      </c>
      <c r="D120">
        <v>491</v>
      </c>
      <c r="E120">
        <v>1473</v>
      </c>
      <c r="F120">
        <v>3</v>
      </c>
      <c r="G120">
        <v>13</v>
      </c>
      <c r="H120">
        <v>122.8</v>
      </c>
      <c r="I120">
        <v>5</v>
      </c>
      <c r="J120">
        <v>7</v>
      </c>
      <c r="K120">
        <v>0</v>
      </c>
    </row>
  </sheetData>
  <sortState ref="A2:K120">
    <sortCondition ref="B2:B120"/>
  </sortState>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E120"/>
  <sheetViews>
    <sheetView workbookViewId="0">
      <selection sqref="A1:XFD1048576"/>
    </sheetView>
  </sheetViews>
  <sheetFormatPr defaultRowHeight="12.75"/>
  <cols>
    <col min="1" max="1" width="5.28515625" bestFit="1" customWidth="1"/>
    <col min="2" max="2" width="17.42578125" bestFit="1" customWidth="1"/>
    <col min="3" max="3" width="16.7109375" bestFit="1" customWidth="1"/>
    <col min="4" max="4" width="19.28515625" bestFit="1" customWidth="1"/>
    <col min="5" max="5" width="5" bestFit="1" customWidth="1"/>
  </cols>
  <sheetData>
    <row r="1" spans="1:5">
      <c r="A1" t="s">
        <v>56</v>
      </c>
      <c r="B1" t="s">
        <v>57</v>
      </c>
      <c r="C1" t="s">
        <v>195</v>
      </c>
      <c r="D1" t="s">
        <v>196</v>
      </c>
      <c r="E1" t="s">
        <v>197</v>
      </c>
    </row>
    <row r="2" spans="1:5">
      <c r="A2">
        <v>43</v>
      </c>
      <c r="B2" t="s">
        <v>126</v>
      </c>
      <c r="C2">
        <v>188</v>
      </c>
      <c r="D2">
        <v>79</v>
      </c>
      <c r="E2">
        <v>42</v>
      </c>
    </row>
    <row r="3" spans="1:5">
      <c r="A3">
        <v>92</v>
      </c>
      <c r="B3" t="s">
        <v>148</v>
      </c>
      <c r="C3">
        <v>182</v>
      </c>
      <c r="D3">
        <v>65</v>
      </c>
      <c r="E3">
        <v>35.700000000000003</v>
      </c>
    </row>
    <row r="4" spans="1:5">
      <c r="A4">
        <v>79</v>
      </c>
      <c r="B4" t="s">
        <v>109</v>
      </c>
      <c r="C4">
        <v>198</v>
      </c>
      <c r="D4">
        <v>75</v>
      </c>
      <c r="E4">
        <v>37.9</v>
      </c>
    </row>
    <row r="5" spans="1:5">
      <c r="A5">
        <v>98</v>
      </c>
      <c r="B5" t="s">
        <v>104</v>
      </c>
      <c r="C5">
        <v>177</v>
      </c>
      <c r="D5">
        <v>62</v>
      </c>
      <c r="E5">
        <v>35</v>
      </c>
    </row>
    <row r="6" spans="1:5">
      <c r="A6">
        <v>68</v>
      </c>
      <c r="B6" t="s">
        <v>86</v>
      </c>
      <c r="C6">
        <v>205</v>
      </c>
      <c r="D6">
        <v>80</v>
      </c>
      <c r="E6">
        <v>39</v>
      </c>
    </row>
    <row r="7" spans="1:5">
      <c r="A7">
        <v>33</v>
      </c>
      <c r="B7" t="s">
        <v>73</v>
      </c>
      <c r="C7">
        <v>195</v>
      </c>
      <c r="D7">
        <v>84</v>
      </c>
      <c r="E7">
        <v>43.1</v>
      </c>
    </row>
    <row r="8" spans="1:5">
      <c r="A8">
        <v>86</v>
      </c>
      <c r="B8" t="s">
        <v>140</v>
      </c>
      <c r="C8">
        <v>171</v>
      </c>
      <c r="D8">
        <v>62</v>
      </c>
      <c r="E8">
        <v>36.299999999999997</v>
      </c>
    </row>
    <row r="9" spans="1:5">
      <c r="A9">
        <v>118</v>
      </c>
      <c r="B9" t="s">
        <v>159</v>
      </c>
      <c r="C9">
        <v>175</v>
      </c>
      <c r="D9">
        <v>46</v>
      </c>
      <c r="E9">
        <v>26.3</v>
      </c>
    </row>
    <row r="10" spans="1:5">
      <c r="A10">
        <v>82</v>
      </c>
      <c r="B10" t="s">
        <v>78</v>
      </c>
      <c r="C10">
        <v>183</v>
      </c>
      <c r="D10">
        <v>67</v>
      </c>
      <c r="E10">
        <v>36.6</v>
      </c>
    </row>
    <row r="11" spans="1:5">
      <c r="A11">
        <v>12</v>
      </c>
      <c r="B11" t="s">
        <v>161</v>
      </c>
      <c r="C11">
        <v>203</v>
      </c>
      <c r="D11">
        <v>95</v>
      </c>
      <c r="E11">
        <v>46.8</v>
      </c>
    </row>
    <row r="12" spans="1:5">
      <c r="A12">
        <v>93</v>
      </c>
      <c r="B12" t="s">
        <v>170</v>
      </c>
      <c r="C12">
        <v>185</v>
      </c>
      <c r="D12">
        <v>66</v>
      </c>
      <c r="E12">
        <v>35.700000000000003</v>
      </c>
    </row>
    <row r="13" spans="1:5">
      <c r="A13">
        <v>3</v>
      </c>
      <c r="B13" t="s">
        <v>95</v>
      </c>
      <c r="C13">
        <v>199</v>
      </c>
      <c r="D13">
        <v>103</v>
      </c>
      <c r="E13">
        <v>51.8</v>
      </c>
    </row>
    <row r="14" spans="1:5">
      <c r="A14">
        <v>44</v>
      </c>
      <c r="B14" t="s">
        <v>94</v>
      </c>
      <c r="C14">
        <v>217</v>
      </c>
      <c r="D14">
        <v>91</v>
      </c>
      <c r="E14">
        <v>41.9</v>
      </c>
    </row>
    <row r="15" spans="1:5">
      <c r="A15">
        <v>48</v>
      </c>
      <c r="B15" t="s">
        <v>164</v>
      </c>
      <c r="C15">
        <v>180</v>
      </c>
      <c r="D15">
        <v>74</v>
      </c>
      <c r="E15">
        <v>41.1</v>
      </c>
    </row>
    <row r="16" spans="1:5">
      <c r="A16">
        <v>97</v>
      </c>
      <c r="B16" t="s">
        <v>153</v>
      </c>
      <c r="C16">
        <v>170</v>
      </c>
      <c r="D16">
        <v>60</v>
      </c>
      <c r="E16">
        <v>35.299999999999997</v>
      </c>
    </row>
    <row r="17" spans="1:5">
      <c r="A17">
        <v>21</v>
      </c>
      <c r="B17" t="s">
        <v>89</v>
      </c>
      <c r="C17">
        <v>195</v>
      </c>
      <c r="D17">
        <v>88</v>
      </c>
      <c r="E17">
        <v>45.1</v>
      </c>
    </row>
    <row r="18" spans="1:5">
      <c r="A18">
        <v>26</v>
      </c>
      <c r="B18" t="s">
        <v>120</v>
      </c>
      <c r="C18">
        <v>176</v>
      </c>
      <c r="D18">
        <v>78</v>
      </c>
      <c r="E18">
        <v>44.3</v>
      </c>
    </row>
    <row r="19" spans="1:5">
      <c r="A19">
        <v>47</v>
      </c>
      <c r="B19" t="s">
        <v>177</v>
      </c>
      <c r="C19">
        <v>191</v>
      </c>
      <c r="D19">
        <v>79</v>
      </c>
      <c r="E19">
        <v>41.4</v>
      </c>
    </row>
    <row r="20" spans="1:5">
      <c r="A20">
        <v>66</v>
      </c>
      <c r="B20" t="s">
        <v>105</v>
      </c>
      <c r="C20">
        <v>179</v>
      </c>
      <c r="D20">
        <v>70</v>
      </c>
      <c r="E20">
        <v>39.1</v>
      </c>
    </row>
    <row r="21" spans="1:5">
      <c r="A21">
        <v>41</v>
      </c>
      <c r="B21" t="s">
        <v>84</v>
      </c>
      <c r="C21">
        <v>195</v>
      </c>
      <c r="D21">
        <v>82</v>
      </c>
      <c r="E21">
        <v>42.1</v>
      </c>
    </row>
    <row r="22" spans="1:5">
      <c r="A22">
        <v>88</v>
      </c>
      <c r="B22" t="s">
        <v>144</v>
      </c>
      <c r="C22">
        <v>210</v>
      </c>
      <c r="D22">
        <v>76</v>
      </c>
      <c r="E22">
        <v>36.200000000000003</v>
      </c>
    </row>
    <row r="23" spans="1:5">
      <c r="A23">
        <v>46</v>
      </c>
      <c r="B23" t="s">
        <v>158</v>
      </c>
      <c r="C23">
        <v>183</v>
      </c>
      <c r="D23">
        <v>76</v>
      </c>
      <c r="E23">
        <v>41.5</v>
      </c>
    </row>
    <row r="24" spans="1:5">
      <c r="A24">
        <v>100</v>
      </c>
      <c r="B24" t="s">
        <v>81</v>
      </c>
      <c r="C24">
        <v>192</v>
      </c>
      <c r="D24">
        <v>67</v>
      </c>
      <c r="E24">
        <v>34.9</v>
      </c>
    </row>
    <row r="25" spans="1:5">
      <c r="A25">
        <v>109</v>
      </c>
      <c r="B25" t="s">
        <v>172</v>
      </c>
      <c r="C25">
        <v>180</v>
      </c>
      <c r="D25">
        <v>57</v>
      </c>
      <c r="E25">
        <v>31.7</v>
      </c>
    </row>
    <row r="26" spans="1:5">
      <c r="A26">
        <v>69</v>
      </c>
      <c r="B26" t="s">
        <v>156</v>
      </c>
      <c r="C26">
        <v>182</v>
      </c>
      <c r="D26">
        <v>71</v>
      </c>
      <c r="E26">
        <v>39</v>
      </c>
    </row>
    <row r="27" spans="1:5">
      <c r="A27">
        <v>48</v>
      </c>
      <c r="B27" t="s">
        <v>143</v>
      </c>
      <c r="C27">
        <v>180</v>
      </c>
      <c r="D27">
        <v>74</v>
      </c>
      <c r="E27">
        <v>41.1</v>
      </c>
    </row>
    <row r="28" spans="1:5">
      <c r="A28">
        <v>66</v>
      </c>
      <c r="B28" t="s">
        <v>135</v>
      </c>
      <c r="C28">
        <v>202</v>
      </c>
      <c r="D28">
        <v>79</v>
      </c>
      <c r="E28">
        <v>39.1</v>
      </c>
    </row>
    <row r="29" spans="1:5">
      <c r="A29">
        <v>1</v>
      </c>
      <c r="B29" t="s">
        <v>142</v>
      </c>
      <c r="C29">
        <v>146</v>
      </c>
      <c r="D29">
        <v>78</v>
      </c>
      <c r="E29">
        <v>53.4</v>
      </c>
    </row>
    <row r="30" spans="1:5">
      <c r="A30">
        <v>119</v>
      </c>
      <c r="B30" t="s">
        <v>168</v>
      </c>
      <c r="C30">
        <v>173</v>
      </c>
      <c r="D30">
        <v>42</v>
      </c>
      <c r="E30">
        <v>24.3</v>
      </c>
    </row>
    <row r="31" spans="1:5">
      <c r="A31">
        <v>106</v>
      </c>
      <c r="B31" t="s">
        <v>128</v>
      </c>
      <c r="C31">
        <v>199</v>
      </c>
      <c r="D31">
        <v>64</v>
      </c>
      <c r="E31">
        <v>32.200000000000003</v>
      </c>
    </row>
    <row r="32" spans="1:5">
      <c r="A32">
        <v>41</v>
      </c>
      <c r="B32" t="s">
        <v>122</v>
      </c>
      <c r="C32">
        <v>176</v>
      </c>
      <c r="D32">
        <v>74</v>
      </c>
      <c r="E32">
        <v>42.1</v>
      </c>
    </row>
    <row r="33" spans="1:5">
      <c r="A33">
        <v>24</v>
      </c>
      <c r="B33" t="s">
        <v>107</v>
      </c>
      <c r="C33">
        <v>183</v>
      </c>
      <c r="D33">
        <v>82</v>
      </c>
      <c r="E33">
        <v>44.8</v>
      </c>
    </row>
    <row r="34" spans="1:5">
      <c r="A34">
        <v>75</v>
      </c>
      <c r="B34" t="s">
        <v>129</v>
      </c>
      <c r="C34">
        <v>189</v>
      </c>
      <c r="D34">
        <v>72</v>
      </c>
      <c r="E34">
        <v>38.1</v>
      </c>
    </row>
    <row r="35" spans="1:5">
      <c r="A35">
        <v>10</v>
      </c>
      <c r="B35" t="s">
        <v>92</v>
      </c>
      <c r="C35">
        <v>158</v>
      </c>
      <c r="D35">
        <v>75</v>
      </c>
      <c r="E35">
        <v>47.5</v>
      </c>
    </row>
    <row r="36" spans="1:5">
      <c r="A36">
        <v>16</v>
      </c>
      <c r="B36" t="s">
        <v>149</v>
      </c>
      <c r="C36">
        <v>197</v>
      </c>
      <c r="D36">
        <v>91</v>
      </c>
      <c r="E36">
        <v>46.2</v>
      </c>
    </row>
    <row r="37" spans="1:5">
      <c r="A37">
        <v>108</v>
      </c>
      <c r="B37" t="s">
        <v>189</v>
      </c>
      <c r="C37">
        <v>189</v>
      </c>
      <c r="D37">
        <v>60</v>
      </c>
      <c r="E37">
        <v>31.8</v>
      </c>
    </row>
    <row r="38" spans="1:5">
      <c r="A38">
        <v>31</v>
      </c>
      <c r="B38" t="s">
        <v>123</v>
      </c>
      <c r="C38">
        <v>181</v>
      </c>
      <c r="D38">
        <v>78</v>
      </c>
      <c r="E38">
        <v>43.1</v>
      </c>
    </row>
    <row r="39" spans="1:5">
      <c r="A39">
        <v>39</v>
      </c>
      <c r="B39" t="s">
        <v>131</v>
      </c>
      <c r="C39">
        <v>187</v>
      </c>
      <c r="D39">
        <v>79</v>
      </c>
      <c r="E39">
        <v>42.3</v>
      </c>
    </row>
    <row r="40" spans="1:5">
      <c r="A40">
        <v>110</v>
      </c>
      <c r="B40" t="s">
        <v>106</v>
      </c>
      <c r="C40">
        <v>187</v>
      </c>
      <c r="D40">
        <v>59</v>
      </c>
      <c r="E40">
        <v>31.6</v>
      </c>
    </row>
    <row r="41" spans="1:5">
      <c r="A41">
        <v>45</v>
      </c>
      <c r="B41" t="s">
        <v>184</v>
      </c>
      <c r="C41">
        <v>210</v>
      </c>
      <c r="D41">
        <v>88</v>
      </c>
      <c r="E41">
        <v>41.9</v>
      </c>
    </row>
    <row r="42" spans="1:5">
      <c r="A42">
        <v>31</v>
      </c>
      <c r="B42" t="s">
        <v>80</v>
      </c>
      <c r="C42">
        <v>188</v>
      </c>
      <c r="D42">
        <v>81</v>
      </c>
      <c r="E42">
        <v>43.1</v>
      </c>
    </row>
    <row r="43" spans="1:5">
      <c r="A43">
        <v>55</v>
      </c>
      <c r="B43" t="s">
        <v>160</v>
      </c>
      <c r="C43">
        <v>179</v>
      </c>
      <c r="D43">
        <v>72</v>
      </c>
      <c r="E43">
        <v>40.200000000000003</v>
      </c>
    </row>
    <row r="44" spans="1:5">
      <c r="A44">
        <v>94</v>
      </c>
      <c r="B44" t="s">
        <v>179</v>
      </c>
      <c r="C44">
        <v>171</v>
      </c>
      <c r="D44">
        <v>61</v>
      </c>
      <c r="E44">
        <v>35.700000000000003</v>
      </c>
    </row>
    <row r="45" spans="1:5">
      <c r="A45">
        <v>7</v>
      </c>
      <c r="B45" t="s">
        <v>110</v>
      </c>
      <c r="C45">
        <v>195</v>
      </c>
      <c r="D45">
        <v>94</v>
      </c>
      <c r="E45">
        <v>48.2</v>
      </c>
    </row>
    <row r="46" spans="1:5">
      <c r="A46">
        <v>81</v>
      </c>
      <c r="B46" t="s">
        <v>173</v>
      </c>
      <c r="C46">
        <v>176</v>
      </c>
      <c r="D46">
        <v>65</v>
      </c>
      <c r="E46">
        <v>36.9</v>
      </c>
    </row>
    <row r="47" spans="1:5">
      <c r="A47">
        <v>38</v>
      </c>
      <c r="B47" t="s">
        <v>139</v>
      </c>
      <c r="C47">
        <v>191</v>
      </c>
      <c r="D47">
        <v>81</v>
      </c>
      <c r="E47">
        <v>42.4</v>
      </c>
    </row>
    <row r="48" spans="1:5">
      <c r="A48">
        <v>115</v>
      </c>
      <c r="B48" t="s">
        <v>150</v>
      </c>
      <c r="C48">
        <v>188</v>
      </c>
      <c r="D48">
        <v>55</v>
      </c>
      <c r="E48">
        <v>29.3</v>
      </c>
    </row>
    <row r="49" spans="1:5">
      <c r="A49">
        <v>27</v>
      </c>
      <c r="B49" t="s">
        <v>186</v>
      </c>
      <c r="C49">
        <v>165</v>
      </c>
      <c r="D49">
        <v>73</v>
      </c>
      <c r="E49">
        <v>44.2</v>
      </c>
    </row>
    <row r="50" spans="1:5">
      <c r="A50">
        <v>14</v>
      </c>
      <c r="B50" t="s">
        <v>74</v>
      </c>
      <c r="C50">
        <v>223</v>
      </c>
      <c r="D50">
        <v>104</v>
      </c>
      <c r="E50">
        <v>46.6</v>
      </c>
    </row>
    <row r="51" spans="1:5">
      <c r="A51">
        <v>72</v>
      </c>
      <c r="B51" t="s">
        <v>181</v>
      </c>
      <c r="C51">
        <v>163</v>
      </c>
      <c r="D51">
        <v>63</v>
      </c>
      <c r="E51">
        <v>38.700000000000003</v>
      </c>
    </row>
    <row r="52" spans="1:5">
      <c r="A52">
        <v>60</v>
      </c>
      <c r="B52" t="s">
        <v>115</v>
      </c>
      <c r="C52">
        <v>191</v>
      </c>
      <c r="D52">
        <v>76</v>
      </c>
      <c r="E52">
        <v>39.799999999999997</v>
      </c>
    </row>
    <row r="53" spans="1:5">
      <c r="A53">
        <v>29</v>
      </c>
      <c r="B53" t="s">
        <v>167</v>
      </c>
      <c r="C53">
        <v>216</v>
      </c>
      <c r="D53">
        <v>94</v>
      </c>
      <c r="E53">
        <v>43.5</v>
      </c>
    </row>
    <row r="54" spans="1:5">
      <c r="A54">
        <v>113</v>
      </c>
      <c r="B54" t="s">
        <v>133</v>
      </c>
      <c r="C54">
        <v>167</v>
      </c>
      <c r="D54">
        <v>51</v>
      </c>
      <c r="E54">
        <v>30.5</v>
      </c>
    </row>
    <row r="55" spans="1:5">
      <c r="A55">
        <v>90</v>
      </c>
      <c r="B55" t="s">
        <v>127</v>
      </c>
      <c r="C55">
        <v>204</v>
      </c>
      <c r="D55">
        <v>73</v>
      </c>
      <c r="E55">
        <v>35.799999999999997</v>
      </c>
    </row>
    <row r="56" spans="1:5">
      <c r="A56">
        <v>30</v>
      </c>
      <c r="B56" t="s">
        <v>88</v>
      </c>
      <c r="C56">
        <v>205</v>
      </c>
      <c r="D56">
        <v>89</v>
      </c>
      <c r="E56">
        <v>43.4</v>
      </c>
    </row>
    <row r="57" spans="1:5">
      <c r="A57">
        <v>50</v>
      </c>
      <c r="B57" t="s">
        <v>134</v>
      </c>
      <c r="C57">
        <v>203</v>
      </c>
      <c r="D57">
        <v>83</v>
      </c>
      <c r="E57">
        <v>40.9</v>
      </c>
    </row>
    <row r="58" spans="1:5">
      <c r="A58">
        <v>102</v>
      </c>
      <c r="B58" t="s">
        <v>124</v>
      </c>
      <c r="C58">
        <v>166</v>
      </c>
      <c r="D58">
        <v>56</v>
      </c>
      <c r="E58">
        <v>33.700000000000003</v>
      </c>
    </row>
    <row r="59" spans="1:5">
      <c r="A59">
        <v>36</v>
      </c>
      <c r="B59" t="s">
        <v>187</v>
      </c>
      <c r="C59">
        <v>183</v>
      </c>
      <c r="D59">
        <v>78</v>
      </c>
      <c r="E59">
        <v>42.6</v>
      </c>
    </row>
    <row r="60" spans="1:5">
      <c r="A60">
        <v>77</v>
      </c>
      <c r="B60" t="s">
        <v>147</v>
      </c>
      <c r="C60">
        <v>158</v>
      </c>
      <c r="D60">
        <v>60</v>
      </c>
      <c r="E60">
        <v>38</v>
      </c>
    </row>
    <row r="61" spans="1:5">
      <c r="A61">
        <v>78</v>
      </c>
      <c r="B61" t="s">
        <v>91</v>
      </c>
      <c r="C61">
        <v>190</v>
      </c>
      <c r="D61">
        <v>72</v>
      </c>
      <c r="E61">
        <v>37.9</v>
      </c>
    </row>
    <row r="62" spans="1:5">
      <c r="A62">
        <v>2</v>
      </c>
      <c r="B62" t="s">
        <v>116</v>
      </c>
      <c r="C62">
        <v>202</v>
      </c>
      <c r="D62">
        <v>107</v>
      </c>
      <c r="E62">
        <v>53</v>
      </c>
    </row>
    <row r="63" spans="1:5">
      <c r="A63">
        <v>4</v>
      </c>
      <c r="B63" t="s">
        <v>190</v>
      </c>
      <c r="C63">
        <v>176</v>
      </c>
      <c r="D63">
        <v>90</v>
      </c>
      <c r="E63">
        <v>51.1</v>
      </c>
    </row>
    <row r="64" spans="1:5">
      <c r="A64">
        <v>35</v>
      </c>
      <c r="B64" t="s">
        <v>146</v>
      </c>
      <c r="C64">
        <v>171</v>
      </c>
      <c r="D64">
        <v>73</v>
      </c>
      <c r="E64">
        <v>42.7</v>
      </c>
    </row>
    <row r="65" spans="1:5">
      <c r="A65">
        <v>59</v>
      </c>
      <c r="B65" t="s">
        <v>157</v>
      </c>
      <c r="C65">
        <v>183</v>
      </c>
      <c r="D65">
        <v>73</v>
      </c>
      <c r="E65">
        <v>39.9</v>
      </c>
    </row>
    <row r="66" spans="1:5">
      <c r="A66">
        <v>89</v>
      </c>
      <c r="B66" t="s">
        <v>100</v>
      </c>
      <c r="C66">
        <v>212</v>
      </c>
      <c r="D66">
        <v>76</v>
      </c>
      <c r="E66">
        <v>35.9</v>
      </c>
    </row>
    <row r="67" spans="1:5">
      <c r="A67">
        <v>65</v>
      </c>
      <c r="B67" t="s">
        <v>185</v>
      </c>
      <c r="C67">
        <v>204</v>
      </c>
      <c r="D67">
        <v>80</v>
      </c>
      <c r="E67">
        <v>39.200000000000003</v>
      </c>
    </row>
    <row r="68" spans="1:5">
      <c r="A68">
        <v>114</v>
      </c>
      <c r="B68" t="s">
        <v>145</v>
      </c>
      <c r="C68">
        <v>164</v>
      </c>
      <c r="D68">
        <v>48</v>
      </c>
      <c r="E68">
        <v>29.3</v>
      </c>
    </row>
    <row r="69" spans="1:5">
      <c r="A69">
        <v>83</v>
      </c>
      <c r="B69" t="s">
        <v>96</v>
      </c>
      <c r="C69">
        <v>195</v>
      </c>
      <c r="D69">
        <v>71</v>
      </c>
      <c r="E69">
        <v>36.4</v>
      </c>
    </row>
    <row r="70" spans="1:5">
      <c r="A70">
        <v>95</v>
      </c>
      <c r="B70" t="s">
        <v>176</v>
      </c>
      <c r="C70">
        <v>189</v>
      </c>
      <c r="D70">
        <v>67</v>
      </c>
      <c r="E70">
        <v>35.5</v>
      </c>
    </row>
    <row r="71" spans="1:5">
      <c r="A71">
        <v>106</v>
      </c>
      <c r="B71" t="s">
        <v>151</v>
      </c>
      <c r="C71">
        <v>171</v>
      </c>
      <c r="D71">
        <v>55</v>
      </c>
      <c r="E71">
        <v>32.200000000000003</v>
      </c>
    </row>
    <row r="72" spans="1:5">
      <c r="A72">
        <v>19</v>
      </c>
      <c r="B72" t="s">
        <v>169</v>
      </c>
      <c r="C72">
        <v>190</v>
      </c>
      <c r="D72">
        <v>87</v>
      </c>
      <c r="E72">
        <v>45.8</v>
      </c>
    </row>
    <row r="73" spans="1:5">
      <c r="A73">
        <v>111</v>
      </c>
      <c r="B73" t="s">
        <v>93</v>
      </c>
      <c r="C73">
        <v>193</v>
      </c>
      <c r="D73">
        <v>60</v>
      </c>
      <c r="E73">
        <v>31.1</v>
      </c>
    </row>
    <row r="74" spans="1:5">
      <c r="A74">
        <v>74</v>
      </c>
      <c r="B74" t="s">
        <v>119</v>
      </c>
      <c r="C74">
        <v>180</v>
      </c>
      <c r="D74">
        <v>69</v>
      </c>
      <c r="E74">
        <v>38.299999999999997</v>
      </c>
    </row>
    <row r="75" spans="1:5">
      <c r="A75">
        <v>17</v>
      </c>
      <c r="B75" t="s">
        <v>75</v>
      </c>
      <c r="C75">
        <v>183</v>
      </c>
      <c r="D75">
        <v>84</v>
      </c>
      <c r="E75">
        <v>45.9</v>
      </c>
    </row>
    <row r="76" spans="1:5">
      <c r="A76">
        <v>5</v>
      </c>
      <c r="B76" t="s">
        <v>114</v>
      </c>
      <c r="C76">
        <v>189</v>
      </c>
      <c r="D76">
        <v>93</v>
      </c>
      <c r="E76">
        <v>49.2</v>
      </c>
    </row>
    <row r="77" spans="1:5">
      <c r="A77">
        <v>9</v>
      </c>
      <c r="B77" t="s">
        <v>174</v>
      </c>
      <c r="C77">
        <v>183</v>
      </c>
      <c r="D77">
        <v>87</v>
      </c>
      <c r="E77">
        <v>47.5</v>
      </c>
    </row>
    <row r="78" spans="1:5">
      <c r="A78">
        <v>34</v>
      </c>
      <c r="B78" t="s">
        <v>101</v>
      </c>
      <c r="C78">
        <v>207</v>
      </c>
      <c r="D78">
        <v>89</v>
      </c>
      <c r="E78">
        <v>43</v>
      </c>
    </row>
    <row r="79" spans="1:5">
      <c r="A79">
        <v>87</v>
      </c>
      <c r="B79" t="s">
        <v>108</v>
      </c>
      <c r="C79">
        <v>207</v>
      </c>
      <c r="D79">
        <v>75</v>
      </c>
      <c r="E79">
        <v>36.200000000000003</v>
      </c>
    </row>
    <row r="80" spans="1:5">
      <c r="A80">
        <v>18</v>
      </c>
      <c r="B80" t="s">
        <v>112</v>
      </c>
      <c r="C80">
        <v>194</v>
      </c>
      <c r="D80">
        <v>89</v>
      </c>
      <c r="E80">
        <v>45.9</v>
      </c>
    </row>
    <row r="81" spans="1:5">
      <c r="A81">
        <v>112</v>
      </c>
      <c r="B81" t="s">
        <v>97</v>
      </c>
      <c r="C81">
        <v>174</v>
      </c>
      <c r="D81">
        <v>54</v>
      </c>
      <c r="E81">
        <v>31</v>
      </c>
    </row>
    <row r="82" spans="1:5">
      <c r="A82">
        <v>56</v>
      </c>
      <c r="B82" t="s">
        <v>102</v>
      </c>
      <c r="C82">
        <v>202</v>
      </c>
      <c r="D82">
        <v>81</v>
      </c>
      <c r="E82">
        <v>40.1</v>
      </c>
    </row>
    <row r="83" spans="1:5">
      <c r="A83">
        <v>52</v>
      </c>
      <c r="B83" t="s">
        <v>188</v>
      </c>
      <c r="C83">
        <v>173</v>
      </c>
      <c r="D83">
        <v>70</v>
      </c>
      <c r="E83">
        <v>40.5</v>
      </c>
    </row>
    <row r="84" spans="1:5">
      <c r="A84">
        <v>23</v>
      </c>
      <c r="B84" t="s">
        <v>87</v>
      </c>
      <c r="C84">
        <v>176</v>
      </c>
      <c r="D84">
        <v>79</v>
      </c>
      <c r="E84">
        <v>44.9</v>
      </c>
    </row>
    <row r="85" spans="1:5">
      <c r="A85">
        <v>62</v>
      </c>
      <c r="B85" t="s">
        <v>175</v>
      </c>
      <c r="C85">
        <v>187</v>
      </c>
      <c r="D85">
        <v>74</v>
      </c>
      <c r="E85">
        <v>39.6</v>
      </c>
    </row>
    <row r="86" spans="1:5">
      <c r="A86">
        <v>101</v>
      </c>
      <c r="B86" t="s">
        <v>138</v>
      </c>
      <c r="C86">
        <v>180</v>
      </c>
      <c r="D86">
        <v>61</v>
      </c>
      <c r="E86">
        <v>33.9</v>
      </c>
    </row>
    <row r="87" spans="1:5">
      <c r="A87">
        <v>98</v>
      </c>
      <c r="B87" t="s">
        <v>83</v>
      </c>
      <c r="C87">
        <v>157</v>
      </c>
      <c r="D87">
        <v>55</v>
      </c>
      <c r="E87">
        <v>35</v>
      </c>
    </row>
    <row r="88" spans="1:5">
      <c r="A88">
        <v>83</v>
      </c>
      <c r="B88" t="s">
        <v>79</v>
      </c>
      <c r="C88">
        <v>195</v>
      </c>
      <c r="D88">
        <v>71</v>
      </c>
      <c r="E88">
        <v>36.4</v>
      </c>
    </row>
    <row r="89" spans="1:5">
      <c r="A89">
        <v>28</v>
      </c>
      <c r="B89" t="s">
        <v>77</v>
      </c>
      <c r="C89">
        <v>197</v>
      </c>
      <c r="D89">
        <v>86</v>
      </c>
      <c r="E89">
        <v>43.7</v>
      </c>
    </row>
    <row r="90" spans="1:5">
      <c r="A90">
        <v>37</v>
      </c>
      <c r="B90" t="s">
        <v>163</v>
      </c>
      <c r="C90">
        <v>181</v>
      </c>
      <c r="D90">
        <v>77</v>
      </c>
      <c r="E90">
        <v>42.5</v>
      </c>
    </row>
    <row r="91" spans="1:5">
      <c r="A91">
        <v>22</v>
      </c>
      <c r="B91" t="s">
        <v>130</v>
      </c>
      <c r="C91">
        <v>198</v>
      </c>
      <c r="D91">
        <v>89</v>
      </c>
      <c r="E91">
        <v>45</v>
      </c>
    </row>
    <row r="92" spans="1:5">
      <c r="A92">
        <v>116</v>
      </c>
      <c r="B92" t="s">
        <v>155</v>
      </c>
      <c r="C92">
        <v>183</v>
      </c>
      <c r="D92">
        <v>53</v>
      </c>
      <c r="E92">
        <v>29</v>
      </c>
    </row>
    <row r="93" spans="1:5">
      <c r="A93">
        <v>117</v>
      </c>
      <c r="B93" t="s">
        <v>180</v>
      </c>
      <c r="C93">
        <v>163</v>
      </c>
      <c r="D93">
        <v>46</v>
      </c>
      <c r="E93">
        <v>28.2</v>
      </c>
    </row>
    <row r="94" spans="1:5">
      <c r="A94">
        <v>70</v>
      </c>
      <c r="B94" t="s">
        <v>82</v>
      </c>
      <c r="C94">
        <v>211</v>
      </c>
      <c r="D94">
        <v>82</v>
      </c>
      <c r="E94">
        <v>38.9</v>
      </c>
    </row>
    <row r="95" spans="1:5">
      <c r="A95">
        <v>105</v>
      </c>
      <c r="B95" t="s">
        <v>121</v>
      </c>
      <c r="C95">
        <v>174</v>
      </c>
      <c r="D95">
        <v>56</v>
      </c>
      <c r="E95">
        <v>32.200000000000003</v>
      </c>
    </row>
    <row r="96" spans="1:5">
      <c r="A96">
        <v>56</v>
      </c>
      <c r="B96" t="s">
        <v>137</v>
      </c>
      <c r="C96">
        <v>202</v>
      </c>
      <c r="D96">
        <v>81</v>
      </c>
      <c r="E96">
        <v>40.1</v>
      </c>
    </row>
    <row r="97" spans="1:5">
      <c r="A97">
        <v>11</v>
      </c>
      <c r="B97" t="s">
        <v>141</v>
      </c>
      <c r="C97">
        <v>194</v>
      </c>
      <c r="D97">
        <v>92</v>
      </c>
      <c r="E97">
        <v>47.4</v>
      </c>
    </row>
    <row r="98" spans="1:5">
      <c r="A98">
        <v>15</v>
      </c>
      <c r="B98" t="s">
        <v>162</v>
      </c>
      <c r="C98">
        <v>198</v>
      </c>
      <c r="D98">
        <v>92</v>
      </c>
      <c r="E98">
        <v>46.5</v>
      </c>
    </row>
    <row r="99" spans="1:5">
      <c r="A99">
        <v>13</v>
      </c>
      <c r="B99" t="s">
        <v>111</v>
      </c>
      <c r="C99">
        <v>165</v>
      </c>
      <c r="D99">
        <v>77</v>
      </c>
      <c r="E99">
        <v>46.7</v>
      </c>
    </row>
    <row r="100" spans="1:5">
      <c r="A100">
        <v>20</v>
      </c>
      <c r="B100" t="s">
        <v>182</v>
      </c>
      <c r="C100">
        <v>188</v>
      </c>
      <c r="D100">
        <v>86</v>
      </c>
      <c r="E100">
        <v>45.7</v>
      </c>
    </row>
    <row r="101" spans="1:5">
      <c r="A101">
        <v>40</v>
      </c>
      <c r="B101" t="s">
        <v>90</v>
      </c>
      <c r="C101">
        <v>190</v>
      </c>
      <c r="D101">
        <v>80</v>
      </c>
      <c r="E101">
        <v>42.1</v>
      </c>
    </row>
    <row r="102" spans="1:5">
      <c r="A102">
        <v>53</v>
      </c>
      <c r="B102" t="s">
        <v>183</v>
      </c>
      <c r="C102">
        <v>191</v>
      </c>
      <c r="D102">
        <v>77</v>
      </c>
      <c r="E102">
        <v>40.299999999999997</v>
      </c>
    </row>
    <row r="103" spans="1:5">
      <c r="A103">
        <v>6</v>
      </c>
      <c r="B103" t="s">
        <v>165</v>
      </c>
      <c r="C103">
        <v>205</v>
      </c>
      <c r="D103">
        <v>99</v>
      </c>
      <c r="E103">
        <v>48.3</v>
      </c>
    </row>
    <row r="104" spans="1:5">
      <c r="A104">
        <v>96</v>
      </c>
      <c r="B104" t="s">
        <v>154</v>
      </c>
      <c r="C104">
        <v>184</v>
      </c>
      <c r="D104">
        <v>65</v>
      </c>
      <c r="E104">
        <v>35.299999999999997</v>
      </c>
    </row>
    <row r="105" spans="1:5">
      <c r="A105">
        <v>71</v>
      </c>
      <c r="B105" t="s">
        <v>98</v>
      </c>
      <c r="C105">
        <v>199</v>
      </c>
      <c r="D105">
        <v>77</v>
      </c>
      <c r="E105">
        <v>38.700000000000003</v>
      </c>
    </row>
    <row r="106" spans="1:5">
      <c r="A106">
        <v>104</v>
      </c>
      <c r="B106" t="s">
        <v>103</v>
      </c>
      <c r="C106">
        <v>207</v>
      </c>
      <c r="D106">
        <v>67</v>
      </c>
      <c r="E106">
        <v>32.4</v>
      </c>
    </row>
    <row r="107" spans="1:5">
      <c r="A107">
        <v>80</v>
      </c>
      <c r="B107" t="s">
        <v>136</v>
      </c>
      <c r="C107">
        <v>188</v>
      </c>
      <c r="D107">
        <v>71</v>
      </c>
      <c r="E107">
        <v>37.799999999999997</v>
      </c>
    </row>
    <row r="108" spans="1:5">
      <c r="A108">
        <v>90</v>
      </c>
      <c r="B108" t="s">
        <v>72</v>
      </c>
      <c r="C108">
        <v>204</v>
      </c>
      <c r="D108">
        <v>73</v>
      </c>
      <c r="E108">
        <v>35.799999999999997</v>
      </c>
    </row>
    <row r="109" spans="1:5">
      <c r="A109">
        <v>103</v>
      </c>
      <c r="B109" t="s">
        <v>178</v>
      </c>
      <c r="C109">
        <v>169</v>
      </c>
      <c r="D109">
        <v>55</v>
      </c>
      <c r="E109">
        <v>32.5</v>
      </c>
    </row>
    <row r="110" spans="1:5">
      <c r="A110">
        <v>54</v>
      </c>
      <c r="B110" t="s">
        <v>166</v>
      </c>
      <c r="C110">
        <v>174</v>
      </c>
      <c r="D110">
        <v>70</v>
      </c>
      <c r="E110">
        <v>40.200000000000003</v>
      </c>
    </row>
    <row r="111" spans="1:5">
      <c r="A111">
        <v>61</v>
      </c>
      <c r="B111" t="s">
        <v>113</v>
      </c>
      <c r="C111">
        <v>184</v>
      </c>
      <c r="D111">
        <v>73</v>
      </c>
      <c r="E111">
        <v>39.700000000000003</v>
      </c>
    </row>
    <row r="112" spans="1:5">
      <c r="A112">
        <v>50</v>
      </c>
      <c r="B112" t="s">
        <v>118</v>
      </c>
      <c r="C112">
        <v>203</v>
      </c>
      <c r="D112">
        <v>83</v>
      </c>
      <c r="E112">
        <v>40.9</v>
      </c>
    </row>
    <row r="113" spans="1:5">
      <c r="A113">
        <v>85</v>
      </c>
      <c r="B113" t="s">
        <v>76</v>
      </c>
      <c r="C113">
        <v>212</v>
      </c>
      <c r="D113">
        <v>77</v>
      </c>
      <c r="E113">
        <v>36.299999999999997</v>
      </c>
    </row>
    <row r="114" spans="1:5">
      <c r="A114">
        <v>58</v>
      </c>
      <c r="B114" t="s">
        <v>85</v>
      </c>
      <c r="C114">
        <v>213</v>
      </c>
      <c r="D114">
        <v>85</v>
      </c>
      <c r="E114">
        <v>39.9</v>
      </c>
    </row>
    <row r="115" spans="1:5">
      <c r="A115">
        <v>76</v>
      </c>
      <c r="B115" t="s">
        <v>171</v>
      </c>
      <c r="C115">
        <v>192</v>
      </c>
      <c r="D115">
        <v>73</v>
      </c>
      <c r="E115">
        <v>38</v>
      </c>
    </row>
    <row r="116" spans="1:5">
      <c r="A116">
        <v>64</v>
      </c>
      <c r="B116" t="s">
        <v>152</v>
      </c>
      <c r="C116">
        <v>178</v>
      </c>
      <c r="D116">
        <v>70</v>
      </c>
      <c r="E116">
        <v>39.299999999999997</v>
      </c>
    </row>
    <row r="117" spans="1:5">
      <c r="A117">
        <v>8</v>
      </c>
      <c r="B117" t="s">
        <v>99</v>
      </c>
      <c r="C117">
        <v>173</v>
      </c>
      <c r="D117">
        <v>83</v>
      </c>
      <c r="E117">
        <v>48</v>
      </c>
    </row>
    <row r="118" spans="1:5">
      <c r="A118">
        <v>73</v>
      </c>
      <c r="B118" t="s">
        <v>117</v>
      </c>
      <c r="C118">
        <v>193</v>
      </c>
      <c r="D118">
        <v>74</v>
      </c>
      <c r="E118">
        <v>38.299999999999997</v>
      </c>
    </row>
    <row r="119" spans="1:5">
      <c r="A119">
        <v>25</v>
      </c>
      <c r="B119" t="s">
        <v>125</v>
      </c>
      <c r="C119">
        <v>191</v>
      </c>
      <c r="D119">
        <v>85</v>
      </c>
      <c r="E119">
        <v>44.5</v>
      </c>
    </row>
    <row r="120" spans="1:5">
      <c r="A120">
        <v>63</v>
      </c>
      <c r="B120" t="s">
        <v>132</v>
      </c>
      <c r="C120">
        <v>193</v>
      </c>
      <c r="D120">
        <v>76</v>
      </c>
      <c r="E120">
        <v>39.4</v>
      </c>
    </row>
  </sheetData>
  <sortState ref="A2:E120">
    <sortCondition ref="B2:B12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17</vt:i4>
      </vt:variant>
    </vt:vector>
  </HeadingPairs>
  <TitlesOfParts>
    <vt:vector size="40" baseType="lpstr">
      <vt:lpstr>Notes</vt:lpstr>
      <vt:lpstr>Sanity check</vt:lpstr>
      <vt:lpstr>BlogPoll</vt:lpstr>
      <vt:lpstr>Weighting</vt:lpstr>
      <vt:lpstr>WL</vt:lpstr>
      <vt:lpstr>SOS</vt:lpstr>
      <vt:lpstr>PED</vt:lpstr>
      <vt:lpstr>RD</vt:lpstr>
      <vt:lpstr>3DO</vt:lpstr>
      <vt:lpstr>TD</vt:lpstr>
      <vt:lpstr>PEO</vt:lpstr>
      <vt:lpstr>Exp</vt:lpstr>
      <vt:lpstr>OPPG</vt:lpstr>
      <vt:lpstr>TO</vt:lpstr>
      <vt:lpstr>3DD</vt:lpstr>
      <vt:lpstr>TM</vt:lpstr>
      <vt:lpstr>PD</vt:lpstr>
      <vt:lpstr>DPPG</vt:lpstr>
      <vt:lpstr>RO</vt:lpstr>
      <vt:lpstr>TOP</vt:lpstr>
      <vt:lpstr>PO</vt:lpstr>
      <vt:lpstr>PY</vt:lpstr>
      <vt:lpstr>All factors</vt:lpstr>
      <vt:lpstr>'3DO'!natlRank.jsp?year_2007_div_4_rpt_IA_team3down_site_org</vt:lpstr>
      <vt:lpstr>'3DD'!natlRank.jsp?year_2007_div_4_rpt_IA_team3downdef_site_org</vt:lpstr>
      <vt:lpstr>PED!natlRank.jsp?year_2007_div_4_rpt_IA_teamdefpasseff_site_org</vt:lpstr>
      <vt:lpstr>PO!natlRank.jsp?year_2007_div_4_rpt_IA_teampass_site_org</vt:lpstr>
      <vt:lpstr>PD!natlRank.jsp?year_2007_div_4_rpt_IA_teampassdef_site_org</vt:lpstr>
      <vt:lpstr>PEO!natlRank.jsp?year_2007_div_4_rpt_IA_teampasseff_site_org</vt:lpstr>
      <vt:lpstr>RO!natlRank.jsp?year_2007_div_4_rpt_IA_teamrush_site_org</vt:lpstr>
      <vt:lpstr>RD!natlRank.jsp?year_2007_div_4_rpt_IA_teamrushdef_site_org</vt:lpstr>
      <vt:lpstr>DPPG!natlRank.jsp?year_2007_div_4_rpt_IA_teamscordef_site_org</vt:lpstr>
      <vt:lpstr>OPPG!natlRank.jsp?year_2007_div_4_rpt_IA_teamscoroff_site_org</vt:lpstr>
      <vt:lpstr>TOP!natlRank.jsp?year_2007_div_4_rpt_IA_teamtop_site_org</vt:lpstr>
      <vt:lpstr>TD!natlRank.jsp?year_2007_div_4_rpt_IA_teamtotdef_site_org</vt:lpstr>
      <vt:lpstr>TO!natlRank.jsp?year_2007_div_4_rpt_IA_teamtotoff_site_org</vt:lpstr>
      <vt:lpstr>WL!natlRank.jsp?year_2007_div_4_rpt_IA_teamtotoff_site_org</vt:lpstr>
      <vt:lpstr>TM!natlRank.jsp?year_2007_div_4_rpt_IA_teamturnovermrgn_site_org</vt:lpstr>
      <vt:lpstr>PY!natlRank.jsp?year_2007_div_4_rpt_IA_teamyardspenalized_site_org</vt:lpstr>
      <vt:lpstr>'Sanity check'!rankingsindex</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Hollingsworth</dc:creator>
  <cp:lastModifiedBy>Joel Hollingsworth</cp:lastModifiedBy>
  <dcterms:created xsi:type="dcterms:W3CDTF">2008-05-13T18:37:29Z</dcterms:created>
  <dcterms:modified xsi:type="dcterms:W3CDTF">2008-08-16T17:54:21Z</dcterms:modified>
</cp:coreProperties>
</file>